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30" windowHeight="7270" activeTab="3"/>
  </bookViews>
  <sheets>
    <sheet name="清洁用品" sheetId="1" r:id="rId1"/>
    <sheet name="固定资产" sheetId="3" r:id="rId2"/>
    <sheet name="维修材料" sheetId="4" r:id="rId3"/>
    <sheet name="办公用品" sheetId="5" r:id="rId4"/>
  </sheets>
  <definedNames>
    <definedName name="_xlnm._FilterDatabase" localSheetId="0" hidden="1">清洁用品!$A$4:$O$21</definedName>
  </definedNames>
  <calcPr calcId="144525"/>
</workbook>
</file>

<file path=xl/sharedStrings.xml><?xml version="1.0" encoding="utf-8"?>
<sst xmlns="http://schemas.openxmlformats.org/spreadsheetml/2006/main" count="233" uniqueCount="115">
  <si>
    <t>昆明学院物业服务中心2023年2月仓库物资明细表</t>
  </si>
  <si>
    <t>种类：清洁用品</t>
  </si>
  <si>
    <t>序号</t>
  </si>
  <si>
    <t>品   名</t>
  </si>
  <si>
    <t>规 格</t>
  </si>
  <si>
    <t>单位</t>
  </si>
  <si>
    <t>单 价</t>
  </si>
  <si>
    <t>上年（月）结存</t>
  </si>
  <si>
    <t>本年（月）收入</t>
  </si>
  <si>
    <t>本年（月）发出</t>
  </si>
  <si>
    <t>本年（月）结存</t>
  </si>
  <si>
    <t>数 量</t>
  </si>
  <si>
    <t>金额</t>
  </si>
  <si>
    <t>金 额</t>
  </si>
  <si>
    <t>数量</t>
  </si>
  <si>
    <t>线手套</t>
  </si>
  <si>
    <t>双</t>
  </si>
  <si>
    <t>黑袋</t>
  </si>
  <si>
    <t>捆</t>
  </si>
  <si>
    <t>百洁布</t>
  </si>
  <si>
    <t>块</t>
  </si>
  <si>
    <t>玻璃刮</t>
  </si>
  <si>
    <t>个</t>
  </si>
  <si>
    <t>尘埃剂</t>
  </si>
  <si>
    <t>瓶</t>
  </si>
  <si>
    <t>去污粉</t>
  </si>
  <si>
    <t>袋</t>
  </si>
  <si>
    <t>无尘毛巾</t>
  </si>
  <si>
    <t>条</t>
  </si>
  <si>
    <t>除胶剂</t>
  </si>
  <si>
    <t>地刷</t>
  </si>
  <si>
    <t>洗衣粉</t>
  </si>
  <si>
    <t>胶手套</t>
  </si>
  <si>
    <t>洗洁精</t>
  </si>
  <si>
    <t>桶</t>
  </si>
  <si>
    <t>雨鞋</t>
  </si>
  <si>
    <t>鸡毛掸</t>
  </si>
  <si>
    <t>光亮剂</t>
  </si>
  <si>
    <t>84消毒液</t>
  </si>
  <si>
    <t>小计</t>
  </si>
  <si>
    <t>种类：固定资产</t>
  </si>
  <si>
    <t>桌子</t>
  </si>
  <si>
    <t>张</t>
  </si>
  <si>
    <t>电脑</t>
  </si>
  <si>
    <t>台</t>
  </si>
  <si>
    <t>饮水机</t>
  </si>
  <si>
    <t>对讲机</t>
  </si>
  <si>
    <t>文件柜</t>
  </si>
  <si>
    <t>茶几</t>
  </si>
  <si>
    <t>沙发</t>
  </si>
  <si>
    <t>微波炉</t>
  </si>
  <si>
    <t>种类：维修材料</t>
  </si>
  <si>
    <t>快开水龙头</t>
  </si>
  <si>
    <t>面盆混合龙头</t>
  </si>
  <si>
    <t>面盆下水器</t>
  </si>
  <si>
    <t>下水软管</t>
  </si>
  <si>
    <t>冲水阀</t>
  </si>
  <si>
    <t>快开水龙头帽</t>
  </si>
  <si>
    <t>冷热水龙头帽</t>
  </si>
  <si>
    <t>卫生间门插销</t>
  </si>
  <si>
    <r>
      <rPr>
        <sz val="12"/>
        <color theme="1"/>
        <rFont val="宋体"/>
        <charset val="134"/>
        <scheme val="minor"/>
      </rPr>
      <t>1</t>
    </r>
    <r>
      <rPr>
        <sz val="12"/>
        <color theme="1"/>
        <rFont val="宋体"/>
        <charset val="134"/>
        <scheme val="minor"/>
      </rPr>
      <t>.5m淋浴软管</t>
    </r>
  </si>
  <si>
    <t>花洒</t>
  </si>
  <si>
    <t>喷淋</t>
  </si>
  <si>
    <t>淋雨混合龙头</t>
  </si>
  <si>
    <t>喷头座子</t>
  </si>
  <si>
    <t>结构胶</t>
  </si>
  <si>
    <t>黑色</t>
  </si>
  <si>
    <t>结构胶枪</t>
  </si>
  <si>
    <t>玻璃胶枪</t>
  </si>
  <si>
    <t>自攻螺丝</t>
  </si>
  <si>
    <t>2cm尖头</t>
  </si>
  <si>
    <t>4cm尖头</t>
  </si>
  <si>
    <t>三角阀</t>
  </si>
  <si>
    <t>暗装五孔插座</t>
  </si>
  <si>
    <t>暗装开关</t>
  </si>
  <si>
    <t>暗装两开</t>
  </si>
  <si>
    <t>明装开关</t>
  </si>
  <si>
    <t>明装两开</t>
  </si>
  <si>
    <t>led灯盘</t>
  </si>
  <si>
    <t>4寸</t>
  </si>
  <si>
    <t>T5灯管</t>
  </si>
  <si>
    <t>日光灯管 1.2m</t>
  </si>
  <si>
    <t>led 20w 1.2m</t>
  </si>
  <si>
    <t>T8灯管</t>
  </si>
  <si>
    <r>
      <rPr>
        <sz val="12"/>
        <color theme="1"/>
        <rFont val="宋体"/>
        <charset val="134"/>
        <scheme val="minor"/>
      </rPr>
      <t>led球泡</t>
    </r>
    <r>
      <rPr>
        <sz val="12"/>
        <color theme="1"/>
        <rFont val="宋体"/>
        <charset val="134"/>
        <scheme val="minor"/>
      </rPr>
      <t>5w</t>
    </r>
  </si>
  <si>
    <r>
      <rPr>
        <sz val="12"/>
        <color theme="1"/>
        <rFont val="宋体"/>
        <charset val="134"/>
        <scheme val="minor"/>
      </rPr>
      <t>led</t>
    </r>
    <r>
      <rPr>
        <sz val="12"/>
        <color theme="1"/>
        <rFont val="宋体"/>
        <charset val="134"/>
        <scheme val="minor"/>
      </rPr>
      <t xml:space="preserve"> 白光 5w</t>
    </r>
  </si>
  <si>
    <t>叶片锁芯</t>
  </si>
  <si>
    <t>5cm</t>
  </si>
  <si>
    <t>盏</t>
  </si>
  <si>
    <t>7cm</t>
  </si>
  <si>
    <t>9cm</t>
  </si>
  <si>
    <t>铆钉枪</t>
  </si>
  <si>
    <t>铆钉</t>
  </si>
  <si>
    <t>锁芯润滑剂</t>
  </si>
  <si>
    <t>剥线钳</t>
  </si>
  <si>
    <t>把</t>
  </si>
  <si>
    <t>内六角</t>
  </si>
  <si>
    <t>工具包</t>
  </si>
  <si>
    <t>钢锯架</t>
  </si>
  <si>
    <t>平口钳</t>
  </si>
  <si>
    <t>平口起子</t>
  </si>
  <si>
    <t>小锤</t>
  </si>
  <si>
    <t>尖嘴钳</t>
  </si>
  <si>
    <t>十字起</t>
  </si>
  <si>
    <t>呆扳手</t>
  </si>
  <si>
    <t>万能扳手</t>
  </si>
  <si>
    <t>电笔</t>
  </si>
  <si>
    <t>裁纸刀</t>
  </si>
  <si>
    <t>活动扳手</t>
  </si>
  <si>
    <t>卫浴扳手</t>
  </si>
  <si>
    <t>卷尺</t>
  </si>
  <si>
    <t>喷淋软管</t>
  </si>
  <si>
    <t>钉子</t>
  </si>
  <si>
    <t>种类：办公用品</t>
  </si>
  <si>
    <t>水票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</si>
</sst>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);[Red]\(#,##0.00\)"/>
    <numFmt numFmtId="178" formatCode="0.00_);[Red]\(0.00\)"/>
    <numFmt numFmtId="179" formatCode="0_);[Red]\(0\)"/>
  </numFmts>
  <fonts count="28">
    <font>
      <sz val="11"/>
      <color theme="1"/>
      <name val="宋体"/>
      <charset val="134"/>
      <scheme val="minor"/>
    </font>
    <font>
      <b/>
      <sz val="14"/>
      <name val="宋体"/>
      <charset val="134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Tahoma"/>
      <charset val="134"/>
    </font>
    <font>
      <sz val="11"/>
      <color theme="1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11" applyNumberFormat="0" applyAlignment="0" applyProtection="0">
      <alignment vertical="center"/>
    </xf>
    <xf numFmtId="0" fontId="21" fillId="11" borderId="7" applyNumberFormat="0" applyAlignment="0" applyProtection="0">
      <alignment vertical="center"/>
    </xf>
    <xf numFmtId="0" fontId="22" fillId="12" borderId="12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27" fillId="0" borderId="0">
      <alignment vertical="center"/>
    </xf>
  </cellStyleXfs>
  <cellXfs count="47">
    <xf numFmtId="0" fontId="0" fillId="0" borderId="0" xfId="0">
      <alignment vertical="center"/>
    </xf>
    <xf numFmtId="176" fontId="1" fillId="0" borderId="1" xfId="49" applyNumberFormat="1" applyFont="1" applyFill="1" applyBorder="1" applyAlignment="1">
      <alignment horizontal="center" vertical="center"/>
    </xf>
    <xf numFmtId="176" fontId="1" fillId="0" borderId="2" xfId="49" applyNumberFormat="1" applyFont="1" applyFill="1" applyBorder="1" applyAlignment="1">
      <alignment horizontal="center" vertical="center"/>
    </xf>
    <xf numFmtId="0" fontId="2" fillId="0" borderId="1" xfId="49" applyFont="1" applyFill="1" applyBorder="1" applyAlignment="1">
      <alignment horizontal="left" vertical="center"/>
    </xf>
    <xf numFmtId="0" fontId="2" fillId="0" borderId="2" xfId="49" applyFont="1" applyFill="1" applyBorder="1" applyAlignment="1">
      <alignment horizontal="left" vertical="center"/>
    </xf>
    <xf numFmtId="0" fontId="2" fillId="0" borderId="3" xfId="49" applyFont="1" applyFill="1" applyBorder="1" applyAlignment="1">
      <alignment horizontal="center" vertical="center"/>
    </xf>
    <xf numFmtId="49" fontId="2" fillId="0" borderId="3" xfId="49" applyNumberFormat="1" applyFont="1" applyFill="1" applyBorder="1" applyAlignment="1">
      <alignment horizontal="center" vertical="center"/>
    </xf>
    <xf numFmtId="178" fontId="2" fillId="0" borderId="3" xfId="49" applyNumberFormat="1" applyFont="1" applyFill="1" applyBorder="1" applyAlignment="1">
      <alignment horizontal="center" vertical="center"/>
    </xf>
    <xf numFmtId="0" fontId="2" fillId="0" borderId="1" xfId="49" applyFont="1" applyFill="1" applyBorder="1" applyAlignment="1">
      <alignment horizontal="center" vertical="center"/>
    </xf>
    <xf numFmtId="0" fontId="2" fillId="0" borderId="4" xfId="49" applyFont="1" applyFill="1" applyBorder="1" applyAlignment="1">
      <alignment horizontal="center" vertical="center"/>
    </xf>
    <xf numFmtId="0" fontId="2" fillId="0" borderId="5" xfId="49" applyFont="1" applyFill="1" applyBorder="1" applyAlignment="1">
      <alignment horizontal="center" vertical="center"/>
    </xf>
    <xf numFmtId="49" fontId="2" fillId="0" borderId="5" xfId="49" applyNumberFormat="1" applyFont="1" applyFill="1" applyBorder="1" applyAlignment="1">
      <alignment horizontal="center" vertical="center"/>
    </xf>
    <xf numFmtId="178" fontId="2" fillId="0" borderId="5" xfId="49" applyNumberFormat="1" applyFont="1" applyFill="1" applyBorder="1" applyAlignment="1">
      <alignment horizontal="center" vertical="center"/>
    </xf>
    <xf numFmtId="179" fontId="2" fillId="0" borderId="6" xfId="49" applyNumberFormat="1" applyFont="1" applyFill="1" applyBorder="1" applyAlignment="1">
      <alignment horizontal="center" vertical="center"/>
    </xf>
    <xf numFmtId="178" fontId="2" fillId="0" borderId="6" xfId="49" applyNumberFormat="1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6" xfId="0" applyBorder="1">
      <alignment vertical="center"/>
    </xf>
    <xf numFmtId="176" fontId="1" fillId="0" borderId="4" xfId="49" applyNumberFormat="1" applyFont="1" applyFill="1" applyBorder="1" applyAlignment="1">
      <alignment horizontal="center" vertical="center"/>
    </xf>
    <xf numFmtId="0" fontId="2" fillId="0" borderId="4" xfId="49" applyFont="1" applyFill="1" applyBorder="1" applyAlignment="1">
      <alignment horizontal="left" vertical="center"/>
    </xf>
    <xf numFmtId="31" fontId="2" fillId="0" borderId="1" xfId="49" applyNumberFormat="1" applyFont="1" applyFill="1" applyBorder="1" applyAlignment="1">
      <alignment horizontal="center" vertical="center"/>
    </xf>
    <xf numFmtId="31" fontId="2" fillId="0" borderId="4" xfId="49" applyNumberFormat="1" applyFont="1" applyFill="1" applyBorder="1" applyAlignment="1">
      <alignment horizontal="center" vertical="center"/>
    </xf>
    <xf numFmtId="178" fontId="2" fillId="0" borderId="1" xfId="49" applyNumberFormat="1" applyFont="1" applyFill="1" applyBorder="1" applyAlignment="1">
      <alignment horizontal="center" vertical="center"/>
    </xf>
    <xf numFmtId="178" fontId="2" fillId="0" borderId="4" xfId="49" applyNumberFormat="1" applyFont="1" applyFill="1" applyBorder="1" applyAlignment="1">
      <alignment horizontal="center" vertical="center"/>
    </xf>
    <xf numFmtId="177" fontId="2" fillId="0" borderId="6" xfId="49" applyNumberFormat="1" applyFont="1" applyFill="1" applyBorder="1" applyAlignment="1">
      <alignment horizontal="center" vertical="center"/>
    </xf>
    <xf numFmtId="0" fontId="2" fillId="0" borderId="6" xfId="49" applyFont="1" applyFill="1" applyBorder="1" applyAlignment="1">
      <alignment horizontal="center" vertical="center"/>
    </xf>
    <xf numFmtId="49" fontId="2" fillId="0" borderId="6" xfId="49" applyNumberFormat="1" applyFont="1" applyFill="1" applyBorder="1" applyAlignment="1">
      <alignment horizontal="center" vertical="center"/>
    </xf>
    <xf numFmtId="178" fontId="2" fillId="0" borderId="6" xfId="49" applyNumberFormat="1" applyFont="1" applyFill="1" applyBorder="1" applyAlignment="1">
      <alignment horizontal="center" vertical="center"/>
    </xf>
    <xf numFmtId="179" fontId="2" fillId="0" borderId="6" xfId="49" applyNumberFormat="1" applyFont="1" applyFill="1" applyBorder="1" applyAlignment="1">
      <alignment horizontal="center" vertical="center"/>
    </xf>
    <xf numFmtId="0" fontId="0" fillId="0" borderId="6" xfId="0" applyFill="1" applyBorder="1">
      <alignment vertical="center"/>
    </xf>
    <xf numFmtId="0" fontId="3" fillId="0" borderId="6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176" fontId="4" fillId="0" borderId="6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0" fillId="0" borderId="6" xfId="0" applyFill="1" applyBorder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/>
    </xf>
    <xf numFmtId="177" fontId="2" fillId="0" borderId="6" xfId="49" applyNumberFormat="1" applyFont="1" applyFill="1" applyBorder="1" applyAlignment="1">
      <alignment horizontal="center" vertical="center"/>
    </xf>
    <xf numFmtId="0" fontId="5" fillId="0" borderId="0" xfId="0" applyFont="1" applyFill="1" applyAlignment="1"/>
    <xf numFmtId="0" fontId="2" fillId="0" borderId="6" xfId="49" applyFont="1" applyFill="1" applyBorder="1" applyAlignment="1">
      <alignment horizontal="center"/>
    </xf>
    <xf numFmtId="43" fontId="2" fillId="0" borderId="6" xfId="49" applyNumberFormat="1" applyFont="1" applyFill="1" applyBorder="1" applyAlignment="1">
      <alignment horizontal="center"/>
    </xf>
    <xf numFmtId="178" fontId="2" fillId="0" borderId="6" xfId="49" applyNumberFormat="1" applyFont="1" applyFill="1" applyBorder="1" applyAlignment="1">
      <alignment horizontal="center"/>
    </xf>
    <xf numFmtId="0" fontId="2" fillId="0" borderId="6" xfId="49" applyFont="1" applyFill="1" applyBorder="1" applyAlignment="1">
      <alignment horizontal="center" vertical="center" wrapText="1"/>
    </xf>
    <xf numFmtId="178" fontId="2" fillId="0" borderId="6" xfId="49" applyNumberFormat="1" applyFont="1" applyFill="1" applyBorder="1" applyAlignment="1">
      <alignment horizontal="center" vertical="center" wrapText="1"/>
    </xf>
    <xf numFmtId="0" fontId="6" fillId="0" borderId="0" xfId="0" applyFont="1" applyFill="1" applyAlignment="1"/>
    <xf numFmtId="178" fontId="5" fillId="0" borderId="0" xfId="0" applyNumberFormat="1" applyFont="1" applyFill="1" applyAlignment="1"/>
    <xf numFmtId="0" fontId="7" fillId="0" borderId="0" xfId="0" applyFont="1" applyFill="1" applyAlignment="1"/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1"/>
  <sheetViews>
    <sheetView workbookViewId="0">
      <selection activeCell="A1" sqref="A1:M1"/>
    </sheetView>
  </sheetViews>
  <sheetFormatPr defaultColWidth="9" defaultRowHeight="14"/>
  <cols>
    <col min="1" max="1" width="9" style="38"/>
    <col min="2" max="2" width="19.2" style="38" customWidth="1"/>
    <col min="3" max="3" width="13.9" style="38" customWidth="1"/>
    <col min="4" max="4" width="9" style="38"/>
    <col min="5" max="5" width="8.9" style="38" customWidth="1"/>
    <col min="6" max="6" width="7" style="38" customWidth="1"/>
    <col min="7" max="7" width="9.9" style="38" customWidth="1"/>
    <col min="8" max="8" width="6.7" style="38" customWidth="1"/>
    <col min="9" max="9" width="9" style="38" customWidth="1"/>
    <col min="10" max="10" width="7.4" style="38" customWidth="1"/>
    <col min="11" max="11" width="7.7" style="38" customWidth="1"/>
    <col min="12" max="16384" width="9" style="38"/>
  </cols>
  <sheetData>
    <row r="1" s="38" customFormat="1" ht="17.5" spans="1:1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17"/>
    </row>
    <row r="2" s="38" customFormat="1" spans="1:13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18"/>
      <c r="L2" s="19">
        <v>44985</v>
      </c>
      <c r="M2" s="20"/>
    </row>
    <row r="3" s="38" customFormat="1" spans="1:15">
      <c r="A3" s="5" t="s">
        <v>2</v>
      </c>
      <c r="B3" s="5" t="s">
        <v>3</v>
      </c>
      <c r="C3" s="6" t="s">
        <v>4</v>
      </c>
      <c r="D3" s="5" t="s">
        <v>5</v>
      </c>
      <c r="E3" s="7" t="s">
        <v>6</v>
      </c>
      <c r="F3" s="8" t="s">
        <v>7</v>
      </c>
      <c r="G3" s="9"/>
      <c r="H3" s="8" t="s">
        <v>8</v>
      </c>
      <c r="I3" s="9"/>
      <c r="J3" s="21" t="s">
        <v>9</v>
      </c>
      <c r="K3" s="22"/>
      <c r="L3" s="8" t="s">
        <v>10</v>
      </c>
      <c r="M3" s="9"/>
      <c r="O3" s="44"/>
    </row>
    <row r="4" s="38" customFormat="1" spans="1:15">
      <c r="A4" s="10"/>
      <c r="B4" s="10"/>
      <c r="C4" s="11"/>
      <c r="D4" s="10"/>
      <c r="E4" s="12"/>
      <c r="F4" s="13" t="s">
        <v>11</v>
      </c>
      <c r="G4" s="14" t="s">
        <v>12</v>
      </c>
      <c r="H4" s="13" t="s">
        <v>11</v>
      </c>
      <c r="I4" s="23" t="s">
        <v>13</v>
      </c>
      <c r="J4" s="13" t="s">
        <v>14</v>
      </c>
      <c r="K4" s="14" t="s">
        <v>13</v>
      </c>
      <c r="L4" s="13" t="s">
        <v>11</v>
      </c>
      <c r="M4" s="14" t="s">
        <v>12</v>
      </c>
      <c r="O4" s="45"/>
    </row>
    <row r="5" s="38" customFormat="1" spans="1:13">
      <c r="A5" s="39">
        <v>1</v>
      </c>
      <c r="B5" s="39" t="s">
        <v>15</v>
      </c>
      <c r="C5" s="39"/>
      <c r="D5" s="40" t="s">
        <v>16</v>
      </c>
      <c r="E5" s="41">
        <v>1</v>
      </c>
      <c r="F5" s="39">
        <v>0</v>
      </c>
      <c r="G5" s="41">
        <f>F5*E5</f>
        <v>0</v>
      </c>
      <c r="H5" s="39">
        <v>50</v>
      </c>
      <c r="I5" s="39">
        <f>H5*E5</f>
        <v>50</v>
      </c>
      <c r="J5" s="39">
        <v>0</v>
      </c>
      <c r="K5" s="39">
        <f>J5*E5</f>
        <v>0</v>
      </c>
      <c r="L5" s="39">
        <f>F5+H5-J5</f>
        <v>50</v>
      </c>
      <c r="M5" s="41">
        <f>L5*E5</f>
        <v>50</v>
      </c>
    </row>
    <row r="6" s="38" customFormat="1" spans="1:13">
      <c r="A6" s="39">
        <v>2</v>
      </c>
      <c r="B6" s="39" t="s">
        <v>17</v>
      </c>
      <c r="C6" s="39"/>
      <c r="D6" s="40" t="s">
        <v>18</v>
      </c>
      <c r="E6" s="41">
        <v>6</v>
      </c>
      <c r="F6" s="39">
        <v>0</v>
      </c>
      <c r="G6" s="41">
        <f t="shared" ref="G6:G19" si="0">F6*E6</f>
        <v>0</v>
      </c>
      <c r="H6" s="39">
        <v>20</v>
      </c>
      <c r="I6" s="39">
        <f t="shared" ref="I6:I19" si="1">H6*E6</f>
        <v>120</v>
      </c>
      <c r="J6" s="39">
        <v>0</v>
      </c>
      <c r="K6" s="39">
        <f t="shared" ref="K6:K19" si="2">J6*E6</f>
        <v>0</v>
      </c>
      <c r="L6" s="39">
        <f t="shared" ref="L6:L20" si="3">F6+H6-J6</f>
        <v>20</v>
      </c>
      <c r="M6" s="41">
        <f t="shared" ref="M6:M19" si="4">L6*E6</f>
        <v>120</v>
      </c>
    </row>
    <row r="7" s="38" customFormat="1" spans="1:13">
      <c r="A7" s="39">
        <v>3</v>
      </c>
      <c r="B7" s="39" t="s">
        <v>19</v>
      </c>
      <c r="C7" s="39"/>
      <c r="D7" s="40" t="s">
        <v>20</v>
      </c>
      <c r="E7" s="41">
        <v>1.8</v>
      </c>
      <c r="F7" s="39">
        <v>0</v>
      </c>
      <c r="G7" s="41">
        <f t="shared" si="0"/>
        <v>0</v>
      </c>
      <c r="H7" s="39">
        <v>30</v>
      </c>
      <c r="I7" s="39">
        <f t="shared" si="1"/>
        <v>54</v>
      </c>
      <c r="J7" s="39">
        <v>0</v>
      </c>
      <c r="K7" s="39">
        <f t="shared" si="2"/>
        <v>0</v>
      </c>
      <c r="L7" s="39">
        <f t="shared" si="3"/>
        <v>30</v>
      </c>
      <c r="M7" s="41">
        <f t="shared" si="4"/>
        <v>54</v>
      </c>
    </row>
    <row r="8" s="38" customFormat="1" spans="1:13">
      <c r="A8" s="39">
        <v>4</v>
      </c>
      <c r="B8" s="39" t="s">
        <v>21</v>
      </c>
      <c r="C8" s="39"/>
      <c r="D8" s="40" t="s">
        <v>22</v>
      </c>
      <c r="E8" s="41">
        <v>10</v>
      </c>
      <c r="F8" s="39">
        <v>0</v>
      </c>
      <c r="G8" s="41">
        <f t="shared" si="0"/>
        <v>0</v>
      </c>
      <c r="H8" s="39">
        <v>15</v>
      </c>
      <c r="I8" s="39">
        <f t="shared" si="1"/>
        <v>150</v>
      </c>
      <c r="J8" s="39">
        <v>0</v>
      </c>
      <c r="K8" s="39">
        <f t="shared" si="2"/>
        <v>0</v>
      </c>
      <c r="L8" s="39">
        <f t="shared" si="3"/>
        <v>15</v>
      </c>
      <c r="M8" s="41">
        <f t="shared" si="4"/>
        <v>150</v>
      </c>
    </row>
    <row r="9" s="38" customFormat="1" spans="1:13">
      <c r="A9" s="39">
        <v>5</v>
      </c>
      <c r="B9" s="39" t="s">
        <v>23</v>
      </c>
      <c r="C9" s="39"/>
      <c r="D9" s="40" t="s">
        <v>24</v>
      </c>
      <c r="E9" s="41">
        <v>49</v>
      </c>
      <c r="F9" s="39">
        <v>0</v>
      </c>
      <c r="G9" s="41">
        <f t="shared" si="0"/>
        <v>0</v>
      </c>
      <c r="H9" s="39">
        <v>2</v>
      </c>
      <c r="I9" s="39">
        <f t="shared" si="1"/>
        <v>98</v>
      </c>
      <c r="J9" s="39">
        <v>0</v>
      </c>
      <c r="K9" s="39">
        <f t="shared" si="2"/>
        <v>0</v>
      </c>
      <c r="L9" s="39">
        <f t="shared" si="3"/>
        <v>2</v>
      </c>
      <c r="M9" s="41">
        <f t="shared" si="4"/>
        <v>98</v>
      </c>
    </row>
    <row r="10" s="38" customFormat="1" spans="1:13">
      <c r="A10" s="39">
        <v>6</v>
      </c>
      <c r="B10" s="39" t="s">
        <v>25</v>
      </c>
      <c r="C10" s="39"/>
      <c r="D10" s="39" t="s">
        <v>26</v>
      </c>
      <c r="E10" s="41">
        <v>1.5</v>
      </c>
      <c r="F10" s="39">
        <v>0</v>
      </c>
      <c r="G10" s="41">
        <f t="shared" si="0"/>
        <v>0</v>
      </c>
      <c r="H10" s="39">
        <v>30</v>
      </c>
      <c r="I10" s="39">
        <f t="shared" si="1"/>
        <v>45</v>
      </c>
      <c r="J10" s="39">
        <v>0</v>
      </c>
      <c r="K10" s="39">
        <f t="shared" si="2"/>
        <v>0</v>
      </c>
      <c r="L10" s="39">
        <f t="shared" si="3"/>
        <v>30</v>
      </c>
      <c r="M10" s="41">
        <f t="shared" si="4"/>
        <v>45</v>
      </c>
    </row>
    <row r="11" s="38" customFormat="1" spans="1:13">
      <c r="A11" s="39">
        <v>7</v>
      </c>
      <c r="B11" s="39" t="s">
        <v>27</v>
      </c>
      <c r="C11" s="39"/>
      <c r="D11" s="39" t="s">
        <v>28</v>
      </c>
      <c r="E11" s="41">
        <v>1.8</v>
      </c>
      <c r="F11" s="39">
        <v>0</v>
      </c>
      <c r="G11" s="41">
        <f t="shared" si="0"/>
        <v>0</v>
      </c>
      <c r="H11" s="39">
        <v>30</v>
      </c>
      <c r="I11" s="39">
        <f t="shared" si="1"/>
        <v>54</v>
      </c>
      <c r="J11" s="39">
        <v>0</v>
      </c>
      <c r="K11" s="39">
        <f t="shared" si="2"/>
        <v>0</v>
      </c>
      <c r="L11" s="39">
        <f t="shared" si="3"/>
        <v>30</v>
      </c>
      <c r="M11" s="41">
        <f t="shared" si="4"/>
        <v>54</v>
      </c>
    </row>
    <row r="12" s="38" customFormat="1" spans="1:13">
      <c r="A12" s="39">
        <v>8</v>
      </c>
      <c r="B12" s="39" t="s">
        <v>29</v>
      </c>
      <c r="C12" s="39"/>
      <c r="D12" s="40" t="s">
        <v>24</v>
      </c>
      <c r="E12" s="41">
        <v>8</v>
      </c>
      <c r="F12" s="39">
        <v>0</v>
      </c>
      <c r="G12" s="41">
        <f t="shared" si="0"/>
        <v>0</v>
      </c>
      <c r="H12" s="39">
        <v>20</v>
      </c>
      <c r="I12" s="39">
        <f t="shared" si="1"/>
        <v>160</v>
      </c>
      <c r="J12" s="39">
        <v>3</v>
      </c>
      <c r="K12" s="39">
        <f t="shared" si="2"/>
        <v>24</v>
      </c>
      <c r="L12" s="39">
        <f t="shared" si="3"/>
        <v>17</v>
      </c>
      <c r="M12" s="41">
        <f t="shared" si="4"/>
        <v>136</v>
      </c>
    </row>
    <row r="13" s="38" customFormat="1" spans="1:14">
      <c r="A13" s="39">
        <v>9</v>
      </c>
      <c r="B13" s="39" t="s">
        <v>30</v>
      </c>
      <c r="C13" s="39"/>
      <c r="D13" s="40" t="s">
        <v>22</v>
      </c>
      <c r="E13" s="41">
        <v>4.3</v>
      </c>
      <c r="F13" s="39">
        <v>0</v>
      </c>
      <c r="G13" s="41">
        <f t="shared" si="0"/>
        <v>0</v>
      </c>
      <c r="H13" s="39">
        <v>20</v>
      </c>
      <c r="I13" s="39">
        <f t="shared" si="1"/>
        <v>86</v>
      </c>
      <c r="J13" s="39">
        <v>0</v>
      </c>
      <c r="K13" s="39">
        <f t="shared" si="2"/>
        <v>0</v>
      </c>
      <c r="L13" s="39">
        <f t="shared" si="3"/>
        <v>20</v>
      </c>
      <c r="M13" s="41">
        <f t="shared" si="4"/>
        <v>86</v>
      </c>
      <c r="N13" s="46"/>
    </row>
    <row r="14" s="38" customFormat="1" spans="1:13">
      <c r="A14" s="39">
        <v>10</v>
      </c>
      <c r="B14" s="39" t="s">
        <v>31</v>
      </c>
      <c r="C14" s="39"/>
      <c r="D14" s="40" t="s">
        <v>26</v>
      </c>
      <c r="E14" s="41">
        <v>1.9</v>
      </c>
      <c r="F14" s="39"/>
      <c r="G14" s="41">
        <f t="shared" si="0"/>
        <v>0</v>
      </c>
      <c r="H14" s="39">
        <v>30</v>
      </c>
      <c r="I14" s="39">
        <f t="shared" si="1"/>
        <v>57</v>
      </c>
      <c r="J14" s="39"/>
      <c r="K14" s="39">
        <f t="shared" si="2"/>
        <v>0</v>
      </c>
      <c r="L14" s="39">
        <f t="shared" si="3"/>
        <v>30</v>
      </c>
      <c r="M14" s="41">
        <f t="shared" si="4"/>
        <v>57</v>
      </c>
    </row>
    <row r="15" s="38" customFormat="1" spans="1:13">
      <c r="A15" s="39">
        <v>11</v>
      </c>
      <c r="B15" s="39" t="s">
        <v>32</v>
      </c>
      <c r="C15" s="39"/>
      <c r="D15" s="40" t="s">
        <v>16</v>
      </c>
      <c r="E15" s="41">
        <v>4</v>
      </c>
      <c r="F15" s="39"/>
      <c r="G15" s="41">
        <f t="shared" si="0"/>
        <v>0</v>
      </c>
      <c r="H15" s="39">
        <v>50</v>
      </c>
      <c r="I15" s="39">
        <f t="shared" si="1"/>
        <v>200</v>
      </c>
      <c r="J15" s="39"/>
      <c r="K15" s="39">
        <f t="shared" si="2"/>
        <v>0</v>
      </c>
      <c r="L15" s="39">
        <f t="shared" si="3"/>
        <v>50</v>
      </c>
      <c r="M15" s="41">
        <f t="shared" si="4"/>
        <v>200</v>
      </c>
    </row>
    <row r="16" s="38" customFormat="1" spans="1:13">
      <c r="A16" s="39">
        <v>12</v>
      </c>
      <c r="B16" s="39" t="s">
        <v>33</v>
      </c>
      <c r="C16" s="39"/>
      <c r="D16" s="40" t="s">
        <v>34</v>
      </c>
      <c r="E16" s="41">
        <v>49</v>
      </c>
      <c r="F16" s="39"/>
      <c r="G16" s="41">
        <f t="shared" si="0"/>
        <v>0</v>
      </c>
      <c r="H16" s="39">
        <v>4</v>
      </c>
      <c r="I16" s="39">
        <f t="shared" si="1"/>
        <v>196</v>
      </c>
      <c r="J16" s="39"/>
      <c r="K16" s="39">
        <f t="shared" si="2"/>
        <v>0</v>
      </c>
      <c r="L16" s="39">
        <f t="shared" si="3"/>
        <v>4</v>
      </c>
      <c r="M16" s="41">
        <f t="shared" si="4"/>
        <v>196</v>
      </c>
    </row>
    <row r="17" s="38" customFormat="1" spans="1:13">
      <c r="A17" s="39">
        <v>13</v>
      </c>
      <c r="B17" s="39" t="s">
        <v>35</v>
      </c>
      <c r="C17" s="39"/>
      <c r="D17" s="40" t="s">
        <v>16</v>
      </c>
      <c r="E17" s="41"/>
      <c r="F17" s="39"/>
      <c r="G17" s="41">
        <f t="shared" si="0"/>
        <v>0</v>
      </c>
      <c r="H17" s="39">
        <v>20</v>
      </c>
      <c r="I17" s="39">
        <f t="shared" si="1"/>
        <v>0</v>
      </c>
      <c r="J17" s="39"/>
      <c r="K17" s="39">
        <f t="shared" si="2"/>
        <v>0</v>
      </c>
      <c r="L17" s="39">
        <f t="shared" si="3"/>
        <v>20</v>
      </c>
      <c r="M17" s="41">
        <f t="shared" si="4"/>
        <v>0</v>
      </c>
    </row>
    <row r="18" s="38" customFormat="1" spans="1:13">
      <c r="A18" s="39">
        <v>14</v>
      </c>
      <c r="B18" s="39" t="s">
        <v>36</v>
      </c>
      <c r="C18" s="39"/>
      <c r="D18" s="40" t="s">
        <v>22</v>
      </c>
      <c r="E18" s="41"/>
      <c r="F18" s="39"/>
      <c r="G18" s="41">
        <f t="shared" si="0"/>
        <v>0</v>
      </c>
      <c r="H18" s="39">
        <v>15</v>
      </c>
      <c r="I18" s="39">
        <f t="shared" si="1"/>
        <v>0</v>
      </c>
      <c r="J18" s="39"/>
      <c r="K18" s="39">
        <f t="shared" si="2"/>
        <v>0</v>
      </c>
      <c r="L18" s="39">
        <f t="shared" si="3"/>
        <v>15</v>
      </c>
      <c r="M18" s="41">
        <f t="shared" si="4"/>
        <v>0</v>
      </c>
    </row>
    <row r="19" s="38" customFormat="1" spans="1:13">
      <c r="A19" s="39">
        <v>15</v>
      </c>
      <c r="B19" s="39" t="s">
        <v>37</v>
      </c>
      <c r="C19" s="39"/>
      <c r="D19" s="40" t="s">
        <v>24</v>
      </c>
      <c r="E19" s="41"/>
      <c r="F19" s="39"/>
      <c r="G19" s="41">
        <f t="shared" si="0"/>
        <v>0</v>
      </c>
      <c r="H19" s="39">
        <v>1</v>
      </c>
      <c r="I19" s="39">
        <f t="shared" si="1"/>
        <v>0</v>
      </c>
      <c r="J19" s="39"/>
      <c r="K19" s="39">
        <f t="shared" si="2"/>
        <v>0</v>
      </c>
      <c r="L19" s="39">
        <f t="shared" si="3"/>
        <v>1</v>
      </c>
      <c r="M19" s="41">
        <f t="shared" si="4"/>
        <v>0</v>
      </c>
    </row>
    <row r="20" s="38" customFormat="1" spans="1:13">
      <c r="A20" s="39">
        <v>16</v>
      </c>
      <c r="B20" s="39" t="s">
        <v>38</v>
      </c>
      <c r="C20" s="39"/>
      <c r="D20" s="40" t="s">
        <v>34</v>
      </c>
      <c r="E20" s="41"/>
      <c r="F20" s="39"/>
      <c r="G20" s="41"/>
      <c r="H20" s="39">
        <v>13</v>
      </c>
      <c r="I20" s="39"/>
      <c r="J20" s="39"/>
      <c r="K20" s="39"/>
      <c r="L20" s="39">
        <f t="shared" si="3"/>
        <v>13</v>
      </c>
      <c r="M20" s="41"/>
    </row>
    <row r="21" s="38" customFormat="1" spans="1:13">
      <c r="A21" s="42" t="s">
        <v>39</v>
      </c>
      <c r="B21" s="42"/>
      <c r="C21" s="42"/>
      <c r="D21" s="42"/>
      <c r="E21" s="43"/>
      <c r="F21" s="39">
        <f>SUM(F5:F19)</f>
        <v>0</v>
      </c>
      <c r="G21" s="41">
        <f>SUM(G5:G19)</f>
        <v>0</v>
      </c>
      <c r="H21" s="39">
        <v>0</v>
      </c>
      <c r="I21" s="39">
        <f>SUM(I5:I19)</f>
        <v>1270</v>
      </c>
      <c r="J21" s="39">
        <f>SUM(J5:J19)</f>
        <v>3</v>
      </c>
      <c r="K21" s="39">
        <f>SUM(K5:K19)</f>
        <v>24</v>
      </c>
      <c r="L21" s="39">
        <f>SUM(L5:L19)</f>
        <v>334</v>
      </c>
      <c r="M21" s="41">
        <f>SUM(M5:M19)</f>
        <v>1246</v>
      </c>
    </row>
  </sheetData>
  <mergeCells count="12">
    <mergeCell ref="A1:M1"/>
    <mergeCell ref="A2:K2"/>
    <mergeCell ref="L2:M2"/>
    <mergeCell ref="F3:G3"/>
    <mergeCell ref="H3:I3"/>
    <mergeCell ref="J3:K3"/>
    <mergeCell ref="L3:M3"/>
    <mergeCell ref="A3:A4"/>
    <mergeCell ref="B3:B4"/>
    <mergeCell ref="C3:C4"/>
    <mergeCell ref="D3:D4"/>
    <mergeCell ref="E3:E4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0"/>
  <sheetViews>
    <sheetView workbookViewId="0">
      <selection activeCell="G12" sqref="G12"/>
    </sheetView>
  </sheetViews>
  <sheetFormatPr defaultColWidth="9" defaultRowHeight="14"/>
  <cols>
    <col min="1" max="1" width="9" style="38"/>
    <col min="2" max="2" width="19.2" style="38" customWidth="1"/>
    <col min="3" max="3" width="13.9" style="38" customWidth="1"/>
    <col min="4" max="4" width="9" style="38"/>
    <col min="5" max="5" width="8.9" style="38" customWidth="1"/>
    <col min="6" max="6" width="7" style="38" customWidth="1"/>
    <col min="7" max="7" width="9.9" style="38" customWidth="1"/>
    <col min="8" max="8" width="6.7" style="38" customWidth="1"/>
    <col min="9" max="9" width="9" style="38" customWidth="1"/>
    <col min="10" max="10" width="7.4" style="38" customWidth="1"/>
    <col min="11" max="11" width="7.7" style="38" customWidth="1"/>
    <col min="12" max="16384" width="9" style="38"/>
  </cols>
  <sheetData>
    <row r="1" s="38" customFormat="1" ht="17.5" spans="1:1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17"/>
    </row>
    <row r="2" s="38" customFormat="1" spans="1:13">
      <c r="A2" s="3" t="s">
        <v>40</v>
      </c>
      <c r="B2" s="4"/>
      <c r="C2" s="4"/>
      <c r="D2" s="4"/>
      <c r="E2" s="4"/>
      <c r="F2" s="4"/>
      <c r="G2" s="4"/>
      <c r="H2" s="4"/>
      <c r="I2" s="4"/>
      <c r="J2" s="4"/>
      <c r="K2" s="18"/>
      <c r="L2" s="19">
        <v>44985</v>
      </c>
      <c r="M2" s="20"/>
    </row>
    <row r="3" s="38" customFormat="1" spans="1:15">
      <c r="A3" s="5" t="s">
        <v>2</v>
      </c>
      <c r="B3" s="5" t="s">
        <v>3</v>
      </c>
      <c r="C3" s="6" t="s">
        <v>4</v>
      </c>
      <c r="D3" s="5" t="s">
        <v>5</v>
      </c>
      <c r="E3" s="7" t="s">
        <v>6</v>
      </c>
      <c r="F3" s="8" t="s">
        <v>7</v>
      </c>
      <c r="G3" s="9"/>
      <c r="H3" s="8" t="s">
        <v>8</v>
      </c>
      <c r="I3" s="9"/>
      <c r="J3" s="21" t="s">
        <v>9</v>
      </c>
      <c r="K3" s="22"/>
      <c r="L3" s="8" t="s">
        <v>10</v>
      </c>
      <c r="M3" s="9"/>
      <c r="O3" s="44"/>
    </row>
    <row r="4" s="38" customFormat="1" spans="1:15">
      <c r="A4" s="10"/>
      <c r="B4" s="10"/>
      <c r="C4" s="11"/>
      <c r="D4" s="10"/>
      <c r="E4" s="12"/>
      <c r="F4" s="13" t="s">
        <v>11</v>
      </c>
      <c r="G4" s="14" t="s">
        <v>12</v>
      </c>
      <c r="H4" s="13" t="s">
        <v>11</v>
      </c>
      <c r="I4" s="23" t="s">
        <v>13</v>
      </c>
      <c r="J4" s="13" t="s">
        <v>14</v>
      </c>
      <c r="K4" s="14" t="s">
        <v>13</v>
      </c>
      <c r="L4" s="13" t="s">
        <v>11</v>
      </c>
      <c r="M4" s="14" t="s">
        <v>12</v>
      </c>
      <c r="O4" s="45"/>
    </row>
    <row r="5" s="38" customFormat="1" spans="1:13">
      <c r="A5" s="39">
        <v>1</v>
      </c>
      <c r="B5" s="39" t="s">
        <v>41</v>
      </c>
      <c r="C5" s="39"/>
      <c r="D5" s="40" t="s">
        <v>42</v>
      </c>
      <c r="E5" s="41"/>
      <c r="F5" s="39">
        <v>4</v>
      </c>
      <c r="G5" s="41">
        <f t="shared" ref="G5:G19" si="0">E5*F5</f>
        <v>0</v>
      </c>
      <c r="H5" s="39"/>
      <c r="I5" s="39">
        <f t="shared" ref="I5:I19" si="1">E5*H5</f>
        <v>0</v>
      </c>
      <c r="J5" s="39"/>
      <c r="K5" s="39">
        <f t="shared" ref="K5:K19" si="2">J5*E5</f>
        <v>0</v>
      </c>
      <c r="L5" s="39">
        <f t="shared" ref="L5:L19" si="3">F5+H5-J5</f>
        <v>4</v>
      </c>
      <c r="M5" s="41">
        <f t="shared" ref="M5:M19" si="4">L5*E5</f>
        <v>0</v>
      </c>
    </row>
    <row r="6" s="38" customFormat="1" spans="1:13">
      <c r="A6" s="39">
        <v>2</v>
      </c>
      <c r="B6" s="39" t="s">
        <v>43</v>
      </c>
      <c r="C6" s="39"/>
      <c r="D6" s="40" t="s">
        <v>44</v>
      </c>
      <c r="E6" s="41"/>
      <c r="F6" s="39">
        <v>2</v>
      </c>
      <c r="G6" s="41">
        <f t="shared" si="0"/>
        <v>0</v>
      </c>
      <c r="H6" s="39"/>
      <c r="I6" s="39">
        <f t="shared" si="1"/>
        <v>0</v>
      </c>
      <c r="J6" s="39"/>
      <c r="K6" s="39">
        <f t="shared" si="2"/>
        <v>0</v>
      </c>
      <c r="L6" s="39">
        <f t="shared" si="3"/>
        <v>2</v>
      </c>
      <c r="M6" s="41">
        <f t="shared" si="4"/>
        <v>0</v>
      </c>
    </row>
    <row r="7" s="38" customFormat="1" spans="1:13">
      <c r="A7" s="39">
        <v>3</v>
      </c>
      <c r="B7" s="39" t="s">
        <v>45</v>
      </c>
      <c r="C7" s="39"/>
      <c r="D7" s="40" t="s">
        <v>44</v>
      </c>
      <c r="E7" s="41"/>
      <c r="F7" s="39">
        <v>1</v>
      </c>
      <c r="G7" s="41">
        <f t="shared" si="0"/>
        <v>0</v>
      </c>
      <c r="H7" s="39"/>
      <c r="I7" s="39">
        <f t="shared" si="1"/>
        <v>0</v>
      </c>
      <c r="J7" s="39"/>
      <c r="K7" s="39">
        <f t="shared" si="2"/>
        <v>0</v>
      </c>
      <c r="L7" s="39">
        <f t="shared" si="3"/>
        <v>1</v>
      </c>
      <c r="M7" s="41">
        <f t="shared" si="4"/>
        <v>0</v>
      </c>
    </row>
    <row r="8" s="38" customFormat="1" spans="1:13">
      <c r="A8" s="39">
        <v>4</v>
      </c>
      <c r="B8" s="39" t="s">
        <v>46</v>
      </c>
      <c r="C8" s="39"/>
      <c r="D8" s="40" t="s">
        <v>44</v>
      </c>
      <c r="E8" s="41">
        <v>260</v>
      </c>
      <c r="F8" s="39">
        <v>27</v>
      </c>
      <c r="G8" s="41">
        <f t="shared" si="0"/>
        <v>7020</v>
      </c>
      <c r="H8" s="39"/>
      <c r="I8" s="39">
        <f t="shared" si="1"/>
        <v>0</v>
      </c>
      <c r="J8" s="39"/>
      <c r="K8" s="39">
        <f t="shared" si="2"/>
        <v>0</v>
      </c>
      <c r="L8" s="39">
        <f t="shared" si="3"/>
        <v>27</v>
      </c>
      <c r="M8" s="41">
        <f t="shared" si="4"/>
        <v>7020</v>
      </c>
    </row>
    <row r="9" s="38" customFormat="1" spans="1:13">
      <c r="A9" s="39">
        <v>5</v>
      </c>
      <c r="B9" s="39" t="s">
        <v>47</v>
      </c>
      <c r="C9" s="39"/>
      <c r="D9" s="40" t="s">
        <v>22</v>
      </c>
      <c r="E9" s="41"/>
      <c r="F9" s="39">
        <v>2</v>
      </c>
      <c r="G9" s="41">
        <f t="shared" si="0"/>
        <v>0</v>
      </c>
      <c r="H9" s="39"/>
      <c r="I9" s="39">
        <f t="shared" si="1"/>
        <v>0</v>
      </c>
      <c r="J9" s="39"/>
      <c r="K9" s="39">
        <f t="shared" si="2"/>
        <v>0</v>
      </c>
      <c r="L9" s="39">
        <f t="shared" si="3"/>
        <v>2</v>
      </c>
      <c r="M9" s="41">
        <f t="shared" si="4"/>
        <v>0</v>
      </c>
    </row>
    <row r="10" s="38" customFormat="1" spans="1:14">
      <c r="A10" s="39">
        <v>6</v>
      </c>
      <c r="B10" s="39" t="s">
        <v>48</v>
      </c>
      <c r="C10" s="39"/>
      <c r="D10" s="39" t="s">
        <v>22</v>
      </c>
      <c r="E10" s="41"/>
      <c r="F10" s="39">
        <v>1</v>
      </c>
      <c r="G10" s="41">
        <f t="shared" si="0"/>
        <v>0</v>
      </c>
      <c r="H10" s="39"/>
      <c r="I10" s="39">
        <f t="shared" si="1"/>
        <v>0</v>
      </c>
      <c r="J10" s="39"/>
      <c r="K10" s="39">
        <f t="shared" si="2"/>
        <v>0</v>
      </c>
      <c r="L10" s="39">
        <f t="shared" si="3"/>
        <v>1</v>
      </c>
      <c r="M10" s="41">
        <f t="shared" si="4"/>
        <v>0</v>
      </c>
      <c r="N10" s="44"/>
    </row>
    <row r="11" s="38" customFormat="1" spans="1:13">
      <c r="A11" s="39">
        <v>7</v>
      </c>
      <c r="B11" s="39" t="s">
        <v>49</v>
      </c>
      <c r="C11" s="39"/>
      <c r="D11" s="39" t="s">
        <v>22</v>
      </c>
      <c r="E11" s="41"/>
      <c r="F11" s="39">
        <v>2</v>
      </c>
      <c r="G11" s="41">
        <f t="shared" si="0"/>
        <v>0</v>
      </c>
      <c r="H11" s="39"/>
      <c r="I11" s="39">
        <f t="shared" si="1"/>
        <v>0</v>
      </c>
      <c r="J11" s="39"/>
      <c r="K11" s="39">
        <f t="shared" si="2"/>
        <v>0</v>
      </c>
      <c r="L11" s="39">
        <f t="shared" si="3"/>
        <v>2</v>
      </c>
      <c r="M11" s="41">
        <f t="shared" si="4"/>
        <v>0</v>
      </c>
    </row>
    <row r="12" s="38" customFormat="1" spans="1:13">
      <c r="A12" s="39">
        <v>8</v>
      </c>
      <c r="B12" s="39" t="s">
        <v>50</v>
      </c>
      <c r="C12" s="39"/>
      <c r="D12" s="40" t="s">
        <v>22</v>
      </c>
      <c r="E12" s="41"/>
      <c r="F12" s="39">
        <v>1</v>
      </c>
      <c r="G12" s="41">
        <f t="shared" si="0"/>
        <v>0</v>
      </c>
      <c r="H12" s="39"/>
      <c r="I12" s="39">
        <f t="shared" si="1"/>
        <v>0</v>
      </c>
      <c r="J12" s="39"/>
      <c r="K12" s="39">
        <f t="shared" si="2"/>
        <v>0</v>
      </c>
      <c r="L12" s="39">
        <f t="shared" si="3"/>
        <v>1</v>
      </c>
      <c r="M12" s="41">
        <f t="shared" si="4"/>
        <v>0</v>
      </c>
    </row>
    <row r="13" s="38" customFormat="1" spans="1:14">
      <c r="A13" s="39">
        <v>9</v>
      </c>
      <c r="B13" s="39"/>
      <c r="C13" s="39"/>
      <c r="D13" s="40"/>
      <c r="E13" s="41"/>
      <c r="F13" s="39"/>
      <c r="G13" s="41">
        <f t="shared" si="0"/>
        <v>0</v>
      </c>
      <c r="H13" s="39"/>
      <c r="I13" s="39">
        <f t="shared" si="1"/>
        <v>0</v>
      </c>
      <c r="J13" s="39"/>
      <c r="K13" s="39">
        <f t="shared" si="2"/>
        <v>0</v>
      </c>
      <c r="L13" s="39">
        <f t="shared" si="3"/>
        <v>0</v>
      </c>
      <c r="M13" s="41">
        <f t="shared" si="4"/>
        <v>0</v>
      </c>
      <c r="N13" s="46"/>
    </row>
    <row r="14" s="38" customFormat="1" spans="1:13">
      <c r="A14" s="39">
        <v>10</v>
      </c>
      <c r="B14" s="39"/>
      <c r="C14" s="39"/>
      <c r="D14" s="40"/>
      <c r="E14" s="41"/>
      <c r="F14" s="39"/>
      <c r="G14" s="41">
        <f t="shared" si="0"/>
        <v>0</v>
      </c>
      <c r="H14" s="39"/>
      <c r="I14" s="39">
        <f t="shared" si="1"/>
        <v>0</v>
      </c>
      <c r="J14" s="39"/>
      <c r="K14" s="39">
        <f t="shared" si="2"/>
        <v>0</v>
      </c>
      <c r="L14" s="39">
        <f t="shared" si="3"/>
        <v>0</v>
      </c>
      <c r="M14" s="41">
        <f t="shared" si="4"/>
        <v>0</v>
      </c>
    </row>
    <row r="15" s="38" customFormat="1" spans="1:13">
      <c r="A15" s="39">
        <v>11</v>
      </c>
      <c r="B15" s="39"/>
      <c r="C15" s="39"/>
      <c r="D15" s="40"/>
      <c r="E15" s="41"/>
      <c r="F15" s="39"/>
      <c r="G15" s="41">
        <f t="shared" si="0"/>
        <v>0</v>
      </c>
      <c r="H15" s="39"/>
      <c r="I15" s="39">
        <f t="shared" si="1"/>
        <v>0</v>
      </c>
      <c r="J15" s="39"/>
      <c r="K15" s="39">
        <f t="shared" si="2"/>
        <v>0</v>
      </c>
      <c r="L15" s="39">
        <f t="shared" si="3"/>
        <v>0</v>
      </c>
      <c r="M15" s="41">
        <f t="shared" si="4"/>
        <v>0</v>
      </c>
    </row>
    <row r="16" s="38" customFormat="1" spans="1:13">
      <c r="A16" s="39">
        <v>12</v>
      </c>
      <c r="B16" s="39"/>
      <c r="C16" s="39"/>
      <c r="D16" s="40"/>
      <c r="E16" s="41"/>
      <c r="F16" s="39"/>
      <c r="G16" s="41">
        <f t="shared" si="0"/>
        <v>0</v>
      </c>
      <c r="H16" s="39"/>
      <c r="I16" s="39">
        <f t="shared" si="1"/>
        <v>0</v>
      </c>
      <c r="J16" s="39"/>
      <c r="K16" s="39">
        <f t="shared" si="2"/>
        <v>0</v>
      </c>
      <c r="L16" s="39">
        <f t="shared" si="3"/>
        <v>0</v>
      </c>
      <c r="M16" s="41">
        <f t="shared" si="4"/>
        <v>0</v>
      </c>
    </row>
    <row r="17" s="38" customFormat="1" spans="1:13">
      <c r="A17" s="39">
        <v>13</v>
      </c>
      <c r="B17" s="39"/>
      <c r="C17" s="39"/>
      <c r="D17" s="40"/>
      <c r="E17" s="41"/>
      <c r="F17" s="39"/>
      <c r="G17" s="41">
        <f t="shared" si="0"/>
        <v>0</v>
      </c>
      <c r="H17" s="39"/>
      <c r="I17" s="39">
        <f t="shared" si="1"/>
        <v>0</v>
      </c>
      <c r="J17" s="39"/>
      <c r="K17" s="39">
        <f t="shared" si="2"/>
        <v>0</v>
      </c>
      <c r="L17" s="39">
        <f t="shared" si="3"/>
        <v>0</v>
      </c>
      <c r="M17" s="41">
        <f t="shared" si="4"/>
        <v>0</v>
      </c>
    </row>
    <row r="18" s="38" customFormat="1" spans="1:13">
      <c r="A18" s="39">
        <v>14</v>
      </c>
      <c r="B18" s="39"/>
      <c r="C18" s="39"/>
      <c r="D18" s="40"/>
      <c r="E18" s="41"/>
      <c r="F18" s="39"/>
      <c r="G18" s="41">
        <f t="shared" si="0"/>
        <v>0</v>
      </c>
      <c r="H18" s="39"/>
      <c r="I18" s="39">
        <f t="shared" si="1"/>
        <v>0</v>
      </c>
      <c r="J18" s="39"/>
      <c r="K18" s="39">
        <f t="shared" si="2"/>
        <v>0</v>
      </c>
      <c r="L18" s="39">
        <f t="shared" si="3"/>
        <v>0</v>
      </c>
      <c r="M18" s="41">
        <f t="shared" si="4"/>
        <v>0</v>
      </c>
    </row>
    <row r="19" s="38" customFormat="1" spans="1:13">
      <c r="A19" s="39">
        <v>15</v>
      </c>
      <c r="B19" s="39"/>
      <c r="C19" s="39"/>
      <c r="D19" s="40"/>
      <c r="E19" s="41"/>
      <c r="F19" s="39"/>
      <c r="G19" s="41">
        <f t="shared" si="0"/>
        <v>0</v>
      </c>
      <c r="H19" s="39"/>
      <c r="I19" s="39">
        <f t="shared" si="1"/>
        <v>0</v>
      </c>
      <c r="J19" s="39"/>
      <c r="K19" s="39">
        <f t="shared" si="2"/>
        <v>0</v>
      </c>
      <c r="L19" s="39">
        <f t="shared" si="3"/>
        <v>0</v>
      </c>
      <c r="M19" s="41">
        <f t="shared" si="4"/>
        <v>0</v>
      </c>
    </row>
    <row r="20" s="38" customFormat="1" spans="1:13">
      <c r="A20" s="42" t="s">
        <v>39</v>
      </c>
      <c r="B20" s="42"/>
      <c r="C20" s="42"/>
      <c r="D20" s="42"/>
      <c r="E20" s="43"/>
      <c r="F20" s="39">
        <f t="shared" ref="F20:M20" si="5">SUM(F5:F19)</f>
        <v>40</v>
      </c>
      <c r="G20" s="41">
        <f t="shared" si="5"/>
        <v>7020</v>
      </c>
      <c r="H20" s="39">
        <v>0</v>
      </c>
      <c r="I20" s="39">
        <f t="shared" si="5"/>
        <v>0</v>
      </c>
      <c r="J20" s="39">
        <f t="shared" si="5"/>
        <v>0</v>
      </c>
      <c r="K20" s="39">
        <f t="shared" si="5"/>
        <v>0</v>
      </c>
      <c r="L20" s="39">
        <f t="shared" si="5"/>
        <v>40</v>
      </c>
      <c r="M20" s="41">
        <f t="shared" si="5"/>
        <v>7020</v>
      </c>
    </row>
  </sheetData>
  <mergeCells count="12">
    <mergeCell ref="A1:M1"/>
    <mergeCell ref="A2:K2"/>
    <mergeCell ref="L2:M2"/>
    <mergeCell ref="F3:G3"/>
    <mergeCell ref="H3:I3"/>
    <mergeCell ref="J3:K3"/>
    <mergeCell ref="L3:M3"/>
    <mergeCell ref="A3:A4"/>
    <mergeCell ref="B3:B4"/>
    <mergeCell ref="C3:C4"/>
    <mergeCell ref="D3:D4"/>
    <mergeCell ref="E3:E4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1"/>
  <sheetViews>
    <sheetView workbookViewId="0">
      <selection activeCell="L3" sqref="L3:M3"/>
    </sheetView>
  </sheetViews>
  <sheetFormatPr defaultColWidth="9" defaultRowHeight="14"/>
  <cols>
    <col min="2" max="2" width="11.2636363636364" customWidth="1"/>
  </cols>
  <sheetData>
    <row r="1" ht="17.5" spans="1:1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17"/>
    </row>
    <row r="2" spans="1:13">
      <c r="A2" s="3" t="s">
        <v>51</v>
      </c>
      <c r="B2" s="4"/>
      <c r="C2" s="4"/>
      <c r="D2" s="4"/>
      <c r="E2" s="4"/>
      <c r="F2" s="4"/>
      <c r="G2" s="4"/>
      <c r="H2" s="4"/>
      <c r="I2" s="4"/>
      <c r="J2" s="4"/>
      <c r="K2" s="18"/>
      <c r="L2" s="19">
        <v>44985</v>
      </c>
      <c r="M2" s="20"/>
    </row>
    <row r="3" spans="1:13">
      <c r="A3" s="24" t="s">
        <v>2</v>
      </c>
      <c r="B3" s="24" t="s">
        <v>3</v>
      </c>
      <c r="C3" s="25" t="s">
        <v>4</v>
      </c>
      <c r="D3" s="24" t="s">
        <v>5</v>
      </c>
      <c r="E3" s="26" t="s">
        <v>6</v>
      </c>
      <c r="F3" s="24" t="s">
        <v>7</v>
      </c>
      <c r="G3" s="24"/>
      <c r="H3" s="24" t="s">
        <v>8</v>
      </c>
      <c r="I3" s="24"/>
      <c r="J3" s="26" t="s">
        <v>9</v>
      </c>
      <c r="K3" s="26"/>
      <c r="L3" s="24" t="s">
        <v>10</v>
      </c>
      <c r="M3" s="24"/>
    </row>
    <row r="4" spans="1:13">
      <c r="A4" s="24"/>
      <c r="B4" s="24"/>
      <c r="C4" s="25"/>
      <c r="D4" s="24"/>
      <c r="E4" s="26"/>
      <c r="F4" s="27" t="s">
        <v>11</v>
      </c>
      <c r="G4" s="26" t="s">
        <v>12</v>
      </c>
      <c r="H4" s="27" t="s">
        <v>11</v>
      </c>
      <c r="I4" s="37" t="s">
        <v>13</v>
      </c>
      <c r="J4" s="27" t="s">
        <v>14</v>
      </c>
      <c r="K4" s="26" t="s">
        <v>13</v>
      </c>
      <c r="L4" s="27" t="s">
        <v>11</v>
      </c>
      <c r="M4" s="26" t="s">
        <v>12</v>
      </c>
    </row>
    <row r="5" ht="15" spans="1:13">
      <c r="A5" s="28">
        <v>1</v>
      </c>
      <c r="B5" s="29" t="s">
        <v>52</v>
      </c>
      <c r="C5" s="30"/>
      <c r="D5" s="31" t="s">
        <v>22</v>
      </c>
      <c r="E5" s="32">
        <v>15</v>
      </c>
      <c r="F5" s="28">
        <v>0</v>
      </c>
      <c r="G5" s="28">
        <v>0</v>
      </c>
      <c r="H5" s="32">
        <v>60</v>
      </c>
      <c r="I5" s="28">
        <f>E5*H5</f>
        <v>900</v>
      </c>
      <c r="J5" s="32">
        <v>30</v>
      </c>
      <c r="K5" s="28">
        <f>E5*J5</f>
        <v>450</v>
      </c>
      <c r="L5" s="28">
        <f>F5+H5-J5</f>
        <v>30</v>
      </c>
      <c r="M5" s="28">
        <f>L5*E5</f>
        <v>450</v>
      </c>
    </row>
    <row r="6" ht="15" spans="1:13">
      <c r="A6" s="28">
        <v>2</v>
      </c>
      <c r="B6" s="29" t="s">
        <v>53</v>
      </c>
      <c r="C6" s="30"/>
      <c r="D6" s="31" t="s">
        <v>22</v>
      </c>
      <c r="E6" s="32">
        <v>100</v>
      </c>
      <c r="F6" s="28">
        <v>0</v>
      </c>
      <c r="G6" s="28">
        <v>0</v>
      </c>
      <c r="H6" s="32">
        <v>10</v>
      </c>
      <c r="I6" s="28">
        <f t="shared" ref="I6:I37" si="0">E6*H6</f>
        <v>1000</v>
      </c>
      <c r="J6" s="32">
        <v>5</v>
      </c>
      <c r="K6" s="28">
        <f t="shared" ref="K6:K37" si="1">E6*J6</f>
        <v>500</v>
      </c>
      <c r="L6" s="28">
        <f t="shared" ref="L6:L37" si="2">F6+H6-J6</f>
        <v>5</v>
      </c>
      <c r="M6" s="28">
        <f t="shared" ref="M6:M37" si="3">L6*E6</f>
        <v>500</v>
      </c>
    </row>
    <row r="7" ht="15" spans="1:13">
      <c r="A7" s="28">
        <v>3</v>
      </c>
      <c r="B7" s="29" t="s">
        <v>54</v>
      </c>
      <c r="C7" s="30"/>
      <c r="D7" s="31" t="s">
        <v>22</v>
      </c>
      <c r="E7" s="32">
        <v>12</v>
      </c>
      <c r="F7" s="28">
        <v>0</v>
      </c>
      <c r="G7" s="28">
        <v>0</v>
      </c>
      <c r="H7" s="32">
        <v>10</v>
      </c>
      <c r="I7" s="28">
        <f t="shared" si="0"/>
        <v>120</v>
      </c>
      <c r="J7" s="32">
        <v>5</v>
      </c>
      <c r="K7" s="28">
        <f t="shared" si="1"/>
        <v>60</v>
      </c>
      <c r="L7" s="28">
        <f t="shared" si="2"/>
        <v>5</v>
      </c>
      <c r="M7" s="28">
        <f t="shared" si="3"/>
        <v>60</v>
      </c>
    </row>
    <row r="8" ht="15" spans="1:13">
      <c r="A8" s="28">
        <v>4</v>
      </c>
      <c r="B8" s="29" t="s">
        <v>55</v>
      </c>
      <c r="C8" s="30"/>
      <c r="D8" s="31" t="s">
        <v>22</v>
      </c>
      <c r="E8" s="32">
        <v>5</v>
      </c>
      <c r="F8" s="28">
        <v>0</v>
      </c>
      <c r="G8" s="28">
        <v>0</v>
      </c>
      <c r="H8" s="32">
        <v>10</v>
      </c>
      <c r="I8" s="28">
        <f t="shared" si="0"/>
        <v>50</v>
      </c>
      <c r="J8" s="32">
        <v>5</v>
      </c>
      <c r="K8" s="28">
        <f t="shared" si="1"/>
        <v>25</v>
      </c>
      <c r="L8" s="28">
        <f t="shared" si="2"/>
        <v>5</v>
      </c>
      <c r="M8" s="28">
        <f t="shared" si="3"/>
        <v>25</v>
      </c>
    </row>
    <row r="9" ht="15" spans="1:13">
      <c r="A9" s="28">
        <v>5</v>
      </c>
      <c r="B9" s="29" t="s">
        <v>54</v>
      </c>
      <c r="C9" s="30"/>
      <c r="D9" s="31" t="s">
        <v>22</v>
      </c>
      <c r="E9" s="32">
        <v>10</v>
      </c>
      <c r="F9" s="28">
        <v>0</v>
      </c>
      <c r="G9" s="28">
        <v>0</v>
      </c>
      <c r="H9" s="32">
        <v>20</v>
      </c>
      <c r="I9" s="28">
        <f t="shared" si="0"/>
        <v>200</v>
      </c>
      <c r="J9" s="32">
        <v>10</v>
      </c>
      <c r="K9" s="28">
        <f t="shared" si="1"/>
        <v>100</v>
      </c>
      <c r="L9" s="28">
        <f t="shared" si="2"/>
        <v>10</v>
      </c>
      <c r="M9" s="28">
        <f t="shared" si="3"/>
        <v>100</v>
      </c>
    </row>
    <row r="10" ht="15" spans="1:13">
      <c r="A10" s="28">
        <v>6</v>
      </c>
      <c r="B10" s="29" t="s">
        <v>56</v>
      </c>
      <c r="C10" s="30"/>
      <c r="D10" s="31" t="s">
        <v>22</v>
      </c>
      <c r="E10" s="32">
        <v>60</v>
      </c>
      <c r="F10" s="28">
        <v>0</v>
      </c>
      <c r="G10" s="28">
        <v>0</v>
      </c>
      <c r="H10" s="32">
        <v>20</v>
      </c>
      <c r="I10" s="28">
        <f t="shared" si="0"/>
        <v>1200</v>
      </c>
      <c r="J10" s="32">
        <v>10</v>
      </c>
      <c r="K10" s="28">
        <f t="shared" si="1"/>
        <v>600</v>
      </c>
      <c r="L10" s="28">
        <f t="shared" si="2"/>
        <v>10</v>
      </c>
      <c r="M10" s="28">
        <f t="shared" si="3"/>
        <v>600</v>
      </c>
    </row>
    <row r="11" ht="15" spans="1:13">
      <c r="A11" s="28">
        <v>7</v>
      </c>
      <c r="B11" s="29" t="s">
        <v>57</v>
      </c>
      <c r="C11" s="30"/>
      <c r="D11" s="31" t="s">
        <v>22</v>
      </c>
      <c r="E11" s="32">
        <v>2</v>
      </c>
      <c r="F11" s="28">
        <v>0</v>
      </c>
      <c r="G11" s="28">
        <v>0</v>
      </c>
      <c r="H11" s="32">
        <v>100</v>
      </c>
      <c r="I11" s="28">
        <f t="shared" si="0"/>
        <v>200</v>
      </c>
      <c r="J11" s="32">
        <v>50</v>
      </c>
      <c r="K11" s="28">
        <f t="shared" si="1"/>
        <v>100</v>
      </c>
      <c r="L11" s="28">
        <f t="shared" si="2"/>
        <v>50</v>
      </c>
      <c r="M11" s="28">
        <f t="shared" si="3"/>
        <v>100</v>
      </c>
    </row>
    <row r="12" ht="15" spans="1:13">
      <c r="A12" s="28">
        <v>8</v>
      </c>
      <c r="B12" s="29" t="s">
        <v>58</v>
      </c>
      <c r="C12" s="30"/>
      <c r="D12" s="31" t="s">
        <v>22</v>
      </c>
      <c r="E12" s="32">
        <v>2</v>
      </c>
      <c r="F12" s="28">
        <v>0</v>
      </c>
      <c r="G12" s="28">
        <v>0</v>
      </c>
      <c r="H12" s="32">
        <v>100</v>
      </c>
      <c r="I12" s="28">
        <f t="shared" si="0"/>
        <v>200</v>
      </c>
      <c r="J12" s="32">
        <v>50</v>
      </c>
      <c r="K12" s="28">
        <f t="shared" si="1"/>
        <v>100</v>
      </c>
      <c r="L12" s="28">
        <f t="shared" si="2"/>
        <v>50</v>
      </c>
      <c r="M12" s="28">
        <f t="shared" si="3"/>
        <v>100</v>
      </c>
    </row>
    <row r="13" ht="15" spans="1:13">
      <c r="A13" s="28">
        <v>9</v>
      </c>
      <c r="B13" s="29" t="s">
        <v>59</v>
      </c>
      <c r="C13" s="30"/>
      <c r="D13" s="31" t="s">
        <v>22</v>
      </c>
      <c r="E13" s="32">
        <v>10</v>
      </c>
      <c r="F13" s="28">
        <v>0</v>
      </c>
      <c r="G13" s="28">
        <v>0</v>
      </c>
      <c r="H13" s="32">
        <v>20</v>
      </c>
      <c r="I13" s="28">
        <f t="shared" si="0"/>
        <v>200</v>
      </c>
      <c r="J13" s="32">
        <v>10</v>
      </c>
      <c r="K13" s="28">
        <f t="shared" si="1"/>
        <v>100</v>
      </c>
      <c r="L13" s="28">
        <f t="shared" si="2"/>
        <v>10</v>
      </c>
      <c r="M13" s="28">
        <f t="shared" si="3"/>
        <v>100</v>
      </c>
    </row>
    <row r="14" ht="15" spans="1:13">
      <c r="A14" s="28">
        <v>10</v>
      </c>
      <c r="B14" s="29" t="s">
        <v>60</v>
      </c>
      <c r="C14" s="30"/>
      <c r="D14" s="31" t="s">
        <v>22</v>
      </c>
      <c r="E14" s="32">
        <v>7</v>
      </c>
      <c r="F14" s="28">
        <v>0</v>
      </c>
      <c r="G14" s="28">
        <v>0</v>
      </c>
      <c r="H14" s="32">
        <v>30</v>
      </c>
      <c r="I14" s="28">
        <f t="shared" si="0"/>
        <v>210</v>
      </c>
      <c r="J14" s="32">
        <v>15</v>
      </c>
      <c r="K14" s="28">
        <f t="shared" si="1"/>
        <v>105</v>
      </c>
      <c r="L14" s="28">
        <f t="shared" si="2"/>
        <v>15</v>
      </c>
      <c r="M14" s="28">
        <f t="shared" si="3"/>
        <v>105</v>
      </c>
    </row>
    <row r="15" ht="15" spans="1:13">
      <c r="A15" s="28">
        <v>11</v>
      </c>
      <c r="B15" s="29" t="s">
        <v>61</v>
      </c>
      <c r="C15" s="30"/>
      <c r="D15" s="31" t="s">
        <v>22</v>
      </c>
      <c r="E15" s="32">
        <v>6.5</v>
      </c>
      <c r="F15" s="28">
        <v>0</v>
      </c>
      <c r="G15" s="28">
        <v>0</v>
      </c>
      <c r="H15" s="32">
        <v>30</v>
      </c>
      <c r="I15" s="28">
        <f t="shared" si="0"/>
        <v>195</v>
      </c>
      <c r="J15" s="32">
        <v>15</v>
      </c>
      <c r="K15" s="28">
        <f t="shared" si="1"/>
        <v>97.5</v>
      </c>
      <c r="L15" s="28">
        <f t="shared" si="2"/>
        <v>15</v>
      </c>
      <c r="M15" s="28">
        <f t="shared" si="3"/>
        <v>97.5</v>
      </c>
    </row>
    <row r="16" ht="15" spans="1:13">
      <c r="A16" s="28">
        <v>12</v>
      </c>
      <c r="B16" s="29" t="s">
        <v>62</v>
      </c>
      <c r="C16" s="30"/>
      <c r="D16" s="31" t="s">
        <v>22</v>
      </c>
      <c r="E16" s="32">
        <v>15</v>
      </c>
      <c r="F16" s="28">
        <v>0</v>
      </c>
      <c r="G16" s="28">
        <v>0</v>
      </c>
      <c r="H16" s="32">
        <v>20</v>
      </c>
      <c r="I16" s="28">
        <f t="shared" si="0"/>
        <v>300</v>
      </c>
      <c r="J16" s="32">
        <v>10</v>
      </c>
      <c r="K16" s="28">
        <f t="shared" si="1"/>
        <v>150</v>
      </c>
      <c r="L16" s="28">
        <f t="shared" si="2"/>
        <v>10</v>
      </c>
      <c r="M16" s="28">
        <f t="shared" si="3"/>
        <v>150</v>
      </c>
    </row>
    <row r="17" ht="15" spans="1:13">
      <c r="A17" s="28">
        <v>13</v>
      </c>
      <c r="B17" s="29" t="s">
        <v>63</v>
      </c>
      <c r="C17" s="30"/>
      <c r="D17" s="31" t="s">
        <v>22</v>
      </c>
      <c r="E17" s="32">
        <v>65</v>
      </c>
      <c r="F17" s="28">
        <v>0</v>
      </c>
      <c r="G17" s="28">
        <v>0</v>
      </c>
      <c r="H17" s="32">
        <v>10</v>
      </c>
      <c r="I17" s="28">
        <f t="shared" si="0"/>
        <v>650</v>
      </c>
      <c r="J17" s="32">
        <v>5</v>
      </c>
      <c r="K17" s="28">
        <f t="shared" si="1"/>
        <v>325</v>
      </c>
      <c r="L17" s="28">
        <f t="shared" si="2"/>
        <v>5</v>
      </c>
      <c r="M17" s="28">
        <f t="shared" si="3"/>
        <v>325</v>
      </c>
    </row>
    <row r="18" ht="15" spans="1:13">
      <c r="A18" s="28">
        <v>14</v>
      </c>
      <c r="B18" s="29" t="s">
        <v>64</v>
      </c>
      <c r="C18" s="30"/>
      <c r="D18" s="31" t="s">
        <v>22</v>
      </c>
      <c r="E18" s="32">
        <v>15</v>
      </c>
      <c r="F18" s="28">
        <v>5</v>
      </c>
      <c r="G18" s="28">
        <v>0</v>
      </c>
      <c r="H18" s="32">
        <v>20</v>
      </c>
      <c r="I18" s="28">
        <f t="shared" si="0"/>
        <v>300</v>
      </c>
      <c r="J18" s="32">
        <v>10</v>
      </c>
      <c r="K18" s="28">
        <f t="shared" si="1"/>
        <v>150</v>
      </c>
      <c r="L18" s="28">
        <f t="shared" si="2"/>
        <v>15</v>
      </c>
      <c r="M18" s="28">
        <f t="shared" si="3"/>
        <v>225</v>
      </c>
    </row>
    <row r="19" ht="15" spans="1:13">
      <c r="A19" s="28">
        <v>15</v>
      </c>
      <c r="B19" s="29" t="s">
        <v>65</v>
      </c>
      <c r="C19" s="29" t="s">
        <v>66</v>
      </c>
      <c r="D19" s="31" t="s">
        <v>22</v>
      </c>
      <c r="E19" s="32">
        <v>9</v>
      </c>
      <c r="F19" s="28">
        <v>0</v>
      </c>
      <c r="G19" s="28">
        <v>0</v>
      </c>
      <c r="H19" s="32">
        <v>20</v>
      </c>
      <c r="I19" s="28">
        <f t="shared" si="0"/>
        <v>180</v>
      </c>
      <c r="J19" s="32">
        <v>10</v>
      </c>
      <c r="K19" s="28">
        <f t="shared" si="1"/>
        <v>90</v>
      </c>
      <c r="L19" s="28">
        <f t="shared" si="2"/>
        <v>10</v>
      </c>
      <c r="M19" s="28">
        <f t="shared" si="3"/>
        <v>90</v>
      </c>
    </row>
    <row r="20" ht="15" spans="1:13">
      <c r="A20" s="28">
        <v>16</v>
      </c>
      <c r="B20" s="29" t="s">
        <v>67</v>
      </c>
      <c r="C20" s="30"/>
      <c r="D20" s="31" t="s">
        <v>22</v>
      </c>
      <c r="E20" s="32">
        <v>10</v>
      </c>
      <c r="F20" s="28">
        <v>0</v>
      </c>
      <c r="G20" s="28"/>
      <c r="H20" s="32">
        <v>3</v>
      </c>
      <c r="I20" s="28">
        <f t="shared" si="0"/>
        <v>30</v>
      </c>
      <c r="J20" s="32">
        <v>2</v>
      </c>
      <c r="K20" s="28">
        <f t="shared" si="1"/>
        <v>20</v>
      </c>
      <c r="L20" s="28">
        <f t="shared" si="2"/>
        <v>1</v>
      </c>
      <c r="M20" s="28">
        <f t="shared" si="3"/>
        <v>10</v>
      </c>
    </row>
    <row r="21" ht="15" spans="1:13">
      <c r="A21" s="28">
        <v>17</v>
      </c>
      <c r="B21" s="29" t="s">
        <v>68</v>
      </c>
      <c r="C21" s="30"/>
      <c r="D21" s="31" t="s">
        <v>22</v>
      </c>
      <c r="E21" s="32">
        <v>10</v>
      </c>
      <c r="F21" s="28">
        <v>0</v>
      </c>
      <c r="G21" s="28"/>
      <c r="H21" s="32">
        <v>3</v>
      </c>
      <c r="I21" s="28">
        <f t="shared" si="0"/>
        <v>30</v>
      </c>
      <c r="J21" s="32">
        <v>2</v>
      </c>
      <c r="K21" s="28">
        <f t="shared" si="1"/>
        <v>20</v>
      </c>
      <c r="L21" s="28">
        <f t="shared" si="2"/>
        <v>1</v>
      </c>
      <c r="M21" s="28">
        <f t="shared" si="3"/>
        <v>10</v>
      </c>
    </row>
    <row r="22" ht="15" spans="1:13">
      <c r="A22" s="28">
        <v>18</v>
      </c>
      <c r="B22" s="29" t="s">
        <v>69</v>
      </c>
      <c r="C22" s="29" t="s">
        <v>70</v>
      </c>
      <c r="D22" s="30" t="s">
        <v>22</v>
      </c>
      <c r="E22" s="32">
        <v>13</v>
      </c>
      <c r="F22" s="28">
        <f>SUM(F5:F21)</f>
        <v>5</v>
      </c>
      <c r="G22" s="28">
        <f>SUM(G5:G21)</f>
        <v>0</v>
      </c>
      <c r="H22" s="32">
        <v>2</v>
      </c>
      <c r="I22" s="28">
        <f t="shared" si="0"/>
        <v>26</v>
      </c>
      <c r="J22" s="32">
        <v>2</v>
      </c>
      <c r="K22" s="28">
        <f t="shared" si="1"/>
        <v>26</v>
      </c>
      <c r="L22" s="28">
        <f t="shared" si="2"/>
        <v>5</v>
      </c>
      <c r="M22" s="28">
        <f t="shared" si="3"/>
        <v>65</v>
      </c>
    </row>
    <row r="23" ht="15" spans="1:13">
      <c r="A23" s="28">
        <v>19</v>
      </c>
      <c r="B23" s="29" t="s">
        <v>69</v>
      </c>
      <c r="C23" s="29" t="s">
        <v>71</v>
      </c>
      <c r="D23" s="31" t="s">
        <v>22</v>
      </c>
      <c r="E23" s="32">
        <v>13</v>
      </c>
      <c r="F23" s="33"/>
      <c r="G23" s="33"/>
      <c r="H23" s="32">
        <v>2</v>
      </c>
      <c r="I23" s="28">
        <f t="shared" si="0"/>
        <v>26</v>
      </c>
      <c r="J23" s="32">
        <v>2</v>
      </c>
      <c r="K23" s="28">
        <f t="shared" si="1"/>
        <v>26</v>
      </c>
      <c r="L23" s="28">
        <f t="shared" si="2"/>
        <v>0</v>
      </c>
      <c r="M23" s="28">
        <f t="shared" si="3"/>
        <v>0</v>
      </c>
    </row>
    <row r="24" ht="15" spans="1:13">
      <c r="A24" s="28">
        <v>20</v>
      </c>
      <c r="B24" s="30" t="s">
        <v>72</v>
      </c>
      <c r="C24" s="30"/>
      <c r="D24" s="31" t="s">
        <v>22</v>
      </c>
      <c r="E24" s="32">
        <v>10</v>
      </c>
      <c r="F24" s="33"/>
      <c r="G24" s="33"/>
      <c r="H24" s="32">
        <v>50</v>
      </c>
      <c r="I24" s="28">
        <f t="shared" si="0"/>
        <v>500</v>
      </c>
      <c r="J24" s="32">
        <v>40</v>
      </c>
      <c r="K24" s="28">
        <f t="shared" si="1"/>
        <v>400</v>
      </c>
      <c r="L24" s="28">
        <f t="shared" si="2"/>
        <v>10</v>
      </c>
      <c r="M24" s="28">
        <f t="shared" si="3"/>
        <v>100</v>
      </c>
    </row>
    <row r="25" ht="15" spans="1:13">
      <c r="A25" s="28">
        <v>21</v>
      </c>
      <c r="B25" s="29" t="s">
        <v>15</v>
      </c>
      <c r="C25" s="30"/>
      <c r="D25" s="31" t="s">
        <v>22</v>
      </c>
      <c r="E25" s="32">
        <v>2</v>
      </c>
      <c r="F25" s="33"/>
      <c r="G25" s="33"/>
      <c r="H25" s="32">
        <v>50</v>
      </c>
      <c r="I25" s="28">
        <f t="shared" si="0"/>
        <v>100</v>
      </c>
      <c r="J25" s="32">
        <v>20</v>
      </c>
      <c r="K25" s="28">
        <f t="shared" si="1"/>
        <v>40</v>
      </c>
      <c r="L25" s="28">
        <f t="shared" si="2"/>
        <v>30</v>
      </c>
      <c r="M25" s="28">
        <f t="shared" si="3"/>
        <v>60</v>
      </c>
    </row>
    <row r="26" ht="15" spans="1:13">
      <c r="A26" s="28">
        <v>22</v>
      </c>
      <c r="B26" s="29" t="s">
        <v>73</v>
      </c>
      <c r="C26" s="30"/>
      <c r="D26" s="31" t="s">
        <v>22</v>
      </c>
      <c r="E26" s="32">
        <v>8</v>
      </c>
      <c r="F26" s="33"/>
      <c r="G26" s="33"/>
      <c r="H26" s="32">
        <v>10</v>
      </c>
      <c r="I26" s="28">
        <f t="shared" si="0"/>
        <v>80</v>
      </c>
      <c r="J26" s="32">
        <v>5</v>
      </c>
      <c r="K26" s="28">
        <f t="shared" si="1"/>
        <v>40</v>
      </c>
      <c r="L26" s="28">
        <f t="shared" si="2"/>
        <v>5</v>
      </c>
      <c r="M26" s="28">
        <f t="shared" si="3"/>
        <v>40</v>
      </c>
    </row>
    <row r="27" ht="15" spans="1:13">
      <c r="A27" s="28">
        <v>23</v>
      </c>
      <c r="B27" s="29" t="s">
        <v>74</v>
      </c>
      <c r="C27" s="30"/>
      <c r="D27" s="31" t="s">
        <v>22</v>
      </c>
      <c r="E27" s="32">
        <v>8</v>
      </c>
      <c r="F27" s="33"/>
      <c r="G27" s="33"/>
      <c r="H27" s="32">
        <v>10</v>
      </c>
      <c r="I27" s="28">
        <f t="shared" si="0"/>
        <v>80</v>
      </c>
      <c r="J27" s="32">
        <v>5</v>
      </c>
      <c r="K27" s="28">
        <f t="shared" si="1"/>
        <v>40</v>
      </c>
      <c r="L27" s="28">
        <f t="shared" si="2"/>
        <v>5</v>
      </c>
      <c r="M27" s="28">
        <f t="shared" si="3"/>
        <v>40</v>
      </c>
    </row>
    <row r="28" ht="15" spans="1:13">
      <c r="A28" s="28">
        <v>24</v>
      </c>
      <c r="B28" s="29" t="s">
        <v>75</v>
      </c>
      <c r="C28" s="30"/>
      <c r="D28" s="31" t="s">
        <v>22</v>
      </c>
      <c r="E28" s="32">
        <v>8</v>
      </c>
      <c r="F28" s="33"/>
      <c r="G28" s="33"/>
      <c r="H28" s="32">
        <v>10</v>
      </c>
      <c r="I28" s="28">
        <f t="shared" si="0"/>
        <v>80</v>
      </c>
      <c r="J28" s="32">
        <v>5</v>
      </c>
      <c r="K28" s="28">
        <f t="shared" si="1"/>
        <v>40</v>
      </c>
      <c r="L28" s="28">
        <f t="shared" si="2"/>
        <v>5</v>
      </c>
      <c r="M28" s="28">
        <f t="shared" si="3"/>
        <v>40</v>
      </c>
    </row>
    <row r="29" ht="15" spans="1:13">
      <c r="A29" s="28">
        <v>25</v>
      </c>
      <c r="B29" s="29" t="s">
        <v>76</v>
      </c>
      <c r="C29" s="30"/>
      <c r="D29" s="31"/>
      <c r="E29" s="32">
        <v>8</v>
      </c>
      <c r="F29" s="33"/>
      <c r="G29" s="33"/>
      <c r="H29" s="32">
        <v>10</v>
      </c>
      <c r="I29" s="28">
        <f t="shared" si="0"/>
        <v>80</v>
      </c>
      <c r="J29" s="32">
        <v>5</v>
      </c>
      <c r="K29" s="28">
        <f t="shared" si="1"/>
        <v>40</v>
      </c>
      <c r="L29" s="28">
        <f t="shared" si="2"/>
        <v>5</v>
      </c>
      <c r="M29" s="28">
        <f t="shared" si="3"/>
        <v>40</v>
      </c>
    </row>
    <row r="30" ht="15" spans="1:13">
      <c r="A30" s="28">
        <v>26</v>
      </c>
      <c r="B30" s="34" t="s">
        <v>77</v>
      </c>
      <c r="C30" s="30"/>
      <c r="D30" s="31" t="s">
        <v>22</v>
      </c>
      <c r="E30" s="32">
        <v>8</v>
      </c>
      <c r="F30" s="33"/>
      <c r="G30" s="33"/>
      <c r="H30" s="32">
        <v>10</v>
      </c>
      <c r="I30" s="28">
        <f t="shared" si="0"/>
        <v>80</v>
      </c>
      <c r="J30" s="32">
        <v>5</v>
      </c>
      <c r="K30" s="28">
        <f t="shared" si="1"/>
        <v>40</v>
      </c>
      <c r="L30" s="28">
        <f t="shared" si="2"/>
        <v>5</v>
      </c>
      <c r="M30" s="28">
        <f t="shared" si="3"/>
        <v>40</v>
      </c>
    </row>
    <row r="31" ht="15" spans="1:13">
      <c r="A31" s="28">
        <v>27</v>
      </c>
      <c r="B31" s="29" t="s">
        <v>78</v>
      </c>
      <c r="C31" s="29" t="s">
        <v>79</v>
      </c>
      <c r="D31" s="31" t="s">
        <v>22</v>
      </c>
      <c r="E31" s="32">
        <v>12</v>
      </c>
      <c r="F31" s="33"/>
      <c r="G31" s="33"/>
      <c r="H31" s="32">
        <v>10</v>
      </c>
      <c r="I31" s="28">
        <f t="shared" si="0"/>
        <v>120</v>
      </c>
      <c r="J31" s="32">
        <v>5</v>
      </c>
      <c r="K31" s="28">
        <f t="shared" si="1"/>
        <v>60</v>
      </c>
      <c r="L31" s="28">
        <f t="shared" si="2"/>
        <v>5</v>
      </c>
      <c r="M31" s="28">
        <f t="shared" si="3"/>
        <v>60</v>
      </c>
    </row>
    <row r="32" ht="15" spans="1:13">
      <c r="A32" s="28">
        <v>28</v>
      </c>
      <c r="B32" s="29" t="s">
        <v>80</v>
      </c>
      <c r="C32" s="29" t="s">
        <v>81</v>
      </c>
      <c r="D32" s="31"/>
      <c r="E32" s="32">
        <v>6</v>
      </c>
      <c r="F32" s="33"/>
      <c r="G32" s="33"/>
      <c r="H32" s="32">
        <v>60</v>
      </c>
      <c r="I32" s="28">
        <f t="shared" si="0"/>
        <v>360</v>
      </c>
      <c r="J32" s="32">
        <v>40</v>
      </c>
      <c r="K32" s="28">
        <f t="shared" si="1"/>
        <v>240</v>
      </c>
      <c r="L32" s="28">
        <f t="shared" si="2"/>
        <v>20</v>
      </c>
      <c r="M32" s="28">
        <f t="shared" si="3"/>
        <v>120</v>
      </c>
    </row>
    <row r="33" ht="15" spans="1:13">
      <c r="A33" s="28">
        <v>29</v>
      </c>
      <c r="B33" s="29" t="s">
        <v>80</v>
      </c>
      <c r="C33" s="29" t="s">
        <v>82</v>
      </c>
      <c r="D33" s="31"/>
      <c r="E33" s="32">
        <v>10</v>
      </c>
      <c r="F33" s="33"/>
      <c r="G33" s="33"/>
      <c r="H33" s="32">
        <v>60</v>
      </c>
      <c r="I33" s="28">
        <f t="shared" si="0"/>
        <v>600</v>
      </c>
      <c r="J33" s="32">
        <v>40</v>
      </c>
      <c r="K33" s="28">
        <f t="shared" si="1"/>
        <v>400</v>
      </c>
      <c r="L33" s="28">
        <f t="shared" si="2"/>
        <v>20</v>
      </c>
      <c r="M33" s="28">
        <f t="shared" si="3"/>
        <v>200</v>
      </c>
    </row>
    <row r="34" ht="15" spans="1:13">
      <c r="A34" s="28">
        <v>30</v>
      </c>
      <c r="B34" s="29" t="s">
        <v>83</v>
      </c>
      <c r="C34" s="29" t="s">
        <v>82</v>
      </c>
      <c r="D34" s="31"/>
      <c r="E34" s="32">
        <v>10</v>
      </c>
      <c r="F34" s="33"/>
      <c r="G34" s="33"/>
      <c r="H34" s="32">
        <v>60</v>
      </c>
      <c r="I34" s="28">
        <f t="shared" si="0"/>
        <v>600</v>
      </c>
      <c r="J34" s="32">
        <v>40</v>
      </c>
      <c r="K34" s="28">
        <f t="shared" si="1"/>
        <v>400</v>
      </c>
      <c r="L34" s="28">
        <f t="shared" si="2"/>
        <v>20</v>
      </c>
      <c r="M34" s="28">
        <f t="shared" si="3"/>
        <v>200</v>
      </c>
    </row>
    <row r="35" ht="15" spans="1:13">
      <c r="A35" s="28">
        <v>31</v>
      </c>
      <c r="B35" s="29" t="s">
        <v>84</v>
      </c>
      <c r="C35" s="29" t="s">
        <v>85</v>
      </c>
      <c r="D35" s="31" t="s">
        <v>22</v>
      </c>
      <c r="E35" s="32">
        <v>4</v>
      </c>
      <c r="F35" s="33"/>
      <c r="G35" s="33"/>
      <c r="H35" s="32">
        <v>60</v>
      </c>
      <c r="I35" s="28">
        <f t="shared" si="0"/>
        <v>240</v>
      </c>
      <c r="J35" s="32">
        <v>40</v>
      </c>
      <c r="K35" s="28">
        <f t="shared" si="1"/>
        <v>160</v>
      </c>
      <c r="L35" s="28">
        <f t="shared" si="2"/>
        <v>20</v>
      </c>
      <c r="M35" s="28">
        <f t="shared" si="3"/>
        <v>80</v>
      </c>
    </row>
    <row r="36" ht="15" spans="1:13">
      <c r="A36" s="28">
        <v>32</v>
      </c>
      <c r="B36" s="29" t="s">
        <v>86</v>
      </c>
      <c r="C36" s="29" t="s">
        <v>87</v>
      </c>
      <c r="D36" s="31" t="s">
        <v>88</v>
      </c>
      <c r="E36" s="32">
        <v>20</v>
      </c>
      <c r="F36" s="33"/>
      <c r="G36" s="33"/>
      <c r="H36" s="32">
        <v>3</v>
      </c>
      <c r="I36" s="28">
        <f t="shared" si="0"/>
        <v>60</v>
      </c>
      <c r="J36" s="32">
        <v>3</v>
      </c>
      <c r="K36" s="28">
        <f t="shared" si="1"/>
        <v>60</v>
      </c>
      <c r="L36" s="28">
        <f t="shared" si="2"/>
        <v>0</v>
      </c>
      <c r="M36" s="28">
        <f t="shared" si="3"/>
        <v>0</v>
      </c>
    </row>
    <row r="37" ht="15" spans="1:13">
      <c r="A37" s="28">
        <v>33</v>
      </c>
      <c r="B37" s="29" t="s">
        <v>86</v>
      </c>
      <c r="C37" s="29" t="s">
        <v>89</v>
      </c>
      <c r="D37" s="31" t="s">
        <v>88</v>
      </c>
      <c r="E37" s="32">
        <v>20</v>
      </c>
      <c r="F37" s="33"/>
      <c r="G37" s="33"/>
      <c r="H37" s="32">
        <v>3</v>
      </c>
      <c r="I37" s="28">
        <f t="shared" si="0"/>
        <v>60</v>
      </c>
      <c r="J37" s="32">
        <v>3</v>
      </c>
      <c r="K37" s="28">
        <f t="shared" si="1"/>
        <v>60</v>
      </c>
      <c r="L37" s="28">
        <f t="shared" si="2"/>
        <v>0</v>
      </c>
      <c r="M37" s="28">
        <f t="shared" si="3"/>
        <v>0</v>
      </c>
    </row>
    <row r="38" ht="15" spans="1:13">
      <c r="A38" s="28">
        <v>34</v>
      </c>
      <c r="B38" s="29" t="s">
        <v>86</v>
      </c>
      <c r="C38" s="29" t="s">
        <v>90</v>
      </c>
      <c r="D38" s="31" t="s">
        <v>22</v>
      </c>
      <c r="E38" s="32">
        <v>20</v>
      </c>
      <c r="F38" s="33"/>
      <c r="G38" s="33"/>
      <c r="H38" s="32">
        <v>3</v>
      </c>
      <c r="I38" s="28">
        <f t="shared" ref="I38:I60" si="4">E38*H38</f>
        <v>60</v>
      </c>
      <c r="J38" s="32">
        <v>3</v>
      </c>
      <c r="K38" s="28">
        <f t="shared" ref="K38:K60" si="5">E38*J38</f>
        <v>60</v>
      </c>
      <c r="L38" s="28">
        <f t="shared" ref="L38:L60" si="6">F38+H38-J38</f>
        <v>0</v>
      </c>
      <c r="M38" s="28">
        <f t="shared" ref="M38:M60" si="7">L38*E38</f>
        <v>0</v>
      </c>
    </row>
    <row r="39" ht="15" spans="1:13">
      <c r="A39" s="28">
        <v>35</v>
      </c>
      <c r="B39" s="29" t="s">
        <v>91</v>
      </c>
      <c r="C39" s="30"/>
      <c r="D39" s="31" t="s">
        <v>22</v>
      </c>
      <c r="E39" s="32">
        <v>15</v>
      </c>
      <c r="F39" s="33"/>
      <c r="G39" s="33"/>
      <c r="H39" s="32">
        <v>1</v>
      </c>
      <c r="I39" s="28">
        <f t="shared" si="4"/>
        <v>15</v>
      </c>
      <c r="J39" s="32">
        <v>1</v>
      </c>
      <c r="K39" s="28">
        <f t="shared" si="5"/>
        <v>15</v>
      </c>
      <c r="L39" s="28">
        <f t="shared" si="6"/>
        <v>0</v>
      </c>
      <c r="M39" s="28">
        <f t="shared" si="7"/>
        <v>0</v>
      </c>
    </row>
    <row r="40" ht="15" spans="1:13">
      <c r="A40" s="28">
        <v>36</v>
      </c>
      <c r="B40" s="29" t="s">
        <v>92</v>
      </c>
      <c r="C40" s="30"/>
      <c r="D40" s="31" t="s">
        <v>88</v>
      </c>
      <c r="E40" s="32">
        <v>15</v>
      </c>
      <c r="F40" s="33"/>
      <c r="G40" s="33"/>
      <c r="H40" s="32">
        <v>1</v>
      </c>
      <c r="I40" s="28">
        <f t="shared" si="4"/>
        <v>15</v>
      </c>
      <c r="J40" s="32">
        <v>1</v>
      </c>
      <c r="K40" s="28">
        <f t="shared" si="5"/>
        <v>15</v>
      </c>
      <c r="L40" s="28">
        <f t="shared" si="6"/>
        <v>0</v>
      </c>
      <c r="M40" s="28">
        <f t="shared" si="7"/>
        <v>0</v>
      </c>
    </row>
    <row r="41" ht="15" spans="1:13">
      <c r="A41" s="28">
        <v>37</v>
      </c>
      <c r="B41" s="29" t="s">
        <v>93</v>
      </c>
      <c r="C41" s="30"/>
      <c r="D41" s="31" t="s">
        <v>34</v>
      </c>
      <c r="E41" s="32">
        <v>5</v>
      </c>
      <c r="F41" s="33"/>
      <c r="G41" s="33"/>
      <c r="H41" s="32">
        <v>5</v>
      </c>
      <c r="I41" s="28">
        <f t="shared" si="4"/>
        <v>25</v>
      </c>
      <c r="J41" s="32">
        <v>2</v>
      </c>
      <c r="K41" s="28">
        <f t="shared" si="5"/>
        <v>10</v>
      </c>
      <c r="L41" s="28">
        <f t="shared" si="6"/>
        <v>3</v>
      </c>
      <c r="M41" s="28">
        <f t="shared" si="7"/>
        <v>15</v>
      </c>
    </row>
    <row r="42" ht="15" spans="1:13">
      <c r="A42" s="28">
        <v>38</v>
      </c>
      <c r="B42" s="29" t="s">
        <v>94</v>
      </c>
      <c r="C42" s="30"/>
      <c r="D42" s="31" t="s">
        <v>95</v>
      </c>
      <c r="E42" s="32">
        <v>15</v>
      </c>
      <c r="F42" s="33"/>
      <c r="G42" s="33"/>
      <c r="H42" s="32">
        <v>1</v>
      </c>
      <c r="I42" s="28">
        <f t="shared" si="4"/>
        <v>15</v>
      </c>
      <c r="J42" s="32">
        <v>1</v>
      </c>
      <c r="K42" s="28">
        <f t="shared" si="5"/>
        <v>15</v>
      </c>
      <c r="L42" s="28">
        <f t="shared" si="6"/>
        <v>0</v>
      </c>
      <c r="M42" s="28">
        <f t="shared" si="7"/>
        <v>0</v>
      </c>
    </row>
    <row r="43" ht="15" spans="1:13">
      <c r="A43" s="28">
        <v>39</v>
      </c>
      <c r="B43" s="29" t="s">
        <v>96</v>
      </c>
      <c r="C43" s="30"/>
      <c r="D43" s="31" t="s">
        <v>95</v>
      </c>
      <c r="E43" s="32">
        <v>15</v>
      </c>
      <c r="F43" s="33"/>
      <c r="G43" s="33"/>
      <c r="H43" s="32">
        <v>1</v>
      </c>
      <c r="I43" s="28">
        <f t="shared" si="4"/>
        <v>15</v>
      </c>
      <c r="J43" s="32">
        <v>1</v>
      </c>
      <c r="K43" s="28">
        <f t="shared" si="5"/>
        <v>15</v>
      </c>
      <c r="L43" s="28">
        <f t="shared" si="6"/>
        <v>0</v>
      </c>
      <c r="M43" s="28">
        <f t="shared" si="7"/>
        <v>0</v>
      </c>
    </row>
    <row r="44" ht="15" spans="1:13">
      <c r="A44" s="28">
        <v>40</v>
      </c>
      <c r="B44" s="29" t="s">
        <v>97</v>
      </c>
      <c r="C44" s="30"/>
      <c r="D44" s="31" t="s">
        <v>95</v>
      </c>
      <c r="E44" s="32">
        <v>10</v>
      </c>
      <c r="F44" s="33"/>
      <c r="G44" s="33"/>
      <c r="H44" s="32">
        <v>1</v>
      </c>
      <c r="I44" s="28">
        <f t="shared" si="4"/>
        <v>10</v>
      </c>
      <c r="J44" s="32">
        <v>1</v>
      </c>
      <c r="K44" s="28">
        <f t="shared" si="5"/>
        <v>10</v>
      </c>
      <c r="L44" s="28">
        <f t="shared" si="6"/>
        <v>0</v>
      </c>
      <c r="M44" s="28">
        <f t="shared" si="7"/>
        <v>0</v>
      </c>
    </row>
    <row r="45" ht="15" spans="1:13">
      <c r="A45" s="28">
        <v>41</v>
      </c>
      <c r="B45" s="29" t="s">
        <v>98</v>
      </c>
      <c r="C45" s="30"/>
      <c r="D45" s="31"/>
      <c r="E45" s="32">
        <v>10</v>
      </c>
      <c r="F45" s="33"/>
      <c r="G45" s="33"/>
      <c r="H45" s="32">
        <v>1</v>
      </c>
      <c r="I45" s="28">
        <f t="shared" si="4"/>
        <v>10</v>
      </c>
      <c r="J45" s="32">
        <v>1</v>
      </c>
      <c r="K45" s="28">
        <f t="shared" si="5"/>
        <v>10</v>
      </c>
      <c r="L45" s="28">
        <f t="shared" si="6"/>
        <v>0</v>
      </c>
      <c r="M45" s="28">
        <f t="shared" si="7"/>
        <v>0</v>
      </c>
    </row>
    <row r="46" ht="15" spans="1:13">
      <c r="A46" s="28">
        <v>42</v>
      </c>
      <c r="B46" s="29" t="s">
        <v>99</v>
      </c>
      <c r="C46" s="30"/>
      <c r="D46" s="31"/>
      <c r="E46" s="32">
        <v>12</v>
      </c>
      <c r="F46" s="33"/>
      <c r="G46" s="33"/>
      <c r="H46" s="32">
        <v>1</v>
      </c>
      <c r="I46" s="28">
        <f t="shared" si="4"/>
        <v>12</v>
      </c>
      <c r="J46" s="32">
        <v>1</v>
      </c>
      <c r="K46" s="28">
        <f t="shared" si="5"/>
        <v>12</v>
      </c>
      <c r="L46" s="28">
        <f t="shared" si="6"/>
        <v>0</v>
      </c>
      <c r="M46" s="28">
        <f t="shared" si="7"/>
        <v>0</v>
      </c>
    </row>
    <row r="47" ht="15" spans="1:13">
      <c r="A47" s="28">
        <v>43</v>
      </c>
      <c r="B47" s="29" t="s">
        <v>100</v>
      </c>
      <c r="C47" s="30"/>
      <c r="D47" s="31"/>
      <c r="E47" s="32">
        <v>12</v>
      </c>
      <c r="F47" s="33"/>
      <c r="G47" s="33"/>
      <c r="H47" s="32">
        <v>1</v>
      </c>
      <c r="I47" s="28">
        <f t="shared" si="4"/>
        <v>12</v>
      </c>
      <c r="J47" s="32">
        <v>1</v>
      </c>
      <c r="K47" s="28">
        <f t="shared" si="5"/>
        <v>12</v>
      </c>
      <c r="L47" s="28">
        <f t="shared" si="6"/>
        <v>0</v>
      </c>
      <c r="M47" s="28">
        <f t="shared" si="7"/>
        <v>0</v>
      </c>
    </row>
    <row r="48" ht="15" spans="1:13">
      <c r="A48" s="28">
        <v>44</v>
      </c>
      <c r="B48" s="29" t="s">
        <v>101</v>
      </c>
      <c r="C48" s="30"/>
      <c r="D48" s="31"/>
      <c r="E48" s="32">
        <v>15</v>
      </c>
      <c r="F48" s="33"/>
      <c r="G48" s="33"/>
      <c r="H48" s="32">
        <v>1</v>
      </c>
      <c r="I48" s="28">
        <f t="shared" si="4"/>
        <v>15</v>
      </c>
      <c r="J48" s="32">
        <v>1</v>
      </c>
      <c r="K48" s="28">
        <f t="shared" si="5"/>
        <v>15</v>
      </c>
      <c r="L48" s="28">
        <f t="shared" si="6"/>
        <v>0</v>
      </c>
      <c r="M48" s="28">
        <f t="shared" si="7"/>
        <v>0</v>
      </c>
    </row>
    <row r="49" ht="15" spans="1:13">
      <c r="A49" s="28">
        <v>45</v>
      </c>
      <c r="B49" s="29" t="s">
        <v>102</v>
      </c>
      <c r="C49" s="30"/>
      <c r="D49" s="31"/>
      <c r="E49" s="32">
        <v>12</v>
      </c>
      <c r="F49" s="33"/>
      <c r="G49" s="33"/>
      <c r="H49" s="32">
        <v>1</v>
      </c>
      <c r="I49" s="28">
        <f t="shared" si="4"/>
        <v>12</v>
      </c>
      <c r="J49" s="32">
        <v>1</v>
      </c>
      <c r="K49" s="28">
        <f t="shared" si="5"/>
        <v>12</v>
      </c>
      <c r="L49" s="28">
        <f t="shared" si="6"/>
        <v>0</v>
      </c>
      <c r="M49" s="28">
        <f t="shared" si="7"/>
        <v>0</v>
      </c>
    </row>
    <row r="50" ht="15" spans="1:13">
      <c r="A50" s="28">
        <v>46</v>
      </c>
      <c r="B50" s="29" t="s">
        <v>103</v>
      </c>
      <c r="C50" s="35"/>
      <c r="D50" s="35"/>
      <c r="E50" s="32">
        <v>6</v>
      </c>
      <c r="F50" s="33"/>
      <c r="G50" s="33"/>
      <c r="H50" s="32">
        <v>1</v>
      </c>
      <c r="I50" s="28">
        <f t="shared" si="4"/>
        <v>6</v>
      </c>
      <c r="J50" s="32">
        <v>1</v>
      </c>
      <c r="K50" s="28">
        <f t="shared" si="5"/>
        <v>6</v>
      </c>
      <c r="L50" s="28">
        <f t="shared" si="6"/>
        <v>0</v>
      </c>
      <c r="M50" s="28">
        <f t="shared" si="7"/>
        <v>0</v>
      </c>
    </row>
    <row r="51" ht="15" spans="1:13">
      <c r="A51" s="28">
        <v>47</v>
      </c>
      <c r="B51" s="29" t="s">
        <v>104</v>
      </c>
      <c r="C51" s="35"/>
      <c r="D51" s="35"/>
      <c r="E51" s="32">
        <v>36</v>
      </c>
      <c r="F51" s="33"/>
      <c r="G51" s="33"/>
      <c r="H51" s="32">
        <v>1</v>
      </c>
      <c r="I51" s="28">
        <f t="shared" si="4"/>
        <v>36</v>
      </c>
      <c r="J51" s="32">
        <v>1</v>
      </c>
      <c r="K51" s="28">
        <f t="shared" si="5"/>
        <v>36</v>
      </c>
      <c r="L51" s="28">
        <f t="shared" si="6"/>
        <v>0</v>
      </c>
      <c r="M51" s="28">
        <f t="shared" si="7"/>
        <v>0</v>
      </c>
    </row>
    <row r="52" ht="15" spans="1:13">
      <c r="A52" s="28">
        <v>48</v>
      </c>
      <c r="B52" s="29" t="s">
        <v>105</v>
      </c>
      <c r="C52" s="35"/>
      <c r="D52" s="35"/>
      <c r="E52" s="32">
        <v>25</v>
      </c>
      <c r="F52" s="33"/>
      <c r="G52" s="33"/>
      <c r="H52" s="32">
        <v>1</v>
      </c>
      <c r="I52" s="28">
        <f t="shared" si="4"/>
        <v>25</v>
      </c>
      <c r="J52" s="32">
        <v>1</v>
      </c>
      <c r="K52" s="28">
        <f t="shared" si="5"/>
        <v>25</v>
      </c>
      <c r="L52" s="28">
        <f t="shared" si="6"/>
        <v>0</v>
      </c>
      <c r="M52" s="28">
        <f t="shared" si="7"/>
        <v>0</v>
      </c>
    </row>
    <row r="53" ht="15" spans="1:13">
      <c r="A53" s="28">
        <v>49</v>
      </c>
      <c r="B53" s="29" t="s">
        <v>106</v>
      </c>
      <c r="C53" s="35"/>
      <c r="D53" s="35"/>
      <c r="E53" s="32">
        <v>8</v>
      </c>
      <c r="F53" s="33"/>
      <c r="G53" s="33"/>
      <c r="H53" s="32">
        <v>1</v>
      </c>
      <c r="I53" s="28">
        <f t="shared" si="4"/>
        <v>8</v>
      </c>
      <c r="J53" s="32">
        <v>1</v>
      </c>
      <c r="K53" s="28">
        <f t="shared" si="5"/>
        <v>8</v>
      </c>
      <c r="L53" s="28">
        <f t="shared" si="6"/>
        <v>0</v>
      </c>
      <c r="M53" s="28">
        <f t="shared" si="7"/>
        <v>0</v>
      </c>
    </row>
    <row r="54" ht="15" spans="1:13">
      <c r="A54" s="28">
        <v>50</v>
      </c>
      <c r="B54" s="29" t="s">
        <v>107</v>
      </c>
      <c r="C54" s="35"/>
      <c r="D54" s="35"/>
      <c r="E54" s="32">
        <v>5</v>
      </c>
      <c r="F54" s="33"/>
      <c r="G54" s="33"/>
      <c r="H54" s="32">
        <v>1</v>
      </c>
      <c r="I54" s="28">
        <f t="shared" si="4"/>
        <v>5</v>
      </c>
      <c r="J54" s="32">
        <v>1</v>
      </c>
      <c r="K54" s="28">
        <f t="shared" si="5"/>
        <v>5</v>
      </c>
      <c r="L54" s="28">
        <f t="shared" si="6"/>
        <v>0</v>
      </c>
      <c r="M54" s="28">
        <f t="shared" si="7"/>
        <v>0</v>
      </c>
    </row>
    <row r="55" ht="15" spans="1:13">
      <c r="A55" s="28">
        <v>51</v>
      </c>
      <c r="B55" s="29" t="s">
        <v>108</v>
      </c>
      <c r="C55" s="35"/>
      <c r="D55" s="35"/>
      <c r="E55" s="32">
        <v>15</v>
      </c>
      <c r="F55" s="33"/>
      <c r="G55" s="33"/>
      <c r="H55" s="32">
        <v>1</v>
      </c>
      <c r="I55" s="28">
        <f t="shared" si="4"/>
        <v>15</v>
      </c>
      <c r="J55" s="32">
        <v>1</v>
      </c>
      <c r="K55" s="28">
        <f t="shared" si="5"/>
        <v>15</v>
      </c>
      <c r="L55" s="28">
        <f t="shared" si="6"/>
        <v>0</v>
      </c>
      <c r="M55" s="28">
        <f t="shared" si="7"/>
        <v>0</v>
      </c>
    </row>
    <row r="56" ht="15" spans="1:13">
      <c r="A56" s="28">
        <v>52</v>
      </c>
      <c r="B56" s="29" t="s">
        <v>109</v>
      </c>
      <c r="C56" s="35"/>
      <c r="D56" s="35"/>
      <c r="E56" s="32">
        <v>25</v>
      </c>
      <c r="F56" s="33"/>
      <c r="G56" s="33"/>
      <c r="H56" s="32">
        <v>1</v>
      </c>
      <c r="I56" s="28">
        <f t="shared" si="4"/>
        <v>25</v>
      </c>
      <c r="J56" s="32">
        <v>1</v>
      </c>
      <c r="K56" s="28">
        <f t="shared" si="5"/>
        <v>25</v>
      </c>
      <c r="L56" s="28">
        <f t="shared" si="6"/>
        <v>0</v>
      </c>
      <c r="M56" s="28">
        <f t="shared" si="7"/>
        <v>0</v>
      </c>
    </row>
    <row r="57" ht="15" spans="1:13">
      <c r="A57" s="28">
        <v>53</v>
      </c>
      <c r="B57" s="29" t="s">
        <v>110</v>
      </c>
      <c r="C57" s="35"/>
      <c r="D57" s="35"/>
      <c r="E57" s="32">
        <v>10</v>
      </c>
      <c r="F57" s="33"/>
      <c r="G57" s="33"/>
      <c r="H57" s="32">
        <v>1</v>
      </c>
      <c r="I57" s="28">
        <f t="shared" si="4"/>
        <v>10</v>
      </c>
      <c r="J57" s="32">
        <v>1</v>
      </c>
      <c r="K57" s="28">
        <f t="shared" si="5"/>
        <v>10</v>
      </c>
      <c r="L57" s="28">
        <f t="shared" si="6"/>
        <v>0</v>
      </c>
      <c r="M57" s="28">
        <f t="shared" si="7"/>
        <v>0</v>
      </c>
    </row>
    <row r="58" ht="15" spans="1:13">
      <c r="A58" s="28">
        <v>54</v>
      </c>
      <c r="B58" s="29" t="s">
        <v>61</v>
      </c>
      <c r="C58" s="35"/>
      <c r="D58" s="35"/>
      <c r="E58" s="32">
        <v>15</v>
      </c>
      <c r="F58" s="33"/>
      <c r="G58" s="33"/>
      <c r="H58" s="32">
        <v>50</v>
      </c>
      <c r="I58" s="28">
        <f t="shared" si="4"/>
        <v>750</v>
      </c>
      <c r="J58" s="32">
        <v>30</v>
      </c>
      <c r="K58" s="28">
        <f t="shared" si="5"/>
        <v>450</v>
      </c>
      <c r="L58" s="28">
        <f t="shared" si="6"/>
        <v>20</v>
      </c>
      <c r="M58" s="28">
        <f t="shared" si="7"/>
        <v>300</v>
      </c>
    </row>
    <row r="59" ht="15" spans="1:13">
      <c r="A59" s="28">
        <v>55</v>
      </c>
      <c r="B59" s="29" t="s">
        <v>111</v>
      </c>
      <c r="C59" s="35"/>
      <c r="D59" s="35"/>
      <c r="E59" s="32">
        <v>10</v>
      </c>
      <c r="F59" s="33"/>
      <c r="G59" s="33"/>
      <c r="H59" s="32">
        <v>50</v>
      </c>
      <c r="I59" s="28">
        <f t="shared" si="4"/>
        <v>500</v>
      </c>
      <c r="J59" s="32">
        <v>30</v>
      </c>
      <c r="K59" s="28">
        <f t="shared" si="5"/>
        <v>300</v>
      </c>
      <c r="L59" s="28">
        <f t="shared" si="6"/>
        <v>20</v>
      </c>
      <c r="M59" s="28">
        <f t="shared" si="7"/>
        <v>200</v>
      </c>
    </row>
    <row r="60" ht="15" spans="1:13">
      <c r="A60" s="28">
        <v>56</v>
      </c>
      <c r="B60" s="29" t="s">
        <v>112</v>
      </c>
      <c r="C60" s="35"/>
      <c r="D60" s="35"/>
      <c r="E60" s="32">
        <v>10</v>
      </c>
      <c r="F60" s="33"/>
      <c r="G60" s="33"/>
      <c r="H60" s="32">
        <v>1</v>
      </c>
      <c r="I60" s="28">
        <f t="shared" si="4"/>
        <v>10</v>
      </c>
      <c r="J60" s="32">
        <v>1</v>
      </c>
      <c r="K60" s="28">
        <f t="shared" si="5"/>
        <v>10</v>
      </c>
      <c r="L60" s="28">
        <f t="shared" si="6"/>
        <v>0</v>
      </c>
      <c r="M60" s="28">
        <f t="shared" si="7"/>
        <v>0</v>
      </c>
    </row>
    <row r="61" spans="1:13">
      <c r="A61" s="36" t="s">
        <v>39</v>
      </c>
      <c r="B61" s="36"/>
      <c r="C61" s="36"/>
      <c r="D61" s="36"/>
      <c r="E61" s="36"/>
      <c r="F61" s="36"/>
      <c r="G61" s="36"/>
      <c r="H61" s="33">
        <f>SUM(H5:H60)</f>
        <v>1023</v>
      </c>
      <c r="I61" s="33">
        <f>SUM(I5:I60)</f>
        <v>10663</v>
      </c>
      <c r="J61" s="33">
        <f>SUM(J5:J60)</f>
        <v>588</v>
      </c>
      <c r="K61" s="33">
        <f>SUM(K5:K60)</f>
        <v>6155.5</v>
      </c>
      <c r="L61" s="33">
        <f>SUM(L5:L60)</f>
        <v>445</v>
      </c>
      <c r="M61" s="33">
        <f>SUM(M5:M60)</f>
        <v>4647.5</v>
      </c>
    </row>
  </sheetData>
  <mergeCells count="13">
    <mergeCell ref="A1:M1"/>
    <mergeCell ref="A2:K2"/>
    <mergeCell ref="L2:M2"/>
    <mergeCell ref="F3:G3"/>
    <mergeCell ref="H3:I3"/>
    <mergeCell ref="J3:K3"/>
    <mergeCell ref="L3:M3"/>
    <mergeCell ref="A61:G61"/>
    <mergeCell ref="A3:A4"/>
    <mergeCell ref="B3:B4"/>
    <mergeCell ref="C3:C4"/>
    <mergeCell ref="D3:D4"/>
    <mergeCell ref="E3:E4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2"/>
  <sheetViews>
    <sheetView tabSelected="1" workbookViewId="0">
      <selection activeCell="A1" sqref="A1:M1"/>
    </sheetView>
  </sheetViews>
  <sheetFormatPr defaultColWidth="9" defaultRowHeight="14"/>
  <cols>
    <col min="2" max="2" width="11.2636363636364" customWidth="1"/>
  </cols>
  <sheetData>
    <row r="1" ht="17.5" spans="1:1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17"/>
    </row>
    <row r="2" spans="1:13">
      <c r="A2" s="3" t="s">
        <v>113</v>
      </c>
      <c r="B2" s="4"/>
      <c r="C2" s="4"/>
      <c r="D2" s="4"/>
      <c r="E2" s="4"/>
      <c r="F2" s="4"/>
      <c r="G2" s="4"/>
      <c r="H2" s="4"/>
      <c r="I2" s="4"/>
      <c r="J2" s="4"/>
      <c r="K2" s="18"/>
      <c r="L2" s="19">
        <v>44985</v>
      </c>
      <c r="M2" s="20"/>
    </row>
    <row r="3" spans="1:13">
      <c r="A3" s="5" t="s">
        <v>2</v>
      </c>
      <c r="B3" s="5" t="s">
        <v>3</v>
      </c>
      <c r="C3" s="6" t="s">
        <v>4</v>
      </c>
      <c r="D3" s="5" t="s">
        <v>5</v>
      </c>
      <c r="E3" s="7" t="s">
        <v>6</v>
      </c>
      <c r="F3" s="8" t="s">
        <v>7</v>
      </c>
      <c r="G3" s="9"/>
      <c r="H3" s="8" t="s">
        <v>8</v>
      </c>
      <c r="I3" s="9"/>
      <c r="J3" s="21" t="s">
        <v>9</v>
      </c>
      <c r="K3" s="22"/>
      <c r="L3" s="8" t="s">
        <v>10</v>
      </c>
      <c r="M3" s="9"/>
    </row>
    <row r="4" spans="1:13">
      <c r="A4" s="10"/>
      <c r="B4" s="10"/>
      <c r="C4" s="11"/>
      <c r="D4" s="10"/>
      <c r="E4" s="12"/>
      <c r="F4" s="13" t="s">
        <v>11</v>
      </c>
      <c r="G4" s="14" t="s">
        <v>12</v>
      </c>
      <c r="H4" s="13" t="s">
        <v>11</v>
      </c>
      <c r="I4" s="23" t="s">
        <v>13</v>
      </c>
      <c r="J4" s="13" t="s">
        <v>14</v>
      </c>
      <c r="K4" s="14" t="s">
        <v>13</v>
      </c>
      <c r="L4" s="13" t="s">
        <v>11</v>
      </c>
      <c r="M4" s="14" t="s">
        <v>12</v>
      </c>
    </row>
    <row r="5" spans="1:13">
      <c r="A5" s="15">
        <v>1</v>
      </c>
      <c r="B5" s="16" t="s">
        <v>114</v>
      </c>
      <c r="C5" s="16"/>
      <c r="D5" s="16" t="s">
        <v>42</v>
      </c>
      <c r="E5" s="16">
        <v>10.5</v>
      </c>
      <c r="F5" s="16">
        <v>0</v>
      </c>
      <c r="G5" s="16">
        <v>0</v>
      </c>
      <c r="H5" s="16">
        <v>200</v>
      </c>
      <c r="I5" s="16">
        <f t="shared" ref="I5:I18" si="0">E5*H5</f>
        <v>2100</v>
      </c>
      <c r="J5" s="16">
        <v>137</v>
      </c>
      <c r="K5" s="16">
        <f t="shared" ref="K5:K18" si="1">E5*J5</f>
        <v>1438.5</v>
      </c>
      <c r="L5" s="16">
        <f>F5+H5-J5</f>
        <v>63</v>
      </c>
      <c r="M5" s="16">
        <f>L5*E5</f>
        <v>661.5</v>
      </c>
    </row>
    <row r="6" spans="1:13">
      <c r="A6" s="15">
        <v>2</v>
      </c>
      <c r="B6" s="16"/>
      <c r="C6" s="16"/>
      <c r="D6" s="16"/>
      <c r="E6" s="16"/>
      <c r="F6" s="16">
        <v>0</v>
      </c>
      <c r="G6" s="16">
        <v>0</v>
      </c>
      <c r="H6" s="16">
        <v>0</v>
      </c>
      <c r="I6" s="16">
        <f t="shared" si="0"/>
        <v>0</v>
      </c>
      <c r="J6" s="16">
        <v>0</v>
      </c>
      <c r="K6" s="16">
        <f t="shared" si="1"/>
        <v>0</v>
      </c>
      <c r="L6" s="16">
        <f t="shared" ref="L6:L21" si="2">F6+H6-J6</f>
        <v>0</v>
      </c>
      <c r="M6" s="16">
        <v>0</v>
      </c>
    </row>
    <row r="7" spans="1:13">
      <c r="A7" s="16"/>
      <c r="B7" s="16"/>
      <c r="C7" s="16"/>
      <c r="D7" s="16"/>
      <c r="E7" s="16"/>
      <c r="F7" s="16">
        <v>0</v>
      </c>
      <c r="G7" s="16">
        <v>0</v>
      </c>
      <c r="H7" s="16">
        <v>0</v>
      </c>
      <c r="I7" s="16">
        <f t="shared" si="0"/>
        <v>0</v>
      </c>
      <c r="J7" s="16">
        <v>0</v>
      </c>
      <c r="K7" s="16">
        <f t="shared" si="1"/>
        <v>0</v>
      </c>
      <c r="L7" s="16">
        <f t="shared" si="2"/>
        <v>0</v>
      </c>
      <c r="M7" s="16">
        <v>0</v>
      </c>
    </row>
    <row r="8" spans="1:13">
      <c r="A8" s="16"/>
      <c r="B8" s="16"/>
      <c r="C8" s="16"/>
      <c r="D8" s="16"/>
      <c r="E8" s="16"/>
      <c r="F8" s="16">
        <v>0</v>
      </c>
      <c r="G8" s="16">
        <v>0</v>
      </c>
      <c r="H8" s="16">
        <v>0</v>
      </c>
      <c r="I8" s="16">
        <f t="shared" si="0"/>
        <v>0</v>
      </c>
      <c r="J8" s="16">
        <v>0</v>
      </c>
      <c r="K8" s="16">
        <f t="shared" si="1"/>
        <v>0</v>
      </c>
      <c r="L8" s="16">
        <f t="shared" si="2"/>
        <v>0</v>
      </c>
      <c r="M8" s="16">
        <v>0</v>
      </c>
    </row>
    <row r="9" spans="1:13">
      <c r="A9" s="16"/>
      <c r="B9" s="16"/>
      <c r="C9" s="16"/>
      <c r="D9" s="16"/>
      <c r="E9" s="16"/>
      <c r="F9" s="16">
        <v>0</v>
      </c>
      <c r="G9" s="16">
        <v>0</v>
      </c>
      <c r="H9" s="16">
        <v>0</v>
      </c>
      <c r="I9" s="16">
        <f t="shared" si="0"/>
        <v>0</v>
      </c>
      <c r="J9" s="16">
        <v>0</v>
      </c>
      <c r="K9" s="16">
        <f t="shared" si="1"/>
        <v>0</v>
      </c>
      <c r="L9" s="16">
        <f t="shared" si="2"/>
        <v>0</v>
      </c>
      <c r="M9" s="16">
        <v>0</v>
      </c>
    </row>
    <row r="10" spans="1:13">
      <c r="A10" s="16"/>
      <c r="B10" s="16"/>
      <c r="C10" s="16"/>
      <c r="D10" s="16"/>
      <c r="E10" s="16"/>
      <c r="F10" s="16">
        <v>0</v>
      </c>
      <c r="G10" s="16">
        <v>0</v>
      </c>
      <c r="H10" s="16">
        <v>0</v>
      </c>
      <c r="I10" s="16">
        <f t="shared" si="0"/>
        <v>0</v>
      </c>
      <c r="J10" s="16">
        <v>0</v>
      </c>
      <c r="K10" s="16">
        <f t="shared" si="1"/>
        <v>0</v>
      </c>
      <c r="L10" s="16">
        <f t="shared" si="2"/>
        <v>0</v>
      </c>
      <c r="M10" s="16">
        <v>0</v>
      </c>
    </row>
    <row r="11" spans="1:13">
      <c r="A11" s="16"/>
      <c r="B11" s="16"/>
      <c r="C11" s="16"/>
      <c r="D11" s="16"/>
      <c r="E11" s="16"/>
      <c r="F11" s="16">
        <v>0</v>
      </c>
      <c r="G11" s="16">
        <v>0</v>
      </c>
      <c r="H11" s="16">
        <v>0</v>
      </c>
      <c r="I11" s="16">
        <f t="shared" si="0"/>
        <v>0</v>
      </c>
      <c r="J11" s="16">
        <v>0</v>
      </c>
      <c r="K11" s="16">
        <f t="shared" si="1"/>
        <v>0</v>
      </c>
      <c r="L11" s="16">
        <f t="shared" si="2"/>
        <v>0</v>
      </c>
      <c r="M11" s="16">
        <v>0</v>
      </c>
    </row>
    <row r="12" spans="1:13">
      <c r="A12" s="16"/>
      <c r="B12" s="16"/>
      <c r="C12" s="16"/>
      <c r="D12" s="16"/>
      <c r="E12" s="16"/>
      <c r="F12" s="16">
        <v>0</v>
      </c>
      <c r="G12" s="16">
        <v>0</v>
      </c>
      <c r="H12" s="16">
        <v>0</v>
      </c>
      <c r="I12" s="16">
        <f t="shared" si="0"/>
        <v>0</v>
      </c>
      <c r="J12" s="16">
        <v>0</v>
      </c>
      <c r="K12" s="16">
        <f t="shared" si="1"/>
        <v>0</v>
      </c>
      <c r="L12" s="16">
        <f t="shared" si="2"/>
        <v>0</v>
      </c>
      <c r="M12" s="16">
        <v>0</v>
      </c>
    </row>
    <row r="13" spans="1:13">
      <c r="A13" s="16"/>
      <c r="B13" s="16"/>
      <c r="C13" s="16"/>
      <c r="D13" s="16"/>
      <c r="E13" s="16"/>
      <c r="F13" s="16">
        <v>0</v>
      </c>
      <c r="G13" s="16">
        <v>0</v>
      </c>
      <c r="H13" s="16">
        <v>0</v>
      </c>
      <c r="I13" s="16">
        <f t="shared" si="0"/>
        <v>0</v>
      </c>
      <c r="J13" s="16">
        <v>0</v>
      </c>
      <c r="K13" s="16">
        <f t="shared" si="1"/>
        <v>0</v>
      </c>
      <c r="L13" s="16">
        <f t="shared" si="2"/>
        <v>0</v>
      </c>
      <c r="M13" s="16">
        <v>0</v>
      </c>
    </row>
    <row r="14" spans="1:13">
      <c r="A14" s="16"/>
      <c r="B14" s="16"/>
      <c r="C14" s="16"/>
      <c r="D14" s="16"/>
      <c r="E14" s="16"/>
      <c r="F14" s="16">
        <v>0</v>
      </c>
      <c r="G14" s="16">
        <v>0</v>
      </c>
      <c r="H14" s="16">
        <v>0</v>
      </c>
      <c r="I14" s="16">
        <f t="shared" si="0"/>
        <v>0</v>
      </c>
      <c r="J14" s="16">
        <v>0</v>
      </c>
      <c r="K14" s="16">
        <f t="shared" si="1"/>
        <v>0</v>
      </c>
      <c r="L14" s="16">
        <f t="shared" si="2"/>
        <v>0</v>
      </c>
      <c r="M14" s="16">
        <v>0</v>
      </c>
    </row>
    <row r="15" spans="1:13">
      <c r="A15" s="16"/>
      <c r="B15" s="16"/>
      <c r="C15" s="16"/>
      <c r="D15" s="16"/>
      <c r="E15" s="16"/>
      <c r="F15" s="16">
        <v>0</v>
      </c>
      <c r="G15" s="16">
        <v>0</v>
      </c>
      <c r="H15" s="16">
        <v>0</v>
      </c>
      <c r="I15" s="16">
        <f t="shared" si="0"/>
        <v>0</v>
      </c>
      <c r="J15" s="16">
        <v>0</v>
      </c>
      <c r="K15" s="16">
        <f t="shared" si="1"/>
        <v>0</v>
      </c>
      <c r="L15" s="16">
        <f t="shared" si="2"/>
        <v>0</v>
      </c>
      <c r="M15" s="16">
        <v>0</v>
      </c>
    </row>
    <row r="16" spans="1:13">
      <c r="A16" s="16"/>
      <c r="B16" s="16"/>
      <c r="C16" s="16"/>
      <c r="D16" s="16"/>
      <c r="E16" s="16"/>
      <c r="F16" s="16">
        <v>0</v>
      </c>
      <c r="G16" s="16">
        <v>0</v>
      </c>
      <c r="H16" s="16">
        <v>0</v>
      </c>
      <c r="I16" s="16">
        <f t="shared" si="0"/>
        <v>0</v>
      </c>
      <c r="J16" s="16">
        <v>0</v>
      </c>
      <c r="K16" s="16">
        <f t="shared" si="1"/>
        <v>0</v>
      </c>
      <c r="L16" s="16">
        <f t="shared" si="2"/>
        <v>0</v>
      </c>
      <c r="M16" s="16">
        <v>0</v>
      </c>
    </row>
    <row r="17" spans="1:13">
      <c r="A17" s="16"/>
      <c r="B17" s="16"/>
      <c r="C17" s="16"/>
      <c r="D17" s="16"/>
      <c r="E17" s="16"/>
      <c r="F17" s="16">
        <v>0</v>
      </c>
      <c r="G17" s="16">
        <v>0</v>
      </c>
      <c r="H17" s="16">
        <v>0</v>
      </c>
      <c r="I17" s="16">
        <f t="shared" si="0"/>
        <v>0</v>
      </c>
      <c r="J17" s="16">
        <v>0</v>
      </c>
      <c r="K17" s="16">
        <f t="shared" si="1"/>
        <v>0</v>
      </c>
      <c r="L17" s="16">
        <f t="shared" si="2"/>
        <v>0</v>
      </c>
      <c r="M17" s="16">
        <v>0</v>
      </c>
    </row>
    <row r="18" spans="1:13">
      <c r="A18" s="16"/>
      <c r="B18" s="16"/>
      <c r="C18" s="16"/>
      <c r="D18" s="16"/>
      <c r="E18" s="16"/>
      <c r="F18" s="16">
        <v>0</v>
      </c>
      <c r="G18" s="16">
        <v>0</v>
      </c>
      <c r="H18" s="16">
        <v>0</v>
      </c>
      <c r="I18" s="16">
        <f t="shared" si="0"/>
        <v>0</v>
      </c>
      <c r="J18" s="16">
        <v>0</v>
      </c>
      <c r="K18" s="16">
        <f t="shared" si="1"/>
        <v>0</v>
      </c>
      <c r="L18" s="16">
        <f t="shared" si="2"/>
        <v>0</v>
      </c>
      <c r="M18" s="16">
        <v>0</v>
      </c>
    </row>
    <row r="19" spans="1:13">
      <c r="A19" s="16"/>
      <c r="B19" s="16"/>
      <c r="C19" s="16"/>
      <c r="D19" s="16"/>
      <c r="E19" s="16"/>
      <c r="F19" s="16">
        <v>0</v>
      </c>
      <c r="G19" s="16">
        <v>0</v>
      </c>
      <c r="H19" s="16">
        <v>0</v>
      </c>
      <c r="I19" s="16">
        <v>0</v>
      </c>
      <c r="J19" s="16">
        <v>0</v>
      </c>
      <c r="K19" s="16">
        <v>0</v>
      </c>
      <c r="L19" s="16">
        <f t="shared" si="2"/>
        <v>0</v>
      </c>
      <c r="M19" s="16">
        <v>0</v>
      </c>
    </row>
    <row r="20" spans="1:13">
      <c r="A20" s="16"/>
      <c r="B20" s="16"/>
      <c r="C20" s="16"/>
      <c r="D20" s="16"/>
      <c r="E20" s="16"/>
      <c r="F20" s="16">
        <v>0</v>
      </c>
      <c r="G20" s="16"/>
      <c r="H20" s="16">
        <v>0</v>
      </c>
      <c r="I20" s="16">
        <v>0</v>
      </c>
      <c r="J20" s="16">
        <v>0</v>
      </c>
      <c r="K20" s="16">
        <v>0</v>
      </c>
      <c r="L20" s="16">
        <f t="shared" si="2"/>
        <v>0</v>
      </c>
      <c r="M20" s="16">
        <v>0</v>
      </c>
    </row>
    <row r="21" spans="1:13">
      <c r="A21" s="16"/>
      <c r="B21" s="16"/>
      <c r="C21" s="16"/>
      <c r="D21" s="16"/>
      <c r="E21" s="16"/>
      <c r="F21" s="16">
        <v>0</v>
      </c>
      <c r="G21" s="16"/>
      <c r="H21" s="16">
        <v>0</v>
      </c>
      <c r="I21" s="16">
        <v>0</v>
      </c>
      <c r="J21" s="16">
        <v>0</v>
      </c>
      <c r="K21" s="16">
        <v>0</v>
      </c>
      <c r="L21" s="16">
        <f t="shared" si="2"/>
        <v>0</v>
      </c>
      <c r="M21" s="16">
        <v>0</v>
      </c>
    </row>
    <row r="22" spans="1:13">
      <c r="A22" s="15" t="s">
        <v>39</v>
      </c>
      <c r="B22" s="15"/>
      <c r="C22" s="15"/>
      <c r="D22" s="16"/>
      <c r="E22" s="16"/>
      <c r="F22" s="16">
        <f t="shared" ref="F22:M22" si="3">SUM(F5:F21)</f>
        <v>0</v>
      </c>
      <c r="G22" s="16">
        <f t="shared" si="3"/>
        <v>0</v>
      </c>
      <c r="H22" s="16">
        <f t="shared" si="3"/>
        <v>200</v>
      </c>
      <c r="I22" s="16">
        <f t="shared" si="3"/>
        <v>2100</v>
      </c>
      <c r="J22" s="16">
        <f t="shared" si="3"/>
        <v>137</v>
      </c>
      <c r="K22" s="16">
        <f t="shared" si="3"/>
        <v>1438.5</v>
      </c>
      <c r="L22" s="16">
        <f t="shared" si="3"/>
        <v>63</v>
      </c>
      <c r="M22" s="16">
        <f t="shared" si="3"/>
        <v>661.5</v>
      </c>
    </row>
  </sheetData>
  <mergeCells count="13">
    <mergeCell ref="A1:M1"/>
    <mergeCell ref="A2:K2"/>
    <mergeCell ref="L2:M2"/>
    <mergeCell ref="F3:G3"/>
    <mergeCell ref="H3:I3"/>
    <mergeCell ref="J3:K3"/>
    <mergeCell ref="L3:M3"/>
    <mergeCell ref="A22:C22"/>
    <mergeCell ref="A3:A4"/>
    <mergeCell ref="B3:B4"/>
    <mergeCell ref="C3:C4"/>
    <mergeCell ref="D3:D4"/>
    <mergeCell ref="E3:E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清洁用品</vt:lpstr>
      <vt:lpstr>固定资产</vt:lpstr>
      <vt:lpstr>维修材料</vt:lpstr>
      <vt:lpstr>办公用品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熊磊</cp:lastModifiedBy>
  <dcterms:created xsi:type="dcterms:W3CDTF">2021-10-01T08:03:00Z</dcterms:created>
  <dcterms:modified xsi:type="dcterms:W3CDTF">2023-03-03T14:56:52Z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2052-11.1.0.12970</vt:lpwstr>
  </property>
  <property fmtid="{D5CDD505-2E9C-101B-9397-08002B2CF9AE}" pid="3" name="ICV">
    <vt:lpwstr>C1706EC0BAF34FE7B53D8B1986FE8C12</vt:lpwstr>
  </property>
</Properties>
</file>