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<sst xmlns="http://schemas.openxmlformats.org/spreadsheetml/2006/main" count="571" uniqueCount="142">
  <si>
    <t>中高后勤五华公安仓库物资明细表</t>
  </si>
  <si>
    <t xml:space="preserve">种类：保洁用品                                                                                                                                                                                        盘点日期：    2023年3月1日 </t>
  </si>
  <si>
    <t>序号</t>
  </si>
  <si>
    <t>品   名</t>
  </si>
  <si>
    <t>规 格</t>
  </si>
  <si>
    <t>单位</t>
  </si>
  <si>
    <t>单 价</t>
  </si>
  <si>
    <t>警戒库存</t>
  </si>
  <si>
    <t>上月结存</t>
  </si>
  <si>
    <t>本月收入</t>
  </si>
  <si>
    <t>本月发出</t>
  </si>
  <si>
    <t>本月调拨出库</t>
  </si>
  <si>
    <t>本月结存</t>
  </si>
  <si>
    <t>备注</t>
  </si>
  <si>
    <t>常规
月度用量</t>
  </si>
  <si>
    <t>上限
2个月</t>
  </si>
  <si>
    <t>下限
1周</t>
  </si>
  <si>
    <t>数 量</t>
  </si>
  <si>
    <t>金  额</t>
  </si>
  <si>
    <t>数量</t>
  </si>
  <si>
    <t>商务白色600克盘纸</t>
  </si>
  <si>
    <t>1*12</t>
  </si>
  <si>
    <t>件</t>
  </si>
  <si>
    <t>/</t>
  </si>
  <si>
    <t>原浆3层10CM*80抽简易软抽</t>
  </si>
  <si>
    <t>KG</t>
  </si>
  <si>
    <t>商用笨精灵商务5层100克卷纸（新）</t>
  </si>
  <si>
    <t>1*12*10</t>
  </si>
  <si>
    <t>商用白色纸140抽擦手纸</t>
  </si>
  <si>
    <t>1*20</t>
  </si>
  <si>
    <t>80*100黑袋</t>
  </si>
  <si>
    <t>80*100</t>
  </si>
  <si>
    <t>个</t>
  </si>
  <si>
    <t>55#黑袋</t>
  </si>
  <si>
    <t>把</t>
  </si>
  <si>
    <t>36#</t>
  </si>
  <si>
    <t>3M96#百洁布</t>
  </si>
  <si>
    <t>片</t>
  </si>
  <si>
    <t>大凤尾扫把</t>
  </si>
  <si>
    <t>CT75cm海绵推水刮</t>
  </si>
  <si>
    <t>套</t>
  </si>
  <si>
    <t>0062瑞丽达伸缩杆胶棉拖（中号）吸水拖把</t>
  </si>
  <si>
    <t>大圆塑料地刷</t>
  </si>
  <si>
    <t>215打毛塑料扫把</t>
  </si>
  <si>
    <t>C-022短柄扫把</t>
  </si>
  <si>
    <t>塑料夹头棉线拖把（灰杆）</t>
  </si>
  <si>
    <t>美丽雅白色600型平拖地巾</t>
  </si>
  <si>
    <t>块</t>
  </si>
  <si>
    <t>好巴适35CM不锈钢玻璃刮</t>
  </si>
  <si>
    <t>AF05003  2.4M双节伸缩杆</t>
  </si>
  <si>
    <t>根</t>
  </si>
  <si>
    <t>35CM黄边加厚毛头</t>
  </si>
  <si>
    <t>35CM蓝T柄</t>
  </si>
  <si>
    <t>胜意T204茶叶桶</t>
  </si>
  <si>
    <t>2045纸篓</t>
  </si>
  <si>
    <t>AF06301云石铲刀</t>
  </si>
  <si>
    <t>KY116康雅强力化油剂</t>
  </si>
  <si>
    <t>3.78L/桶</t>
  </si>
  <si>
    <t>桶</t>
  </si>
  <si>
    <t>3寸灰刀</t>
  </si>
  <si>
    <t>2寸漆刷</t>
  </si>
  <si>
    <t>不锈钢丝球</t>
  </si>
  <si>
    <t>好巴适双面玻璃清洁器3-6MM</t>
  </si>
  <si>
    <t>好巴适双面玻璃清洁器24MM</t>
  </si>
  <si>
    <t>好巴适双面擦胶条</t>
  </si>
  <si>
    <t>对</t>
  </si>
  <si>
    <t>好巴适双面擦海绵</t>
  </si>
  <si>
    <t>絮白25KG洗手液（绿）</t>
  </si>
  <si>
    <t>蓝月亮洗手液（小瓶）</t>
  </si>
  <si>
    <t>12瓶/件</t>
  </si>
  <si>
    <t>瓶</t>
  </si>
  <si>
    <t>6瓶/盒</t>
  </si>
  <si>
    <t>江云25L酒精</t>
  </si>
  <si>
    <t>超宝洗石水</t>
  </si>
  <si>
    <t>广州喷壶</t>
  </si>
  <si>
    <t>中联优氯净</t>
  </si>
  <si>
    <t>袋</t>
  </si>
  <si>
    <t>4011圆厕刷</t>
  </si>
  <si>
    <t>美琪雅35*65毛巾（磨毛）</t>
  </si>
  <si>
    <t>条</t>
  </si>
  <si>
    <t>240克奇强洗衣粉</t>
  </si>
  <si>
    <t>AF08079/白云24升榨水车</t>
  </si>
  <si>
    <t>台</t>
  </si>
  <si>
    <t>奥之宝藤条带花香薰</t>
  </si>
  <si>
    <t>盒</t>
  </si>
  <si>
    <t>奥之宝1000ML藤条补充液</t>
  </si>
  <si>
    <t>镜布（口布）</t>
  </si>
  <si>
    <t>合成鹿皮巾</t>
  </si>
  <si>
    <t>50g小方巾</t>
  </si>
  <si>
    <t>47CM       长火钳</t>
  </si>
  <si>
    <t>絮白A级洗涤剂</t>
  </si>
  <si>
    <t>桶/25L</t>
  </si>
  <si>
    <t>铁铲铲</t>
  </si>
  <si>
    <r>
      <rPr>
        <sz val="10"/>
        <color rgb="FF000000"/>
        <rFont val="微软雅黑"/>
        <charset val="134"/>
      </rPr>
      <t>恒丰18</t>
    </r>
    <r>
      <rPr>
        <sz val="10"/>
        <color rgb="FF000000"/>
        <rFont val="SimSun"/>
        <charset val="134"/>
      </rPr>
      <t>＃带盖</t>
    </r>
    <r>
      <rPr>
        <sz val="10"/>
        <color rgb="FF000000"/>
        <rFont val="微软雅黑"/>
        <charset val="134"/>
      </rPr>
      <t>水桶</t>
    </r>
  </si>
  <si>
    <t>超宝特效洁厕剂</t>
  </si>
  <si>
    <t>加仑</t>
  </si>
  <si>
    <t>速洁570克草酸</t>
  </si>
  <si>
    <t>20瓶/件</t>
  </si>
  <si>
    <t>鸿飞2002海绵杯刷</t>
  </si>
  <si>
    <t>大洁王铁撮箕</t>
  </si>
  <si>
    <t>男士水鞋</t>
  </si>
  <si>
    <t>双</t>
  </si>
  <si>
    <t>居家好太太32CM乳胶手套</t>
  </si>
  <si>
    <t>国产K2</t>
  </si>
  <si>
    <t>3M17寸白垫</t>
  </si>
  <si>
    <t>百亮O#B钢丝棉球</t>
  </si>
  <si>
    <t>竹扫把（一根到底）</t>
  </si>
  <si>
    <t>厚绣花60CM豪华尘罩</t>
  </si>
  <si>
    <t>超宝60CM豪华尘罩</t>
  </si>
  <si>
    <t>60尘推铁架</t>
  </si>
  <si>
    <t>绣花40CM尘罩</t>
  </si>
  <si>
    <t>超宝40CM豪华尘罩</t>
  </si>
  <si>
    <t>40尘推铁架</t>
  </si>
  <si>
    <t>90尘推铁架</t>
  </si>
  <si>
    <t>厚绣花90CM豪华尘罩</t>
  </si>
  <si>
    <t>超宝静电尘埃剂</t>
  </si>
  <si>
    <t>超宝豪华尘推杆</t>
  </si>
  <si>
    <t>OF-019A奥之宝芳香球</t>
  </si>
  <si>
    <t>超宝不锈钢保养剂</t>
  </si>
  <si>
    <t>天宁檀香</t>
  </si>
  <si>
    <t>塑料鸡毛掸（大）</t>
  </si>
  <si>
    <t>电动喷雾器</t>
  </si>
  <si>
    <t>一次性口罩</t>
  </si>
  <si>
    <t>超宝全能清洁剂（中性）</t>
  </si>
  <si>
    <t>KY113康雅晶亮玻璃清洁剂</t>
  </si>
  <si>
    <t>除胶剂</t>
  </si>
  <si>
    <t>香蕉水</t>
  </si>
  <si>
    <t>透明双面胶</t>
  </si>
  <si>
    <t>绒花吸水毛巾</t>
  </si>
  <si>
    <t>2升手持喷壶</t>
  </si>
  <si>
    <t>水刮</t>
  </si>
  <si>
    <t>草酸（散装）</t>
  </si>
  <si>
    <t>前公司遗留</t>
  </si>
  <si>
    <t>蜡拖</t>
  </si>
  <si>
    <t>茉莉香盒</t>
  </si>
  <si>
    <t>小便刷</t>
  </si>
  <si>
    <t>檀香</t>
  </si>
  <si>
    <t>环</t>
  </si>
  <si>
    <t>制表人：罗广扬</t>
  </si>
  <si>
    <t>盘点日期：</t>
  </si>
  <si>
    <t>审核人　：</t>
  </si>
  <si>
    <t>审批人　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</si>
</sst>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6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微软雅黑"/>
      <charset val="134"/>
    </font>
    <font>
      <sz val="8"/>
      <color indexed="8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theme="3" tint="0.4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9"/>
      <color rgb="FFFF0000"/>
      <name val="微软雅黑"/>
      <charset val="134"/>
    </font>
    <font>
      <sz val="12"/>
      <color theme="1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SimSun"/>
      <charset val="134"/>
    </font>
  </fonts>
  <fills count="46">
    <fill>
      <patternFill patternType="none"/>
    </fill>
    <fill>
      <patternFill patternType="gray125"/>
    </fill>
    <fill>
      <patternFill patternType="solid">
        <fgColor rgb="FFF7860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5" borderId="4" xfId="0" applyNumberFormat="1" applyFont="1" applyFill="1" applyBorder="1" applyAlignment="1">
      <alignment vertical="center"/>
    </xf>
    <xf numFmtId="177" fontId="6" fillId="3" borderId="4" xfId="0" applyNumberFormat="1" applyFont="1" applyFill="1" applyBorder="1" applyAlignment="1">
      <alignment vertical="center"/>
    </xf>
    <xf numFmtId="177" fontId="6" fillId="4" borderId="4" xfId="0" applyNumberFormat="1" applyFont="1" applyFill="1" applyBorder="1" applyAlignment="1">
      <alignment vertical="center"/>
    </xf>
    <xf numFmtId="0" fontId="6" fillId="4" borderId="4" xfId="0" applyNumberFormat="1" applyFont="1" applyFill="1" applyBorder="1" applyAlignment="1">
      <alignment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5" borderId="4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6" fillId="4" borderId="4" xfId="0" applyNumberFormat="1" applyFont="1" applyFill="1" applyBorder="1" applyAlignment="1">
      <alignment horizontal="center" vertical="center"/>
    </xf>
    <xf numFmtId="177" fontId="6" fillId="5" borderId="5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6" fillId="4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5" borderId="4" xfId="0" applyNumberFormat="1" applyFont="1" applyFill="1" applyBorder="1" applyAlignment="1">
      <alignment vertical="center"/>
    </xf>
    <xf numFmtId="0" fontId="6" fillId="3" borderId="4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76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76" fontId="3" fillId="7" borderId="1" xfId="0" applyNumberFormat="1" applyFont="1" applyFill="1" applyBorder="1" applyAlignment="1" applyProtection="1">
      <alignment horizontal="center" vertical="center"/>
      <protection locked="0"/>
    </xf>
    <xf numFmtId="178" fontId="3" fillId="8" borderId="1" xfId="0" applyNumberFormat="1" applyFont="1" applyFill="1" applyBorder="1" applyAlignment="1" applyProtection="1">
      <alignment horizontal="center" vertical="center"/>
      <protection locked="0"/>
    </xf>
    <xf numFmtId="176" fontId="3" fillId="8" borderId="1" xfId="0" applyNumberFormat="1" applyFont="1" applyFill="1" applyBorder="1" applyAlignment="1" applyProtection="1">
      <alignment horizontal="center" vertical="center"/>
      <protection locked="0"/>
    </xf>
    <xf numFmtId="176" fontId="3" fillId="9" borderId="1" xfId="0" applyNumberFormat="1" applyFont="1" applyFill="1" applyBorder="1" applyAlignment="1" applyProtection="1">
      <alignment horizontal="center" vertical="center"/>
      <protection locked="0"/>
    </xf>
    <xf numFmtId="177" fontId="3" fillId="6" borderId="1" xfId="0" applyNumberFormat="1" applyFont="1" applyFill="1" applyBorder="1" applyAlignment="1" applyProtection="1">
      <alignment horizontal="center" vertical="center"/>
      <protection locked="0"/>
    </xf>
    <xf numFmtId="177" fontId="3" fillId="7" borderId="1" xfId="0" applyNumberFormat="1" applyFont="1" applyFill="1" applyBorder="1" applyAlignment="1" applyProtection="1">
      <alignment horizontal="center" vertical="center"/>
      <protection locked="0"/>
    </xf>
    <xf numFmtId="177" fontId="3" fillId="8" borderId="1" xfId="0" applyNumberFormat="1" applyFont="1" applyFill="1" applyBorder="1" applyAlignment="1" applyProtection="1">
      <alignment horizontal="center" vertical="center"/>
      <protection locked="0"/>
    </xf>
    <xf numFmtId="177" fontId="3" fillId="9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vertical="center"/>
    </xf>
    <xf numFmtId="178" fontId="1" fillId="6" borderId="1" xfId="0" applyNumberFormat="1" applyFont="1" applyFill="1" applyBorder="1" applyAlignment="1">
      <alignment vertical="center"/>
    </xf>
    <xf numFmtId="0" fontId="6" fillId="7" borderId="1" xfId="0" applyNumberFormat="1" applyFont="1" applyFill="1" applyBorder="1" applyAlignment="1">
      <alignment horizontal="center" vertical="center"/>
    </xf>
    <xf numFmtId="176" fontId="6" fillId="7" borderId="1" xfId="0" applyNumberFormat="1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176" fontId="6" fillId="8" borderId="1" xfId="0" applyNumberFormat="1" applyFont="1" applyFill="1" applyBorder="1" applyAlignment="1">
      <alignment horizontal="center" vertical="center"/>
    </xf>
    <xf numFmtId="176" fontId="6" fillId="9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176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49" fontId="11" fillId="11" borderId="4" xfId="0" applyNumberFormat="1" applyFont="1" applyFill="1" applyBorder="1" applyAlignment="1">
      <alignment horizontal="center" vertical="center"/>
    </xf>
    <xf numFmtId="176" fontId="11" fillId="11" borderId="1" xfId="0" applyNumberFormat="1" applyFont="1" applyFill="1" applyBorder="1" applyAlignment="1">
      <alignment horizontal="center" vertical="center"/>
    </xf>
    <xf numFmtId="177" fontId="11" fillId="11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6" fillId="1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5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11" borderId="1" xfId="0" applyFont="1" applyFill="1" applyBorder="1" applyAlignment="1">
      <alignment vertical="center"/>
    </xf>
    <xf numFmtId="178" fontId="14" fillId="11" borderId="1" xfId="0" applyNumberFormat="1" applyFont="1" applyFill="1" applyBorder="1" applyAlignment="1">
      <alignment vertical="center"/>
    </xf>
    <xf numFmtId="0" fontId="11" fillId="11" borderId="1" xfId="0" applyNumberFormat="1" applyFont="1" applyFill="1" applyBorder="1" applyAlignment="1">
      <alignment horizontal="center" vertical="center"/>
    </xf>
    <xf numFmtId="176" fontId="3" fillId="11" borderId="1" xfId="0" applyNumberFormat="1" applyFont="1" applyFill="1" applyBorder="1" applyAlignment="1">
      <alignment horizontal="center" vertical="center"/>
    </xf>
    <xf numFmtId="0" fontId="15" fillId="7" borderId="1" xfId="0" applyNumberFormat="1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176" fontId="12" fillId="13" borderId="1" xfId="0" applyNumberFormat="1" applyFont="1" applyFill="1" applyBorder="1" applyAlignment="1">
      <alignment horizontal="center" vertical="center" wrapText="1"/>
    </xf>
    <xf numFmtId="176" fontId="12" fillId="14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9"/>
  <sheetViews>
    <sheetView tabSelected="1" workbookViewId="0">
      <selection activeCell="U6" sqref="U6"/>
    </sheetView>
  </sheetViews>
  <sheetFormatPr defaultColWidth="8.7" defaultRowHeight="17.25"/>
  <cols>
    <col min="1" max="1" width="4.5" style="1" customWidth="1"/>
    <col min="2" max="2" width="33.75" style="1" customWidth="1"/>
    <col min="3" max="3" width="14.25" style="1" customWidth="1"/>
    <col min="4" max="4" width="5.2" style="1" customWidth="1"/>
    <col min="5" max="5" width="7.125" style="3" customWidth="1"/>
    <col min="6" max="9" width="7.125" style="1" customWidth="1"/>
    <col min="10" max="10" width="11.875" style="3" customWidth="1"/>
    <col min="11" max="11" width="7.125" style="1" customWidth="1"/>
    <col min="12" max="12" width="11.5" style="3" customWidth="1"/>
    <col min="13" max="13" width="7.125" style="1" customWidth="1"/>
    <col min="14" max="14" width="10.125" style="3" customWidth="1"/>
    <col min="15" max="15" width="7.125" style="3" customWidth="1"/>
    <col min="16" max="16" width="9.875" style="3" customWidth="1"/>
    <col min="17" max="17" width="7.125" style="1" customWidth="1"/>
    <col min="18" max="18" width="9.375" style="3" customWidth="1"/>
    <col min="19" max="19" width="20.5" style="4" customWidth="1"/>
    <col min="20" max="20" width="9.25" style="1"/>
    <col min="21" max="21" width="8.7" style="1"/>
    <col min="22" max="22" width="9.25" style="1"/>
    <col min="23" max="16384" width="8.7" style="1"/>
  </cols>
  <sheetData>
    <row r="1" s="1" customFormat="1" ht="30.7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6.25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6"/>
    </row>
    <row r="3" s="2" customFormat="1" ht="25" customHeight="1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46" t="s">
        <v>8</v>
      </c>
      <c r="J3" s="47"/>
      <c r="K3" s="48" t="s">
        <v>9</v>
      </c>
      <c r="L3" s="49"/>
      <c r="M3" s="50" t="s">
        <v>10</v>
      </c>
      <c r="N3" s="51"/>
      <c r="O3" s="52" t="s">
        <v>11</v>
      </c>
      <c r="P3" s="52"/>
      <c r="Q3" s="67" t="s">
        <v>12</v>
      </c>
      <c r="R3" s="68"/>
      <c r="S3" s="69" t="s">
        <v>13</v>
      </c>
    </row>
    <row r="4" s="2" customFormat="1" ht="31" customHeight="1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53" t="s">
        <v>17</v>
      </c>
      <c r="J4" s="47" t="s">
        <v>18</v>
      </c>
      <c r="K4" s="54" t="s">
        <v>17</v>
      </c>
      <c r="L4" s="49" t="s">
        <v>18</v>
      </c>
      <c r="M4" s="55" t="s">
        <v>19</v>
      </c>
      <c r="N4" s="55" t="s">
        <v>18</v>
      </c>
      <c r="O4" s="56" t="s">
        <v>19</v>
      </c>
      <c r="P4" s="56" t="s">
        <v>18</v>
      </c>
      <c r="Q4" s="70" t="s">
        <v>17</v>
      </c>
      <c r="R4" s="68" t="s">
        <v>18</v>
      </c>
      <c r="S4" s="69"/>
    </row>
    <row r="5" s="1" customFormat="1" ht="20.1" customHeight="1" spans="1:19">
      <c r="A5" s="15">
        <v>1</v>
      </c>
      <c r="B5" s="15" t="s">
        <v>20</v>
      </c>
      <c r="C5" s="16" t="s">
        <v>21</v>
      </c>
      <c r="D5" s="15" t="s">
        <v>22</v>
      </c>
      <c r="E5" s="17">
        <v>71.5</v>
      </c>
      <c r="F5" s="18">
        <v>22</v>
      </c>
      <c r="G5" s="19">
        <v>44</v>
      </c>
      <c r="H5" s="20">
        <v>5</v>
      </c>
      <c r="I5" s="57">
        <v>25</v>
      </c>
      <c r="J5" s="58">
        <v>1787.5</v>
      </c>
      <c r="K5" s="59"/>
      <c r="L5" s="60"/>
      <c r="M5" s="61">
        <f>I5+K5-Q5</f>
        <v>20</v>
      </c>
      <c r="N5" s="62">
        <f>E5*M5</f>
        <v>1430</v>
      </c>
      <c r="O5" s="63" t="s">
        <v>23</v>
      </c>
      <c r="P5" s="63" t="s">
        <v>23</v>
      </c>
      <c r="Q5" s="71">
        <v>5</v>
      </c>
      <c r="R5" s="71">
        <f>E5*Q5</f>
        <v>357.5</v>
      </c>
      <c r="S5" s="15"/>
    </row>
    <row r="6" s="1" customFormat="1" ht="20.1" customHeight="1" spans="1:19">
      <c r="A6" s="15">
        <v>3</v>
      </c>
      <c r="B6" s="15" t="s">
        <v>24</v>
      </c>
      <c r="C6" s="16"/>
      <c r="D6" s="15" t="s">
        <v>25</v>
      </c>
      <c r="E6" s="17">
        <v>12</v>
      </c>
      <c r="F6" s="18">
        <v>2</v>
      </c>
      <c r="G6" s="19">
        <v>5</v>
      </c>
      <c r="H6" s="21">
        <v>0.5</v>
      </c>
      <c r="I6" s="57">
        <v>13</v>
      </c>
      <c r="J6" s="58">
        <v>156</v>
      </c>
      <c r="K6" s="59"/>
      <c r="L6" s="60"/>
      <c r="M6" s="61">
        <f t="shared" ref="M6:M37" si="0">I6+K6-Q6</f>
        <v>0.5</v>
      </c>
      <c r="N6" s="62">
        <f t="shared" ref="N6:N37" si="1">E6*M6</f>
        <v>6</v>
      </c>
      <c r="O6" s="63" t="s">
        <v>23</v>
      </c>
      <c r="P6" s="63" t="s">
        <v>23</v>
      </c>
      <c r="Q6" s="71">
        <v>12.5</v>
      </c>
      <c r="R6" s="71">
        <f t="shared" ref="R6:R37" si="2">E6*Q6</f>
        <v>150</v>
      </c>
      <c r="S6" s="15"/>
    </row>
    <row r="7" s="1" customFormat="1" ht="20.1" customHeight="1" spans="1:19">
      <c r="A7" s="15">
        <v>4</v>
      </c>
      <c r="B7" s="15" t="s">
        <v>26</v>
      </c>
      <c r="C7" s="16" t="s">
        <v>27</v>
      </c>
      <c r="D7" s="15" t="s">
        <v>22</v>
      </c>
      <c r="E7" s="17">
        <v>126</v>
      </c>
      <c r="F7" s="18">
        <v>1</v>
      </c>
      <c r="G7" s="19">
        <v>2</v>
      </c>
      <c r="H7" s="21">
        <v>0.3</v>
      </c>
      <c r="I7" s="57">
        <v>2.3</v>
      </c>
      <c r="J7" s="58">
        <v>289.8</v>
      </c>
      <c r="K7" s="59"/>
      <c r="L7" s="60"/>
      <c r="M7" s="61">
        <f t="shared" si="0"/>
        <v>0.8</v>
      </c>
      <c r="N7" s="62">
        <f t="shared" si="1"/>
        <v>100.8</v>
      </c>
      <c r="O7" s="63" t="s">
        <v>23</v>
      </c>
      <c r="P7" s="63" t="s">
        <v>23</v>
      </c>
      <c r="Q7" s="71">
        <v>1.5</v>
      </c>
      <c r="R7" s="71">
        <f t="shared" si="2"/>
        <v>189</v>
      </c>
      <c r="S7" s="15"/>
    </row>
    <row r="8" s="1" customFormat="1" ht="20.1" customHeight="1" spans="1:19">
      <c r="A8" s="15">
        <v>5</v>
      </c>
      <c r="B8" s="15" t="s">
        <v>28</v>
      </c>
      <c r="C8" s="16" t="s">
        <v>29</v>
      </c>
      <c r="D8" s="15" t="s">
        <v>22</v>
      </c>
      <c r="E8" s="17">
        <v>64</v>
      </c>
      <c r="F8" s="18">
        <v>8</v>
      </c>
      <c r="G8" s="19">
        <v>16</v>
      </c>
      <c r="H8" s="20">
        <v>2</v>
      </c>
      <c r="I8" s="57">
        <v>12</v>
      </c>
      <c r="J8" s="58">
        <v>768</v>
      </c>
      <c r="K8" s="59"/>
      <c r="L8" s="60"/>
      <c r="M8" s="61">
        <f t="shared" si="0"/>
        <v>8</v>
      </c>
      <c r="N8" s="62">
        <f t="shared" si="1"/>
        <v>512</v>
      </c>
      <c r="O8" s="63" t="s">
        <v>23</v>
      </c>
      <c r="P8" s="63" t="s">
        <v>23</v>
      </c>
      <c r="Q8" s="71">
        <v>4</v>
      </c>
      <c r="R8" s="71">
        <f t="shared" si="2"/>
        <v>256</v>
      </c>
      <c r="S8" s="15"/>
    </row>
    <row r="9" s="1" customFormat="1" ht="20.1" customHeight="1" spans="1:19">
      <c r="A9" s="15">
        <v>6</v>
      </c>
      <c r="B9" s="15" t="s">
        <v>30</v>
      </c>
      <c r="C9" s="16" t="s">
        <v>31</v>
      </c>
      <c r="D9" s="15" t="s">
        <v>32</v>
      </c>
      <c r="E9" s="17">
        <v>0.38</v>
      </c>
      <c r="F9" s="18">
        <v>1850</v>
      </c>
      <c r="G9" s="19">
        <v>3700</v>
      </c>
      <c r="H9" s="20">
        <v>427</v>
      </c>
      <c r="I9" s="57">
        <v>2160</v>
      </c>
      <c r="J9" s="58">
        <v>820.8</v>
      </c>
      <c r="K9" s="59"/>
      <c r="L9" s="64"/>
      <c r="M9" s="61">
        <f t="shared" si="0"/>
        <v>710</v>
      </c>
      <c r="N9" s="62">
        <f t="shared" si="1"/>
        <v>269.8</v>
      </c>
      <c r="O9" s="63" t="s">
        <v>23</v>
      </c>
      <c r="P9" s="63" t="s">
        <v>23</v>
      </c>
      <c r="Q9" s="71">
        <v>1450</v>
      </c>
      <c r="R9" s="71">
        <f t="shared" si="2"/>
        <v>551</v>
      </c>
      <c r="S9" s="72"/>
    </row>
    <row r="10" s="1" customFormat="1" ht="20.1" customHeight="1" spans="1:19">
      <c r="A10" s="15">
        <v>7</v>
      </c>
      <c r="B10" s="15" t="s">
        <v>33</v>
      </c>
      <c r="C10" s="16"/>
      <c r="D10" s="15" t="s">
        <v>34</v>
      </c>
      <c r="E10" s="17">
        <v>8</v>
      </c>
      <c r="F10" s="22">
        <v>110</v>
      </c>
      <c r="G10" s="23">
        <v>220</v>
      </c>
      <c r="H10" s="24">
        <v>25</v>
      </c>
      <c r="I10" s="57">
        <v>151</v>
      </c>
      <c r="J10" s="58">
        <v>1208</v>
      </c>
      <c r="K10" s="59"/>
      <c r="L10" s="64"/>
      <c r="M10" s="61">
        <f t="shared" si="0"/>
        <v>67</v>
      </c>
      <c r="N10" s="62">
        <f t="shared" si="1"/>
        <v>536</v>
      </c>
      <c r="O10" s="63" t="s">
        <v>23</v>
      </c>
      <c r="P10" s="63" t="s">
        <v>23</v>
      </c>
      <c r="Q10" s="71">
        <v>84</v>
      </c>
      <c r="R10" s="71">
        <f t="shared" si="2"/>
        <v>672</v>
      </c>
      <c r="S10" s="15"/>
    </row>
    <row r="11" s="1" customFormat="1" ht="20.1" customHeight="1" spans="1:19">
      <c r="A11" s="15">
        <v>8</v>
      </c>
      <c r="B11" s="15" t="s">
        <v>35</v>
      </c>
      <c r="C11" s="16"/>
      <c r="D11" s="15" t="s">
        <v>34</v>
      </c>
      <c r="E11" s="17">
        <v>2.5</v>
      </c>
      <c r="F11" s="22">
        <v>171</v>
      </c>
      <c r="G11" s="23">
        <v>342</v>
      </c>
      <c r="H11" s="24">
        <v>40</v>
      </c>
      <c r="I11" s="57">
        <v>170</v>
      </c>
      <c r="J11" s="58">
        <v>425</v>
      </c>
      <c r="K11" s="59"/>
      <c r="L11" s="64"/>
      <c r="M11" s="61">
        <f t="shared" si="0"/>
        <v>110</v>
      </c>
      <c r="N11" s="62">
        <f t="shared" si="1"/>
        <v>275</v>
      </c>
      <c r="O11" s="63" t="s">
        <v>23</v>
      </c>
      <c r="P11" s="63" t="s">
        <v>23</v>
      </c>
      <c r="Q11" s="71">
        <v>60</v>
      </c>
      <c r="R11" s="71">
        <f t="shared" si="2"/>
        <v>150</v>
      </c>
      <c r="S11" s="15"/>
    </row>
    <row r="12" s="1" customFormat="1" ht="20.1" customHeight="1" spans="1:19">
      <c r="A12" s="15">
        <v>9</v>
      </c>
      <c r="B12" s="15" t="s">
        <v>36</v>
      </c>
      <c r="C12" s="16"/>
      <c r="D12" s="15" t="s">
        <v>37</v>
      </c>
      <c r="E12" s="17">
        <v>2</v>
      </c>
      <c r="F12" s="22">
        <v>20</v>
      </c>
      <c r="G12" s="23">
        <v>40</v>
      </c>
      <c r="H12" s="24">
        <v>5</v>
      </c>
      <c r="I12" s="57">
        <v>4</v>
      </c>
      <c r="J12" s="58">
        <v>8</v>
      </c>
      <c r="K12" s="59"/>
      <c r="L12" s="64"/>
      <c r="M12" s="61">
        <f t="shared" si="0"/>
        <v>4</v>
      </c>
      <c r="N12" s="62">
        <f t="shared" si="1"/>
        <v>8</v>
      </c>
      <c r="O12" s="63" t="s">
        <v>23</v>
      </c>
      <c r="P12" s="63" t="s">
        <v>23</v>
      </c>
      <c r="Q12" s="71">
        <v>0</v>
      </c>
      <c r="R12" s="71">
        <f t="shared" si="2"/>
        <v>0</v>
      </c>
      <c r="S12" s="73"/>
    </row>
    <row r="13" s="1" customFormat="1" ht="20.1" customHeight="1" spans="1:19">
      <c r="A13" s="15">
        <v>10</v>
      </c>
      <c r="B13" s="15" t="s">
        <v>38</v>
      </c>
      <c r="C13" s="16"/>
      <c r="D13" s="15" t="s">
        <v>34</v>
      </c>
      <c r="E13" s="17">
        <v>9</v>
      </c>
      <c r="F13" s="22" t="s">
        <v>23</v>
      </c>
      <c r="G13" s="23" t="s">
        <v>23</v>
      </c>
      <c r="H13" s="24" t="s">
        <v>23</v>
      </c>
      <c r="I13" s="57">
        <v>0</v>
      </c>
      <c r="J13" s="58">
        <v>0</v>
      </c>
      <c r="K13" s="59"/>
      <c r="L13" s="64"/>
      <c r="M13" s="61">
        <f t="shared" si="0"/>
        <v>0</v>
      </c>
      <c r="N13" s="62">
        <f t="shared" si="1"/>
        <v>0</v>
      </c>
      <c r="O13" s="63" t="s">
        <v>23</v>
      </c>
      <c r="P13" s="63" t="s">
        <v>23</v>
      </c>
      <c r="Q13" s="71">
        <v>0</v>
      </c>
      <c r="R13" s="71">
        <f t="shared" si="2"/>
        <v>0</v>
      </c>
      <c r="S13" s="15"/>
    </row>
    <row r="14" s="1" customFormat="1" ht="20.1" customHeight="1" spans="1:19">
      <c r="A14" s="15">
        <v>11</v>
      </c>
      <c r="B14" s="15" t="s">
        <v>39</v>
      </c>
      <c r="C14" s="16"/>
      <c r="D14" s="15" t="s">
        <v>40</v>
      </c>
      <c r="E14" s="17">
        <v>53</v>
      </c>
      <c r="F14" s="22" t="s">
        <v>23</v>
      </c>
      <c r="G14" s="23" t="s">
        <v>23</v>
      </c>
      <c r="H14" s="24" t="s">
        <v>23</v>
      </c>
      <c r="I14" s="57">
        <v>0</v>
      </c>
      <c r="J14" s="58">
        <v>0</v>
      </c>
      <c r="K14" s="59"/>
      <c r="L14" s="64"/>
      <c r="M14" s="61">
        <f t="shared" si="0"/>
        <v>0</v>
      </c>
      <c r="N14" s="62">
        <f t="shared" si="1"/>
        <v>0</v>
      </c>
      <c r="O14" s="63" t="s">
        <v>23</v>
      </c>
      <c r="P14" s="63" t="s">
        <v>23</v>
      </c>
      <c r="Q14" s="71">
        <v>0</v>
      </c>
      <c r="R14" s="71">
        <f t="shared" si="2"/>
        <v>0</v>
      </c>
      <c r="S14" s="15"/>
    </row>
    <row r="15" s="1" customFormat="1" ht="20.1" customHeight="1" spans="1:19">
      <c r="A15" s="15">
        <v>12</v>
      </c>
      <c r="B15" s="15" t="s">
        <v>41</v>
      </c>
      <c r="C15" s="16"/>
      <c r="D15" s="15" t="s">
        <v>34</v>
      </c>
      <c r="E15" s="17">
        <v>33</v>
      </c>
      <c r="F15" s="22" t="s">
        <v>23</v>
      </c>
      <c r="G15" s="23" t="s">
        <v>23</v>
      </c>
      <c r="H15" s="24" t="s">
        <v>23</v>
      </c>
      <c r="I15" s="57">
        <v>0</v>
      </c>
      <c r="J15" s="58">
        <v>0</v>
      </c>
      <c r="K15" s="59"/>
      <c r="L15" s="64"/>
      <c r="M15" s="61">
        <f t="shared" si="0"/>
        <v>0</v>
      </c>
      <c r="N15" s="62">
        <f t="shared" si="1"/>
        <v>0</v>
      </c>
      <c r="O15" s="63" t="s">
        <v>23</v>
      </c>
      <c r="P15" s="63" t="s">
        <v>23</v>
      </c>
      <c r="Q15" s="71">
        <v>0</v>
      </c>
      <c r="R15" s="71">
        <f t="shared" si="2"/>
        <v>0</v>
      </c>
      <c r="S15" s="15"/>
    </row>
    <row r="16" s="1" customFormat="1" ht="20.1" customHeight="1" spans="1:19">
      <c r="A16" s="15">
        <v>13</v>
      </c>
      <c r="B16" s="15" t="s">
        <v>42</v>
      </c>
      <c r="C16" s="16"/>
      <c r="D16" s="15" t="s">
        <v>34</v>
      </c>
      <c r="E16" s="17">
        <v>4.3</v>
      </c>
      <c r="F16" s="22" t="s">
        <v>23</v>
      </c>
      <c r="G16" s="23" t="s">
        <v>23</v>
      </c>
      <c r="H16" s="24" t="s">
        <v>23</v>
      </c>
      <c r="I16" s="57">
        <v>4</v>
      </c>
      <c r="J16" s="58">
        <v>17.2</v>
      </c>
      <c r="K16" s="59"/>
      <c r="L16" s="64"/>
      <c r="M16" s="61">
        <f t="shared" si="0"/>
        <v>2</v>
      </c>
      <c r="N16" s="62">
        <f t="shared" si="1"/>
        <v>8.6</v>
      </c>
      <c r="O16" s="63" t="s">
        <v>23</v>
      </c>
      <c r="P16" s="63" t="s">
        <v>23</v>
      </c>
      <c r="Q16" s="71">
        <v>2</v>
      </c>
      <c r="R16" s="71">
        <f t="shared" si="2"/>
        <v>8.6</v>
      </c>
      <c r="S16" s="15"/>
    </row>
    <row r="17" s="1" customFormat="1" ht="20.1" customHeight="1" spans="1:19">
      <c r="A17" s="15">
        <v>14</v>
      </c>
      <c r="B17" s="15" t="s">
        <v>43</v>
      </c>
      <c r="C17" s="16"/>
      <c r="D17" s="15" t="s">
        <v>34</v>
      </c>
      <c r="E17" s="17">
        <v>4.3</v>
      </c>
      <c r="F17" s="22" t="s">
        <v>23</v>
      </c>
      <c r="G17" s="23" t="s">
        <v>23</v>
      </c>
      <c r="H17" s="24" t="s">
        <v>23</v>
      </c>
      <c r="I17" s="57">
        <v>9</v>
      </c>
      <c r="J17" s="58">
        <v>38.7</v>
      </c>
      <c r="K17" s="59"/>
      <c r="L17" s="64"/>
      <c r="M17" s="61">
        <f t="shared" si="0"/>
        <v>4</v>
      </c>
      <c r="N17" s="62">
        <f t="shared" si="1"/>
        <v>17.2</v>
      </c>
      <c r="O17" s="63" t="s">
        <v>23</v>
      </c>
      <c r="P17" s="63" t="s">
        <v>23</v>
      </c>
      <c r="Q17" s="71">
        <v>5</v>
      </c>
      <c r="R17" s="71">
        <f t="shared" si="2"/>
        <v>21.5</v>
      </c>
      <c r="S17" s="15"/>
    </row>
    <row r="18" s="1" customFormat="1" ht="20.1" customHeight="1" spans="1:19">
      <c r="A18" s="15">
        <v>15</v>
      </c>
      <c r="B18" s="15" t="s">
        <v>44</v>
      </c>
      <c r="C18" s="16"/>
      <c r="D18" s="15" t="s">
        <v>34</v>
      </c>
      <c r="E18" s="17">
        <v>7</v>
      </c>
      <c r="F18" s="22" t="s">
        <v>23</v>
      </c>
      <c r="G18" s="23" t="s">
        <v>23</v>
      </c>
      <c r="H18" s="24" t="s">
        <v>23</v>
      </c>
      <c r="I18" s="57">
        <v>5</v>
      </c>
      <c r="J18" s="58">
        <v>35</v>
      </c>
      <c r="K18" s="59"/>
      <c r="L18" s="64"/>
      <c r="M18" s="61">
        <f t="shared" si="0"/>
        <v>3</v>
      </c>
      <c r="N18" s="62">
        <f t="shared" si="1"/>
        <v>21</v>
      </c>
      <c r="O18" s="63" t="s">
        <v>23</v>
      </c>
      <c r="P18" s="63" t="s">
        <v>23</v>
      </c>
      <c r="Q18" s="71">
        <v>2</v>
      </c>
      <c r="R18" s="71">
        <f t="shared" si="2"/>
        <v>14</v>
      </c>
      <c r="S18" s="15"/>
    </row>
    <row r="19" s="1" customFormat="1" ht="20.1" customHeight="1" spans="1:19">
      <c r="A19" s="15">
        <v>16</v>
      </c>
      <c r="B19" s="15" t="s">
        <v>45</v>
      </c>
      <c r="C19" s="16"/>
      <c r="D19" s="15" t="s">
        <v>34</v>
      </c>
      <c r="E19" s="17">
        <v>9.5</v>
      </c>
      <c r="F19" s="22" t="s">
        <v>23</v>
      </c>
      <c r="G19" s="23" t="s">
        <v>23</v>
      </c>
      <c r="H19" s="24" t="s">
        <v>23</v>
      </c>
      <c r="I19" s="57">
        <v>3</v>
      </c>
      <c r="J19" s="58">
        <v>28.5</v>
      </c>
      <c r="K19" s="59"/>
      <c r="L19" s="64"/>
      <c r="M19" s="61">
        <f t="shared" si="0"/>
        <v>3</v>
      </c>
      <c r="N19" s="62">
        <f t="shared" si="1"/>
        <v>28.5</v>
      </c>
      <c r="O19" s="63" t="s">
        <v>23</v>
      </c>
      <c r="P19" s="63" t="s">
        <v>23</v>
      </c>
      <c r="Q19" s="71">
        <v>0</v>
      </c>
      <c r="R19" s="71">
        <f t="shared" si="2"/>
        <v>0</v>
      </c>
      <c r="S19" s="15"/>
    </row>
    <row r="20" s="1" customFormat="1" ht="20.1" customHeight="1" spans="1:19">
      <c r="A20" s="15">
        <v>17</v>
      </c>
      <c r="B20" s="15" t="s">
        <v>46</v>
      </c>
      <c r="C20" s="16"/>
      <c r="D20" s="15" t="s">
        <v>47</v>
      </c>
      <c r="E20" s="17">
        <v>30</v>
      </c>
      <c r="F20" s="22" t="s">
        <v>23</v>
      </c>
      <c r="G20" s="23" t="s">
        <v>23</v>
      </c>
      <c r="H20" s="24" t="s">
        <v>23</v>
      </c>
      <c r="I20" s="57">
        <v>0</v>
      </c>
      <c r="J20" s="58">
        <v>0</v>
      </c>
      <c r="K20" s="59"/>
      <c r="L20" s="64"/>
      <c r="M20" s="61">
        <f t="shared" si="0"/>
        <v>0</v>
      </c>
      <c r="N20" s="62">
        <f t="shared" si="1"/>
        <v>0</v>
      </c>
      <c r="O20" s="63" t="s">
        <v>23</v>
      </c>
      <c r="P20" s="63" t="s">
        <v>23</v>
      </c>
      <c r="Q20" s="71">
        <v>0</v>
      </c>
      <c r="R20" s="71">
        <f t="shared" si="2"/>
        <v>0</v>
      </c>
      <c r="S20" s="15"/>
    </row>
    <row r="21" s="1" customFormat="1" ht="20.1" customHeight="1" spans="1:19">
      <c r="A21" s="15">
        <v>18</v>
      </c>
      <c r="B21" s="15" t="s">
        <v>48</v>
      </c>
      <c r="C21" s="16"/>
      <c r="D21" s="15" t="s">
        <v>40</v>
      </c>
      <c r="E21" s="17">
        <v>10</v>
      </c>
      <c r="F21" s="22" t="s">
        <v>23</v>
      </c>
      <c r="G21" s="23" t="s">
        <v>23</v>
      </c>
      <c r="H21" s="24" t="s">
        <v>23</v>
      </c>
      <c r="I21" s="57">
        <v>0</v>
      </c>
      <c r="J21" s="58">
        <v>0</v>
      </c>
      <c r="K21" s="59"/>
      <c r="L21" s="64"/>
      <c r="M21" s="61">
        <f t="shared" si="0"/>
        <v>0</v>
      </c>
      <c r="N21" s="62">
        <f t="shared" si="1"/>
        <v>0</v>
      </c>
      <c r="O21" s="63" t="s">
        <v>23</v>
      </c>
      <c r="P21" s="63" t="s">
        <v>23</v>
      </c>
      <c r="Q21" s="71">
        <v>0</v>
      </c>
      <c r="R21" s="71">
        <f t="shared" si="2"/>
        <v>0</v>
      </c>
      <c r="S21" s="15"/>
    </row>
    <row r="22" s="1" customFormat="1" spans="1:19">
      <c r="A22" s="15">
        <v>19</v>
      </c>
      <c r="B22" s="15" t="s">
        <v>49</v>
      </c>
      <c r="C22" s="25"/>
      <c r="D22" s="15" t="s">
        <v>50</v>
      </c>
      <c r="E22" s="17">
        <v>20</v>
      </c>
      <c r="F22" s="22" t="s">
        <v>23</v>
      </c>
      <c r="G22" s="23" t="s">
        <v>23</v>
      </c>
      <c r="H22" s="24" t="s">
        <v>23</v>
      </c>
      <c r="I22" s="57">
        <v>0</v>
      </c>
      <c r="J22" s="58">
        <v>0</v>
      </c>
      <c r="K22" s="59"/>
      <c r="L22" s="64"/>
      <c r="M22" s="61">
        <f t="shared" si="0"/>
        <v>0</v>
      </c>
      <c r="N22" s="62">
        <f t="shared" si="1"/>
        <v>0</v>
      </c>
      <c r="O22" s="63" t="s">
        <v>23</v>
      </c>
      <c r="P22" s="63" t="s">
        <v>23</v>
      </c>
      <c r="Q22" s="71">
        <v>0</v>
      </c>
      <c r="R22" s="71">
        <f t="shared" si="2"/>
        <v>0</v>
      </c>
      <c r="S22" s="15"/>
    </row>
    <row r="23" s="1" customFormat="1" spans="1:19">
      <c r="A23" s="15">
        <v>20</v>
      </c>
      <c r="B23" s="15" t="s">
        <v>51</v>
      </c>
      <c r="C23" s="25"/>
      <c r="D23" s="15" t="s">
        <v>32</v>
      </c>
      <c r="E23" s="17">
        <v>2.7</v>
      </c>
      <c r="F23" s="22" t="s">
        <v>23</v>
      </c>
      <c r="G23" s="23" t="s">
        <v>23</v>
      </c>
      <c r="H23" s="24" t="s">
        <v>23</v>
      </c>
      <c r="I23" s="57">
        <v>1</v>
      </c>
      <c r="J23" s="58">
        <v>2.7</v>
      </c>
      <c r="K23" s="59"/>
      <c r="L23" s="64"/>
      <c r="M23" s="61">
        <f t="shared" si="0"/>
        <v>0</v>
      </c>
      <c r="N23" s="62">
        <f t="shared" si="1"/>
        <v>0</v>
      </c>
      <c r="O23" s="63" t="s">
        <v>23</v>
      </c>
      <c r="P23" s="63" t="s">
        <v>23</v>
      </c>
      <c r="Q23" s="71">
        <v>1</v>
      </c>
      <c r="R23" s="71">
        <f t="shared" si="2"/>
        <v>2.7</v>
      </c>
      <c r="S23" s="15"/>
    </row>
    <row r="24" s="1" customFormat="1" ht="20.1" customHeight="1" spans="1:19">
      <c r="A24" s="15">
        <v>21</v>
      </c>
      <c r="B24" s="15" t="s">
        <v>52</v>
      </c>
      <c r="C24" s="16"/>
      <c r="D24" s="15" t="s">
        <v>32</v>
      </c>
      <c r="E24" s="17">
        <v>3.2</v>
      </c>
      <c r="F24" s="22" t="s">
        <v>23</v>
      </c>
      <c r="G24" s="23" t="s">
        <v>23</v>
      </c>
      <c r="H24" s="24" t="s">
        <v>23</v>
      </c>
      <c r="I24" s="57">
        <v>0</v>
      </c>
      <c r="J24" s="58">
        <v>0</v>
      </c>
      <c r="K24" s="59"/>
      <c r="L24" s="64"/>
      <c r="M24" s="61">
        <f t="shared" si="0"/>
        <v>0</v>
      </c>
      <c r="N24" s="62">
        <f t="shared" si="1"/>
        <v>0</v>
      </c>
      <c r="O24" s="63" t="s">
        <v>23</v>
      </c>
      <c r="P24" s="63" t="s">
        <v>23</v>
      </c>
      <c r="Q24" s="71">
        <v>0</v>
      </c>
      <c r="R24" s="71">
        <f t="shared" si="2"/>
        <v>0</v>
      </c>
      <c r="S24" s="15"/>
    </row>
    <row r="25" s="1" customFormat="1" ht="20.1" customHeight="1" spans="1:19">
      <c r="A25" s="15">
        <v>22</v>
      </c>
      <c r="B25" s="15" t="s">
        <v>53</v>
      </c>
      <c r="C25" s="16"/>
      <c r="D25" s="15" t="s">
        <v>32</v>
      </c>
      <c r="E25" s="17">
        <v>16.2</v>
      </c>
      <c r="F25" s="22" t="s">
        <v>23</v>
      </c>
      <c r="G25" s="23" t="s">
        <v>23</v>
      </c>
      <c r="H25" s="24" t="s">
        <v>23</v>
      </c>
      <c r="I25" s="57">
        <v>2</v>
      </c>
      <c r="J25" s="58">
        <v>32.4</v>
      </c>
      <c r="K25" s="59"/>
      <c r="L25" s="64"/>
      <c r="M25" s="61">
        <f t="shared" si="0"/>
        <v>0</v>
      </c>
      <c r="N25" s="62">
        <f t="shared" si="1"/>
        <v>0</v>
      </c>
      <c r="O25" s="63" t="s">
        <v>23</v>
      </c>
      <c r="P25" s="63" t="s">
        <v>23</v>
      </c>
      <c r="Q25" s="71">
        <v>2</v>
      </c>
      <c r="R25" s="71">
        <f t="shared" si="2"/>
        <v>32.4</v>
      </c>
      <c r="S25" s="15"/>
    </row>
    <row r="26" s="1" customFormat="1" ht="20.1" customHeight="1" spans="1:19">
      <c r="A26" s="15">
        <v>23</v>
      </c>
      <c r="B26" s="15" t="s">
        <v>54</v>
      </c>
      <c r="C26" s="16"/>
      <c r="D26" s="15" t="s">
        <v>32</v>
      </c>
      <c r="E26" s="17">
        <v>5</v>
      </c>
      <c r="F26" s="22" t="s">
        <v>23</v>
      </c>
      <c r="G26" s="23" t="s">
        <v>23</v>
      </c>
      <c r="H26" s="24" t="s">
        <v>23</v>
      </c>
      <c r="I26" s="57">
        <v>17</v>
      </c>
      <c r="J26" s="58">
        <v>85</v>
      </c>
      <c r="K26" s="59"/>
      <c r="L26" s="64"/>
      <c r="M26" s="61">
        <f t="shared" si="0"/>
        <v>0</v>
      </c>
      <c r="N26" s="62">
        <f t="shared" si="1"/>
        <v>0</v>
      </c>
      <c r="O26" s="63" t="s">
        <v>23</v>
      </c>
      <c r="P26" s="63" t="s">
        <v>23</v>
      </c>
      <c r="Q26" s="71">
        <v>17</v>
      </c>
      <c r="R26" s="71">
        <f t="shared" si="2"/>
        <v>85</v>
      </c>
      <c r="S26" s="15"/>
    </row>
    <row r="27" s="1" customFormat="1" ht="20.1" customHeight="1" spans="1:19">
      <c r="A27" s="15">
        <v>24</v>
      </c>
      <c r="B27" s="15" t="s">
        <v>55</v>
      </c>
      <c r="C27" s="16"/>
      <c r="D27" s="15" t="s">
        <v>34</v>
      </c>
      <c r="E27" s="17">
        <v>4.5</v>
      </c>
      <c r="F27" s="22" t="s">
        <v>23</v>
      </c>
      <c r="G27" s="23" t="s">
        <v>23</v>
      </c>
      <c r="H27" s="24" t="s">
        <v>23</v>
      </c>
      <c r="I27" s="57">
        <v>4</v>
      </c>
      <c r="J27" s="58">
        <v>18</v>
      </c>
      <c r="K27" s="59"/>
      <c r="L27" s="64"/>
      <c r="M27" s="61">
        <f t="shared" si="0"/>
        <v>0</v>
      </c>
      <c r="N27" s="62">
        <f t="shared" si="1"/>
        <v>0</v>
      </c>
      <c r="O27" s="63" t="s">
        <v>23</v>
      </c>
      <c r="P27" s="63" t="s">
        <v>23</v>
      </c>
      <c r="Q27" s="71">
        <v>4</v>
      </c>
      <c r="R27" s="71">
        <f t="shared" si="2"/>
        <v>18</v>
      </c>
      <c r="S27" s="15"/>
    </row>
    <row r="28" s="1" customFormat="1" ht="20.1" customHeight="1" spans="1:19">
      <c r="A28" s="15">
        <v>25</v>
      </c>
      <c r="B28" s="15" t="s">
        <v>56</v>
      </c>
      <c r="C28" s="16" t="s">
        <v>57</v>
      </c>
      <c r="D28" s="15" t="s">
        <v>58</v>
      </c>
      <c r="E28" s="17">
        <v>18</v>
      </c>
      <c r="F28" s="22" t="s">
        <v>23</v>
      </c>
      <c r="G28" s="23" t="s">
        <v>23</v>
      </c>
      <c r="H28" s="24" t="s">
        <v>23</v>
      </c>
      <c r="I28" s="57">
        <v>1</v>
      </c>
      <c r="J28" s="58">
        <v>18</v>
      </c>
      <c r="K28" s="59"/>
      <c r="L28" s="64"/>
      <c r="M28" s="61">
        <f t="shared" si="0"/>
        <v>0</v>
      </c>
      <c r="N28" s="62">
        <f t="shared" si="1"/>
        <v>0</v>
      </c>
      <c r="O28" s="63" t="s">
        <v>23</v>
      </c>
      <c r="P28" s="63" t="s">
        <v>23</v>
      </c>
      <c r="Q28" s="71">
        <v>1</v>
      </c>
      <c r="R28" s="71">
        <f t="shared" si="2"/>
        <v>18</v>
      </c>
      <c r="S28" s="15"/>
    </row>
    <row r="29" s="1" customFormat="1" ht="20.1" customHeight="1" spans="1:19">
      <c r="A29" s="15">
        <v>26</v>
      </c>
      <c r="B29" s="15" t="s">
        <v>59</v>
      </c>
      <c r="C29" s="16"/>
      <c r="D29" s="15" t="s">
        <v>34</v>
      </c>
      <c r="E29" s="17">
        <v>1</v>
      </c>
      <c r="F29" s="22" t="s">
        <v>23</v>
      </c>
      <c r="G29" s="23" t="s">
        <v>23</v>
      </c>
      <c r="H29" s="24" t="s">
        <v>23</v>
      </c>
      <c r="I29" s="57">
        <v>0</v>
      </c>
      <c r="J29" s="58">
        <v>0</v>
      </c>
      <c r="K29" s="59"/>
      <c r="L29" s="64"/>
      <c r="M29" s="61">
        <f t="shared" si="0"/>
        <v>0</v>
      </c>
      <c r="N29" s="62">
        <f t="shared" si="1"/>
        <v>0</v>
      </c>
      <c r="O29" s="63" t="s">
        <v>23</v>
      </c>
      <c r="P29" s="63" t="s">
        <v>23</v>
      </c>
      <c r="Q29" s="71">
        <v>0</v>
      </c>
      <c r="R29" s="71">
        <f t="shared" si="2"/>
        <v>0</v>
      </c>
      <c r="S29" s="15"/>
    </row>
    <row r="30" s="1" customFormat="1" ht="20.1" customHeight="1" spans="1:19">
      <c r="A30" s="15">
        <v>27</v>
      </c>
      <c r="B30" s="15" t="s">
        <v>60</v>
      </c>
      <c r="C30" s="16"/>
      <c r="D30" s="15" t="s">
        <v>34</v>
      </c>
      <c r="E30" s="17">
        <v>1</v>
      </c>
      <c r="F30" s="22" t="s">
        <v>23</v>
      </c>
      <c r="G30" s="23" t="s">
        <v>23</v>
      </c>
      <c r="H30" s="24" t="s">
        <v>23</v>
      </c>
      <c r="I30" s="57">
        <v>4</v>
      </c>
      <c r="J30" s="58">
        <v>4</v>
      </c>
      <c r="K30" s="59"/>
      <c r="L30" s="64"/>
      <c r="M30" s="61">
        <f t="shared" si="0"/>
        <v>1</v>
      </c>
      <c r="N30" s="62">
        <f t="shared" si="1"/>
        <v>1</v>
      </c>
      <c r="O30" s="63" t="s">
        <v>23</v>
      </c>
      <c r="P30" s="63" t="s">
        <v>23</v>
      </c>
      <c r="Q30" s="71">
        <v>3</v>
      </c>
      <c r="R30" s="71">
        <f t="shared" si="2"/>
        <v>3</v>
      </c>
      <c r="S30" s="15"/>
    </row>
    <row r="31" s="1" customFormat="1" ht="20.1" customHeight="1" spans="1:19">
      <c r="A31" s="15">
        <v>28</v>
      </c>
      <c r="B31" s="15" t="s">
        <v>61</v>
      </c>
      <c r="C31" s="16"/>
      <c r="D31" s="15" t="s">
        <v>32</v>
      </c>
      <c r="E31" s="17">
        <v>0.67</v>
      </c>
      <c r="F31" s="22" t="s">
        <v>23</v>
      </c>
      <c r="G31" s="23" t="s">
        <v>23</v>
      </c>
      <c r="H31" s="24" t="s">
        <v>23</v>
      </c>
      <c r="I31" s="57">
        <v>40</v>
      </c>
      <c r="J31" s="58">
        <v>26.8</v>
      </c>
      <c r="K31" s="59"/>
      <c r="L31" s="64"/>
      <c r="M31" s="61">
        <f t="shared" si="0"/>
        <v>32</v>
      </c>
      <c r="N31" s="62">
        <f t="shared" si="1"/>
        <v>21.44</v>
      </c>
      <c r="O31" s="63" t="s">
        <v>23</v>
      </c>
      <c r="P31" s="63" t="s">
        <v>23</v>
      </c>
      <c r="Q31" s="71">
        <v>8</v>
      </c>
      <c r="R31" s="71">
        <f t="shared" si="2"/>
        <v>5.36</v>
      </c>
      <c r="S31" s="73"/>
    </row>
    <row r="32" s="1" customFormat="1" ht="20.1" customHeight="1" spans="1:19">
      <c r="A32" s="15">
        <v>29</v>
      </c>
      <c r="B32" s="15" t="s">
        <v>62</v>
      </c>
      <c r="C32" s="16"/>
      <c r="D32" s="15" t="s">
        <v>32</v>
      </c>
      <c r="E32" s="17">
        <v>12</v>
      </c>
      <c r="F32" s="22" t="s">
        <v>23</v>
      </c>
      <c r="G32" s="23" t="s">
        <v>23</v>
      </c>
      <c r="H32" s="24" t="s">
        <v>23</v>
      </c>
      <c r="I32" s="57">
        <v>0</v>
      </c>
      <c r="J32" s="58">
        <v>0</v>
      </c>
      <c r="K32" s="59"/>
      <c r="L32" s="64"/>
      <c r="M32" s="61">
        <f t="shared" si="0"/>
        <v>0</v>
      </c>
      <c r="N32" s="62">
        <f t="shared" si="1"/>
        <v>0</v>
      </c>
      <c r="O32" s="63" t="s">
        <v>23</v>
      </c>
      <c r="P32" s="63" t="s">
        <v>23</v>
      </c>
      <c r="Q32" s="71">
        <v>0</v>
      </c>
      <c r="R32" s="71">
        <f t="shared" si="2"/>
        <v>0</v>
      </c>
      <c r="S32" s="15"/>
    </row>
    <row r="33" s="1" customFormat="1" ht="20.1" customHeight="1" spans="1:19">
      <c r="A33" s="15">
        <v>30</v>
      </c>
      <c r="B33" s="15" t="s">
        <v>63</v>
      </c>
      <c r="C33" s="16"/>
      <c r="D33" s="15" t="s">
        <v>32</v>
      </c>
      <c r="E33" s="17">
        <v>110</v>
      </c>
      <c r="F33" s="22" t="s">
        <v>23</v>
      </c>
      <c r="G33" s="23" t="s">
        <v>23</v>
      </c>
      <c r="H33" s="24" t="s">
        <v>23</v>
      </c>
      <c r="I33" s="57">
        <v>0</v>
      </c>
      <c r="J33" s="58">
        <v>0</v>
      </c>
      <c r="K33" s="59"/>
      <c r="L33" s="64"/>
      <c r="M33" s="61">
        <f t="shared" si="0"/>
        <v>0</v>
      </c>
      <c r="N33" s="62">
        <f t="shared" si="1"/>
        <v>0</v>
      </c>
      <c r="O33" s="63" t="s">
        <v>23</v>
      </c>
      <c r="P33" s="63" t="s">
        <v>23</v>
      </c>
      <c r="Q33" s="71">
        <v>0</v>
      </c>
      <c r="R33" s="71">
        <f t="shared" si="2"/>
        <v>0</v>
      </c>
      <c r="S33" s="15"/>
    </row>
    <row r="34" s="1" customFormat="1" ht="20.1" customHeight="1" spans="1:19">
      <c r="A34" s="15">
        <v>31</v>
      </c>
      <c r="B34" s="15" t="s">
        <v>64</v>
      </c>
      <c r="C34" s="16"/>
      <c r="D34" s="15" t="s">
        <v>65</v>
      </c>
      <c r="E34" s="17">
        <v>1.5</v>
      </c>
      <c r="F34" s="26" t="s">
        <v>23</v>
      </c>
      <c r="G34" s="27" t="s">
        <v>23</v>
      </c>
      <c r="H34" s="28" t="s">
        <v>23</v>
      </c>
      <c r="I34" s="57">
        <v>6</v>
      </c>
      <c r="J34" s="58">
        <v>9</v>
      </c>
      <c r="K34" s="59"/>
      <c r="L34" s="64"/>
      <c r="M34" s="61">
        <f t="shared" si="0"/>
        <v>6</v>
      </c>
      <c r="N34" s="62">
        <f t="shared" si="1"/>
        <v>9</v>
      </c>
      <c r="O34" s="65" t="s">
        <v>23</v>
      </c>
      <c r="P34" s="63" t="s">
        <v>23</v>
      </c>
      <c r="Q34" s="71">
        <v>0</v>
      </c>
      <c r="R34" s="71">
        <f t="shared" si="2"/>
        <v>0</v>
      </c>
      <c r="S34" s="15"/>
    </row>
    <row r="35" s="1" customFormat="1" ht="20.1" customHeight="1" spans="1:19">
      <c r="A35" s="15">
        <v>32</v>
      </c>
      <c r="B35" s="15" t="s">
        <v>66</v>
      </c>
      <c r="C35" s="16"/>
      <c r="D35" s="15" t="s">
        <v>65</v>
      </c>
      <c r="E35" s="17">
        <v>1.5</v>
      </c>
      <c r="F35" s="26" t="s">
        <v>23</v>
      </c>
      <c r="G35" s="27" t="s">
        <v>23</v>
      </c>
      <c r="H35" s="28" t="s">
        <v>23</v>
      </c>
      <c r="I35" s="57">
        <v>4</v>
      </c>
      <c r="J35" s="58">
        <v>6</v>
      </c>
      <c r="K35" s="59"/>
      <c r="L35" s="64"/>
      <c r="M35" s="61">
        <f t="shared" si="0"/>
        <v>4</v>
      </c>
      <c r="N35" s="62">
        <f t="shared" si="1"/>
        <v>6</v>
      </c>
      <c r="O35" s="65" t="s">
        <v>23</v>
      </c>
      <c r="P35" s="63" t="s">
        <v>23</v>
      </c>
      <c r="Q35" s="71">
        <v>0</v>
      </c>
      <c r="R35" s="71">
        <f t="shared" si="2"/>
        <v>0</v>
      </c>
      <c r="S35" s="15"/>
    </row>
    <row r="36" s="1" customFormat="1" ht="20.1" customHeight="1" spans="1:19">
      <c r="A36" s="15">
        <v>33</v>
      </c>
      <c r="B36" s="15" t="s">
        <v>67</v>
      </c>
      <c r="C36" s="16"/>
      <c r="D36" s="15" t="s">
        <v>58</v>
      </c>
      <c r="E36" s="17">
        <v>85</v>
      </c>
      <c r="F36" s="29">
        <v>2</v>
      </c>
      <c r="G36" s="30">
        <v>4</v>
      </c>
      <c r="H36" s="31">
        <v>0.5</v>
      </c>
      <c r="I36" s="57">
        <v>3</v>
      </c>
      <c r="J36" s="58">
        <v>255</v>
      </c>
      <c r="K36" s="59"/>
      <c r="L36" s="64"/>
      <c r="M36" s="61">
        <f t="shared" si="0"/>
        <v>1</v>
      </c>
      <c r="N36" s="62">
        <f t="shared" si="1"/>
        <v>85</v>
      </c>
      <c r="O36" s="63" t="s">
        <v>23</v>
      </c>
      <c r="P36" s="63" t="s">
        <v>23</v>
      </c>
      <c r="Q36" s="71">
        <v>2</v>
      </c>
      <c r="R36" s="71">
        <f t="shared" si="2"/>
        <v>170</v>
      </c>
      <c r="S36" s="15"/>
    </row>
    <row r="37" s="1" customFormat="1" ht="20.1" customHeight="1" spans="1:19">
      <c r="A37" s="15">
        <v>34</v>
      </c>
      <c r="B37" s="15" t="s">
        <v>68</v>
      </c>
      <c r="C37" s="16" t="s">
        <v>69</v>
      </c>
      <c r="D37" s="32" t="s">
        <v>70</v>
      </c>
      <c r="E37" s="17">
        <v>10.5</v>
      </c>
      <c r="F37" s="33">
        <v>1</v>
      </c>
      <c r="G37" s="34">
        <v>2</v>
      </c>
      <c r="H37" s="35">
        <v>1</v>
      </c>
      <c r="I37" s="57">
        <v>2</v>
      </c>
      <c r="J37" s="58">
        <v>21</v>
      </c>
      <c r="K37" s="59"/>
      <c r="L37" s="64"/>
      <c r="M37" s="61">
        <f t="shared" si="0"/>
        <v>0</v>
      </c>
      <c r="N37" s="62">
        <f t="shared" si="1"/>
        <v>0</v>
      </c>
      <c r="O37" s="63" t="s">
        <v>23</v>
      </c>
      <c r="P37" s="63" t="s">
        <v>23</v>
      </c>
      <c r="Q37" s="71">
        <v>2</v>
      </c>
      <c r="R37" s="71">
        <f t="shared" si="2"/>
        <v>21</v>
      </c>
      <c r="S37" s="15"/>
    </row>
    <row r="38" s="1" customFormat="1" ht="20.1" customHeight="1" spans="1:19">
      <c r="A38" s="15">
        <v>35</v>
      </c>
      <c r="B38" s="15" t="s">
        <v>68</v>
      </c>
      <c r="C38" s="16" t="s">
        <v>71</v>
      </c>
      <c r="D38" s="15" t="s">
        <v>70</v>
      </c>
      <c r="E38" s="17">
        <v>11</v>
      </c>
      <c r="F38" s="36"/>
      <c r="G38" s="37"/>
      <c r="H38" s="38"/>
      <c r="I38" s="57">
        <v>12</v>
      </c>
      <c r="J38" s="58">
        <v>132</v>
      </c>
      <c r="K38" s="59"/>
      <c r="L38" s="64"/>
      <c r="M38" s="61">
        <f t="shared" ref="M38:M69" si="3">I38+K38-Q38</f>
        <v>0</v>
      </c>
      <c r="N38" s="62">
        <f t="shared" ref="N38:N69" si="4">E38*M38</f>
        <v>0</v>
      </c>
      <c r="O38" s="63" t="s">
        <v>23</v>
      </c>
      <c r="P38" s="63" t="s">
        <v>23</v>
      </c>
      <c r="Q38" s="71">
        <v>12</v>
      </c>
      <c r="R38" s="71">
        <f t="shared" ref="R38:R69" si="5">E38*Q38</f>
        <v>132</v>
      </c>
      <c r="S38" s="15"/>
    </row>
    <row r="39" s="1" customFormat="1" ht="20.1" customHeight="1" spans="1:19">
      <c r="A39" s="15">
        <v>36</v>
      </c>
      <c r="B39" s="15" t="s">
        <v>72</v>
      </c>
      <c r="C39" s="16"/>
      <c r="D39" s="15" t="s">
        <v>58</v>
      </c>
      <c r="E39" s="17">
        <v>220</v>
      </c>
      <c r="F39" s="29">
        <v>0.5</v>
      </c>
      <c r="G39" s="23">
        <v>1</v>
      </c>
      <c r="H39" s="31">
        <v>0.2</v>
      </c>
      <c r="I39" s="57">
        <v>1.8</v>
      </c>
      <c r="J39" s="58">
        <v>396</v>
      </c>
      <c r="K39" s="59"/>
      <c r="L39" s="64"/>
      <c r="M39" s="61">
        <f t="shared" si="3"/>
        <v>0.8</v>
      </c>
      <c r="N39" s="62">
        <f t="shared" si="4"/>
        <v>176</v>
      </c>
      <c r="O39" s="63" t="s">
        <v>23</v>
      </c>
      <c r="P39" s="63" t="s">
        <v>23</v>
      </c>
      <c r="Q39" s="71">
        <v>1</v>
      </c>
      <c r="R39" s="71">
        <f t="shared" si="5"/>
        <v>220</v>
      </c>
      <c r="S39" s="15"/>
    </row>
    <row r="40" s="1" customFormat="1" ht="20.1" customHeight="1" spans="1:19">
      <c r="A40" s="15">
        <v>37</v>
      </c>
      <c r="B40" s="15" t="s">
        <v>73</v>
      </c>
      <c r="C40" s="16" t="s">
        <v>57</v>
      </c>
      <c r="D40" s="15" t="s">
        <v>58</v>
      </c>
      <c r="E40" s="17">
        <v>18.5</v>
      </c>
      <c r="F40" s="39"/>
      <c r="G40" s="40"/>
      <c r="H40" s="41"/>
      <c r="I40" s="57">
        <v>1</v>
      </c>
      <c r="J40" s="58">
        <v>18.5</v>
      </c>
      <c r="K40" s="59"/>
      <c r="L40" s="64"/>
      <c r="M40" s="61">
        <f t="shared" si="3"/>
        <v>0</v>
      </c>
      <c r="N40" s="62">
        <f t="shared" si="4"/>
        <v>0</v>
      </c>
      <c r="O40" s="63" t="s">
        <v>23</v>
      </c>
      <c r="P40" s="63" t="s">
        <v>23</v>
      </c>
      <c r="Q40" s="71">
        <v>1</v>
      </c>
      <c r="R40" s="71">
        <f t="shared" si="5"/>
        <v>18.5</v>
      </c>
      <c r="S40" s="15"/>
    </row>
    <row r="41" s="1" customFormat="1" ht="20.1" customHeight="1" spans="1:19">
      <c r="A41" s="15">
        <v>38</v>
      </c>
      <c r="B41" s="15" t="s">
        <v>74</v>
      </c>
      <c r="C41" s="16"/>
      <c r="D41" s="15" t="s">
        <v>32</v>
      </c>
      <c r="E41" s="17">
        <v>5.5</v>
      </c>
      <c r="F41" s="22" t="s">
        <v>23</v>
      </c>
      <c r="G41" s="23" t="s">
        <v>23</v>
      </c>
      <c r="H41" s="24" t="s">
        <v>23</v>
      </c>
      <c r="I41" s="57">
        <v>2</v>
      </c>
      <c r="J41" s="58">
        <v>11</v>
      </c>
      <c r="K41" s="59"/>
      <c r="L41" s="64"/>
      <c r="M41" s="61">
        <f t="shared" si="3"/>
        <v>0</v>
      </c>
      <c r="N41" s="62">
        <f t="shared" si="4"/>
        <v>0</v>
      </c>
      <c r="O41" s="63" t="s">
        <v>23</v>
      </c>
      <c r="P41" s="63" t="s">
        <v>23</v>
      </c>
      <c r="Q41" s="71">
        <v>2</v>
      </c>
      <c r="R41" s="71">
        <f t="shared" si="5"/>
        <v>11</v>
      </c>
      <c r="S41" s="15"/>
    </row>
    <row r="42" s="1" customFormat="1" ht="20.1" customHeight="1" spans="1:19">
      <c r="A42" s="15">
        <v>39</v>
      </c>
      <c r="B42" s="15" t="s">
        <v>75</v>
      </c>
      <c r="C42" s="16"/>
      <c r="D42" s="32" t="s">
        <v>76</v>
      </c>
      <c r="E42" s="42">
        <v>27</v>
      </c>
      <c r="F42" s="43">
        <v>7</v>
      </c>
      <c r="G42" s="44">
        <v>14</v>
      </c>
      <c r="H42" s="21">
        <v>1</v>
      </c>
      <c r="I42" s="57">
        <v>8</v>
      </c>
      <c r="J42" s="58">
        <v>216</v>
      </c>
      <c r="K42" s="59"/>
      <c r="L42" s="64"/>
      <c r="M42" s="61">
        <f t="shared" si="3"/>
        <v>4</v>
      </c>
      <c r="N42" s="62">
        <f t="shared" si="4"/>
        <v>108</v>
      </c>
      <c r="O42" s="63" t="s">
        <v>23</v>
      </c>
      <c r="P42" s="63" t="s">
        <v>23</v>
      </c>
      <c r="Q42" s="71">
        <v>4</v>
      </c>
      <c r="R42" s="71">
        <f t="shared" si="5"/>
        <v>108</v>
      </c>
      <c r="S42" s="15"/>
    </row>
    <row r="43" s="1" customFormat="1" ht="20.1" customHeight="1" spans="1:19">
      <c r="A43" s="15">
        <v>40</v>
      </c>
      <c r="B43" s="15" t="s">
        <v>77</v>
      </c>
      <c r="C43" s="16"/>
      <c r="D43" s="15" t="s">
        <v>34</v>
      </c>
      <c r="E43" s="17">
        <v>2.7</v>
      </c>
      <c r="F43" s="22" t="s">
        <v>23</v>
      </c>
      <c r="G43" s="23" t="s">
        <v>23</v>
      </c>
      <c r="H43" s="24" t="s">
        <v>23</v>
      </c>
      <c r="I43" s="57">
        <v>8</v>
      </c>
      <c r="J43" s="58">
        <v>21.6</v>
      </c>
      <c r="K43" s="59"/>
      <c r="L43" s="64"/>
      <c r="M43" s="61">
        <f t="shared" si="3"/>
        <v>8</v>
      </c>
      <c r="N43" s="62">
        <f t="shared" si="4"/>
        <v>21.6</v>
      </c>
      <c r="O43" s="63" t="s">
        <v>23</v>
      </c>
      <c r="P43" s="63" t="s">
        <v>23</v>
      </c>
      <c r="Q43" s="71">
        <v>0</v>
      </c>
      <c r="R43" s="71">
        <f t="shared" si="5"/>
        <v>0</v>
      </c>
      <c r="S43" s="73"/>
    </row>
    <row r="44" s="1" customFormat="1" ht="20.1" customHeight="1" spans="1:19">
      <c r="A44" s="15">
        <v>41</v>
      </c>
      <c r="B44" s="15" t="s">
        <v>78</v>
      </c>
      <c r="C44" s="16"/>
      <c r="D44" s="15" t="s">
        <v>79</v>
      </c>
      <c r="E44" s="17">
        <v>4</v>
      </c>
      <c r="F44" s="22" t="s">
        <v>23</v>
      </c>
      <c r="G44" s="23" t="s">
        <v>23</v>
      </c>
      <c r="H44" s="24" t="s">
        <v>23</v>
      </c>
      <c r="I44" s="57">
        <v>0</v>
      </c>
      <c r="J44" s="58">
        <v>0</v>
      </c>
      <c r="K44" s="59"/>
      <c r="L44" s="64"/>
      <c r="M44" s="61">
        <f t="shared" si="3"/>
        <v>0</v>
      </c>
      <c r="N44" s="62">
        <f t="shared" si="4"/>
        <v>0</v>
      </c>
      <c r="O44" s="63" t="s">
        <v>23</v>
      </c>
      <c r="P44" s="63" t="s">
        <v>23</v>
      </c>
      <c r="Q44" s="71">
        <v>0</v>
      </c>
      <c r="R44" s="71">
        <f t="shared" si="5"/>
        <v>0</v>
      </c>
      <c r="S44" s="73"/>
    </row>
    <row r="45" s="1" customFormat="1" ht="20.1" customHeight="1" spans="1:19">
      <c r="A45" s="15"/>
      <c r="B45" s="15" t="s">
        <v>78</v>
      </c>
      <c r="C45" s="16"/>
      <c r="D45" s="15" t="s">
        <v>79</v>
      </c>
      <c r="E45" s="17">
        <v>3.5</v>
      </c>
      <c r="F45" s="29" t="s">
        <v>23</v>
      </c>
      <c r="G45" s="30" t="s">
        <v>23</v>
      </c>
      <c r="H45" s="31" t="s">
        <v>23</v>
      </c>
      <c r="I45" s="57">
        <v>23</v>
      </c>
      <c r="J45" s="58">
        <v>80.5</v>
      </c>
      <c r="K45" s="59"/>
      <c r="L45" s="64"/>
      <c r="M45" s="61">
        <f t="shared" si="3"/>
        <v>19</v>
      </c>
      <c r="N45" s="62">
        <f t="shared" si="4"/>
        <v>66.5</v>
      </c>
      <c r="O45" s="63"/>
      <c r="P45" s="63"/>
      <c r="Q45" s="71">
        <v>4</v>
      </c>
      <c r="R45" s="71">
        <f t="shared" si="5"/>
        <v>14</v>
      </c>
      <c r="S45" s="73"/>
    </row>
    <row r="46" s="1" customFormat="1" ht="20.1" customHeight="1" spans="1:19">
      <c r="A46" s="15">
        <v>42</v>
      </c>
      <c r="B46" s="15" t="s">
        <v>80</v>
      </c>
      <c r="C46" s="16"/>
      <c r="D46" s="15" t="s">
        <v>22</v>
      </c>
      <c r="E46" s="17">
        <v>40</v>
      </c>
      <c r="F46" s="29">
        <v>8</v>
      </c>
      <c r="G46" s="30">
        <v>16</v>
      </c>
      <c r="H46" s="31">
        <v>1</v>
      </c>
      <c r="I46" s="57">
        <v>10.6</v>
      </c>
      <c r="J46" s="58">
        <v>424</v>
      </c>
      <c r="K46" s="59"/>
      <c r="L46" s="64"/>
      <c r="M46" s="61">
        <f t="shared" si="3"/>
        <v>5.6</v>
      </c>
      <c r="N46" s="62">
        <f t="shared" si="4"/>
        <v>224</v>
      </c>
      <c r="O46" s="63" t="s">
        <v>23</v>
      </c>
      <c r="P46" s="63" t="s">
        <v>23</v>
      </c>
      <c r="Q46" s="71">
        <v>5</v>
      </c>
      <c r="R46" s="71">
        <f t="shared" si="5"/>
        <v>200</v>
      </c>
      <c r="S46" s="73"/>
    </row>
    <row r="47" s="1" customFormat="1" ht="20.1" customHeight="1" spans="1:19">
      <c r="A47" s="15">
        <v>43</v>
      </c>
      <c r="B47" s="15" t="s">
        <v>81</v>
      </c>
      <c r="C47" s="16"/>
      <c r="D47" s="15" t="s">
        <v>82</v>
      </c>
      <c r="E47" s="17">
        <v>100</v>
      </c>
      <c r="F47" s="22" t="s">
        <v>23</v>
      </c>
      <c r="G47" s="23" t="s">
        <v>23</v>
      </c>
      <c r="H47" s="24" t="s">
        <v>23</v>
      </c>
      <c r="I47" s="57">
        <v>0</v>
      </c>
      <c r="J47" s="58">
        <v>0</v>
      </c>
      <c r="K47" s="59"/>
      <c r="L47" s="64"/>
      <c r="M47" s="61">
        <f t="shared" si="3"/>
        <v>0</v>
      </c>
      <c r="N47" s="62">
        <f t="shared" si="4"/>
        <v>0</v>
      </c>
      <c r="O47" s="63" t="s">
        <v>23</v>
      </c>
      <c r="P47" s="63" t="s">
        <v>23</v>
      </c>
      <c r="Q47" s="71">
        <v>0</v>
      </c>
      <c r="R47" s="71">
        <f t="shared" si="5"/>
        <v>0</v>
      </c>
      <c r="S47" s="15"/>
    </row>
    <row r="48" s="1" customFormat="1" ht="20.1" customHeight="1" spans="1:19">
      <c r="A48" s="15">
        <v>44</v>
      </c>
      <c r="B48" s="15" t="s">
        <v>83</v>
      </c>
      <c r="C48" s="16"/>
      <c r="D48" s="15" t="s">
        <v>84</v>
      </c>
      <c r="E48" s="17">
        <v>45</v>
      </c>
      <c r="F48" s="22" t="s">
        <v>23</v>
      </c>
      <c r="G48" s="23" t="s">
        <v>23</v>
      </c>
      <c r="H48" s="24" t="s">
        <v>23</v>
      </c>
      <c r="I48" s="57">
        <v>0</v>
      </c>
      <c r="J48" s="58">
        <v>0</v>
      </c>
      <c r="K48" s="59"/>
      <c r="L48" s="64"/>
      <c r="M48" s="61">
        <f t="shared" si="3"/>
        <v>0</v>
      </c>
      <c r="N48" s="62">
        <f t="shared" si="4"/>
        <v>0</v>
      </c>
      <c r="O48" s="63" t="s">
        <v>23</v>
      </c>
      <c r="P48" s="63" t="s">
        <v>23</v>
      </c>
      <c r="Q48" s="71">
        <v>0</v>
      </c>
      <c r="R48" s="71">
        <f t="shared" si="5"/>
        <v>0</v>
      </c>
      <c r="S48" s="15"/>
    </row>
    <row r="49" s="1" customFormat="1" ht="20.1" customHeight="1" spans="1:19">
      <c r="A49" s="15">
        <v>45</v>
      </c>
      <c r="B49" s="15" t="s">
        <v>85</v>
      </c>
      <c r="C49" s="16"/>
      <c r="D49" s="15" t="s">
        <v>70</v>
      </c>
      <c r="E49" s="17">
        <v>200</v>
      </c>
      <c r="F49" s="29">
        <v>0.5</v>
      </c>
      <c r="G49" s="30">
        <v>1</v>
      </c>
      <c r="H49" s="31">
        <v>0.1</v>
      </c>
      <c r="I49" s="57">
        <v>0</v>
      </c>
      <c r="J49" s="58">
        <v>0</v>
      </c>
      <c r="K49" s="59"/>
      <c r="L49" s="64"/>
      <c r="M49" s="61">
        <f t="shared" si="3"/>
        <v>0</v>
      </c>
      <c r="N49" s="62">
        <f t="shared" si="4"/>
        <v>0</v>
      </c>
      <c r="O49" s="63" t="s">
        <v>23</v>
      </c>
      <c r="P49" s="63" t="s">
        <v>23</v>
      </c>
      <c r="Q49" s="71">
        <v>0</v>
      </c>
      <c r="R49" s="71">
        <f t="shared" si="5"/>
        <v>0</v>
      </c>
      <c r="S49" s="15"/>
    </row>
    <row r="50" s="1" customFormat="1" ht="20.1" customHeight="1" spans="1:19">
      <c r="A50" s="15">
        <v>46</v>
      </c>
      <c r="B50" s="15" t="s">
        <v>86</v>
      </c>
      <c r="C50" s="16"/>
      <c r="D50" s="15" t="s">
        <v>79</v>
      </c>
      <c r="E50" s="17">
        <v>4</v>
      </c>
      <c r="F50" s="22" t="s">
        <v>23</v>
      </c>
      <c r="G50" s="23" t="s">
        <v>23</v>
      </c>
      <c r="H50" s="24" t="s">
        <v>23</v>
      </c>
      <c r="I50" s="57">
        <v>2</v>
      </c>
      <c r="J50" s="58">
        <v>8</v>
      </c>
      <c r="K50" s="59"/>
      <c r="L50" s="64"/>
      <c r="M50" s="61">
        <f t="shared" si="3"/>
        <v>2</v>
      </c>
      <c r="N50" s="62">
        <f t="shared" si="4"/>
        <v>8</v>
      </c>
      <c r="O50" s="63" t="s">
        <v>23</v>
      </c>
      <c r="P50" s="63" t="s">
        <v>23</v>
      </c>
      <c r="Q50" s="71">
        <v>0</v>
      </c>
      <c r="R50" s="71">
        <f t="shared" si="5"/>
        <v>0</v>
      </c>
      <c r="S50" s="15"/>
    </row>
    <row r="51" s="1" customFormat="1" ht="20.1" customHeight="1" spans="1:19">
      <c r="A51" s="15">
        <v>47</v>
      </c>
      <c r="B51" s="15" t="s">
        <v>87</v>
      </c>
      <c r="C51" s="16"/>
      <c r="D51" s="15" t="s">
        <v>79</v>
      </c>
      <c r="E51" s="17">
        <v>10</v>
      </c>
      <c r="F51" s="22">
        <v>3</v>
      </c>
      <c r="G51" s="23">
        <v>6</v>
      </c>
      <c r="H51" s="31">
        <v>0.5</v>
      </c>
      <c r="I51" s="57">
        <v>3</v>
      </c>
      <c r="J51" s="58">
        <v>30</v>
      </c>
      <c r="K51" s="59"/>
      <c r="L51" s="64"/>
      <c r="M51" s="61">
        <f t="shared" si="3"/>
        <v>0</v>
      </c>
      <c r="N51" s="62">
        <f t="shared" si="4"/>
        <v>0</v>
      </c>
      <c r="O51" s="63" t="s">
        <v>23</v>
      </c>
      <c r="P51" s="63" t="s">
        <v>23</v>
      </c>
      <c r="Q51" s="71">
        <v>3</v>
      </c>
      <c r="R51" s="71">
        <f t="shared" si="5"/>
        <v>30</v>
      </c>
      <c r="S51" s="15"/>
    </row>
    <row r="52" s="1" customFormat="1" ht="20.1" customHeight="1" spans="1:19">
      <c r="A52" s="15">
        <v>48</v>
      </c>
      <c r="B52" s="15" t="s">
        <v>88</v>
      </c>
      <c r="C52" s="16"/>
      <c r="D52" s="15" t="s">
        <v>79</v>
      </c>
      <c r="E52" s="17">
        <v>2.3</v>
      </c>
      <c r="F52" s="22" t="s">
        <v>23</v>
      </c>
      <c r="G52" s="23" t="s">
        <v>23</v>
      </c>
      <c r="H52" s="24" t="s">
        <v>23</v>
      </c>
      <c r="I52" s="57">
        <v>10</v>
      </c>
      <c r="J52" s="58">
        <v>23</v>
      </c>
      <c r="K52" s="59"/>
      <c r="L52" s="64"/>
      <c r="M52" s="61">
        <f t="shared" si="3"/>
        <v>1</v>
      </c>
      <c r="N52" s="62">
        <f t="shared" si="4"/>
        <v>2.3</v>
      </c>
      <c r="O52" s="63" t="s">
        <v>23</v>
      </c>
      <c r="P52" s="63" t="s">
        <v>23</v>
      </c>
      <c r="Q52" s="71">
        <v>9</v>
      </c>
      <c r="R52" s="71">
        <f t="shared" si="5"/>
        <v>20.7</v>
      </c>
      <c r="S52" s="15"/>
    </row>
    <row r="53" s="1" customFormat="1" ht="20.1" customHeight="1" spans="1:19">
      <c r="A53" s="15">
        <v>49</v>
      </c>
      <c r="B53" s="15" t="s">
        <v>89</v>
      </c>
      <c r="C53" s="16"/>
      <c r="D53" s="15" t="s">
        <v>34</v>
      </c>
      <c r="E53" s="17">
        <v>5.4</v>
      </c>
      <c r="F53" s="22" t="s">
        <v>23</v>
      </c>
      <c r="G53" s="23" t="s">
        <v>23</v>
      </c>
      <c r="H53" s="24" t="s">
        <v>23</v>
      </c>
      <c r="I53" s="57">
        <v>2</v>
      </c>
      <c r="J53" s="58">
        <v>10.8</v>
      </c>
      <c r="K53" s="59"/>
      <c r="L53" s="64"/>
      <c r="M53" s="61">
        <f t="shared" si="3"/>
        <v>0</v>
      </c>
      <c r="N53" s="62">
        <f t="shared" si="4"/>
        <v>0</v>
      </c>
      <c r="O53" s="63" t="s">
        <v>23</v>
      </c>
      <c r="P53" s="63" t="s">
        <v>23</v>
      </c>
      <c r="Q53" s="71">
        <v>2</v>
      </c>
      <c r="R53" s="71">
        <f t="shared" si="5"/>
        <v>10.8</v>
      </c>
      <c r="S53" s="15"/>
    </row>
    <row r="54" s="1" customFormat="1" ht="20.1" customHeight="1" spans="1:19">
      <c r="A54" s="15">
        <v>50</v>
      </c>
      <c r="B54" s="15" t="s">
        <v>90</v>
      </c>
      <c r="C54" s="16"/>
      <c r="D54" s="32" t="s">
        <v>91</v>
      </c>
      <c r="E54" s="17">
        <v>49</v>
      </c>
      <c r="F54" s="22" t="s">
        <v>23</v>
      </c>
      <c r="G54" s="23" t="s">
        <v>23</v>
      </c>
      <c r="H54" s="24" t="s">
        <v>23</v>
      </c>
      <c r="I54" s="57">
        <v>3.5</v>
      </c>
      <c r="J54" s="58">
        <v>171.5</v>
      </c>
      <c r="K54" s="59"/>
      <c r="L54" s="64"/>
      <c r="M54" s="61">
        <f t="shared" si="3"/>
        <v>3.5</v>
      </c>
      <c r="N54" s="62">
        <f t="shared" si="4"/>
        <v>171.5</v>
      </c>
      <c r="O54" s="63" t="s">
        <v>23</v>
      </c>
      <c r="P54" s="63" t="s">
        <v>23</v>
      </c>
      <c r="Q54" s="71">
        <v>0</v>
      </c>
      <c r="R54" s="71">
        <f t="shared" si="5"/>
        <v>0</v>
      </c>
      <c r="S54" s="15"/>
    </row>
    <row r="55" s="1" customFormat="1" ht="20.1" customHeight="1" spans="1:19">
      <c r="A55" s="15">
        <v>51</v>
      </c>
      <c r="B55" s="15" t="s">
        <v>92</v>
      </c>
      <c r="C55" s="16"/>
      <c r="D55" s="15" t="s">
        <v>34</v>
      </c>
      <c r="E55" s="17">
        <v>28</v>
      </c>
      <c r="F55" s="22" t="s">
        <v>23</v>
      </c>
      <c r="G55" s="23" t="s">
        <v>23</v>
      </c>
      <c r="H55" s="24" t="s">
        <v>23</v>
      </c>
      <c r="I55" s="57">
        <v>0</v>
      </c>
      <c r="J55" s="58">
        <v>0</v>
      </c>
      <c r="K55" s="59"/>
      <c r="L55" s="64"/>
      <c r="M55" s="61">
        <f t="shared" si="3"/>
        <v>0</v>
      </c>
      <c r="N55" s="62">
        <f t="shared" si="4"/>
        <v>0</v>
      </c>
      <c r="O55" s="63" t="s">
        <v>23</v>
      </c>
      <c r="P55" s="63" t="s">
        <v>23</v>
      </c>
      <c r="Q55" s="71">
        <v>0</v>
      </c>
      <c r="R55" s="71">
        <f t="shared" si="5"/>
        <v>0</v>
      </c>
      <c r="S55" s="15"/>
    </row>
    <row r="56" s="1" customFormat="1" ht="20.1" customHeight="1" spans="1:19">
      <c r="A56" s="15">
        <v>52</v>
      </c>
      <c r="B56" s="45" t="s">
        <v>93</v>
      </c>
      <c r="C56" s="16"/>
      <c r="D56" s="15" t="s">
        <v>32</v>
      </c>
      <c r="E56" s="17">
        <v>18</v>
      </c>
      <c r="F56" s="22" t="s">
        <v>23</v>
      </c>
      <c r="G56" s="23" t="s">
        <v>23</v>
      </c>
      <c r="H56" s="24" t="s">
        <v>23</v>
      </c>
      <c r="I56" s="57">
        <v>0</v>
      </c>
      <c r="J56" s="58">
        <v>0</v>
      </c>
      <c r="K56" s="59"/>
      <c r="L56" s="64"/>
      <c r="M56" s="61">
        <f t="shared" si="3"/>
        <v>0</v>
      </c>
      <c r="N56" s="62">
        <f t="shared" si="4"/>
        <v>0</v>
      </c>
      <c r="O56" s="63" t="s">
        <v>23</v>
      </c>
      <c r="P56" s="63" t="s">
        <v>23</v>
      </c>
      <c r="Q56" s="71">
        <v>0</v>
      </c>
      <c r="R56" s="71">
        <f t="shared" si="5"/>
        <v>0</v>
      </c>
      <c r="S56" s="15"/>
    </row>
    <row r="57" s="1" customFormat="1" ht="20.1" customHeight="1" spans="1:19">
      <c r="A57" s="15">
        <v>53</v>
      </c>
      <c r="B57" s="15" t="s">
        <v>94</v>
      </c>
      <c r="C57" s="16"/>
      <c r="D57" s="32" t="s">
        <v>95</v>
      </c>
      <c r="E57" s="17">
        <v>17.5</v>
      </c>
      <c r="F57" s="18">
        <v>16</v>
      </c>
      <c r="G57" s="19">
        <v>32</v>
      </c>
      <c r="H57" s="20">
        <v>4</v>
      </c>
      <c r="I57" s="57">
        <v>26</v>
      </c>
      <c r="J57" s="58">
        <v>455</v>
      </c>
      <c r="K57" s="59"/>
      <c r="L57" s="64"/>
      <c r="M57" s="61">
        <f t="shared" si="3"/>
        <v>14</v>
      </c>
      <c r="N57" s="62">
        <f t="shared" si="4"/>
        <v>245</v>
      </c>
      <c r="O57" s="63" t="s">
        <v>23</v>
      </c>
      <c r="P57" s="63" t="s">
        <v>23</v>
      </c>
      <c r="Q57" s="71">
        <v>12</v>
      </c>
      <c r="R57" s="71">
        <f t="shared" si="5"/>
        <v>210</v>
      </c>
      <c r="S57" s="15"/>
    </row>
    <row r="58" s="1" customFormat="1" ht="20.1" customHeight="1" spans="1:19">
      <c r="A58" s="15">
        <v>54</v>
      </c>
      <c r="B58" s="15" t="s">
        <v>96</v>
      </c>
      <c r="C58" s="16" t="s">
        <v>97</v>
      </c>
      <c r="D58" s="32" t="s">
        <v>70</v>
      </c>
      <c r="E58" s="17">
        <v>0.7</v>
      </c>
      <c r="F58" s="18">
        <v>200</v>
      </c>
      <c r="G58" s="19">
        <v>400</v>
      </c>
      <c r="H58" s="20">
        <v>40</v>
      </c>
      <c r="I58" s="57">
        <v>252</v>
      </c>
      <c r="J58" s="58">
        <v>176.4</v>
      </c>
      <c r="K58" s="59"/>
      <c r="L58" s="64"/>
      <c r="M58" s="61">
        <f t="shared" si="3"/>
        <v>152</v>
      </c>
      <c r="N58" s="62">
        <f t="shared" si="4"/>
        <v>106.4</v>
      </c>
      <c r="O58" s="63" t="s">
        <v>23</v>
      </c>
      <c r="P58" s="63" t="s">
        <v>23</v>
      </c>
      <c r="Q58" s="71">
        <v>100</v>
      </c>
      <c r="R58" s="71">
        <f t="shared" si="5"/>
        <v>70</v>
      </c>
      <c r="S58" s="73"/>
    </row>
    <row r="59" s="1" customFormat="1" ht="20.1" customHeight="1" spans="1:19">
      <c r="A59" s="15">
        <v>55</v>
      </c>
      <c r="B59" s="15" t="s">
        <v>98</v>
      </c>
      <c r="C59" s="16"/>
      <c r="D59" s="15" t="s">
        <v>34</v>
      </c>
      <c r="E59" s="17">
        <v>2</v>
      </c>
      <c r="F59" s="22" t="s">
        <v>23</v>
      </c>
      <c r="G59" s="23" t="s">
        <v>23</v>
      </c>
      <c r="H59" s="24" t="s">
        <v>23</v>
      </c>
      <c r="I59" s="57">
        <v>4</v>
      </c>
      <c r="J59" s="58">
        <v>8</v>
      </c>
      <c r="K59" s="59"/>
      <c r="L59" s="64"/>
      <c r="M59" s="61">
        <f t="shared" si="3"/>
        <v>3</v>
      </c>
      <c r="N59" s="62">
        <f t="shared" si="4"/>
        <v>6</v>
      </c>
      <c r="O59" s="63" t="s">
        <v>23</v>
      </c>
      <c r="P59" s="63" t="s">
        <v>23</v>
      </c>
      <c r="Q59" s="71">
        <v>1</v>
      </c>
      <c r="R59" s="71">
        <f t="shared" si="5"/>
        <v>2</v>
      </c>
      <c r="S59" s="15"/>
    </row>
    <row r="60" s="1" customFormat="1" ht="20.1" customHeight="1" spans="1:19">
      <c r="A60" s="15">
        <v>56</v>
      </c>
      <c r="B60" s="15" t="s">
        <v>99</v>
      </c>
      <c r="C60" s="16"/>
      <c r="D60" s="15" t="s">
        <v>34</v>
      </c>
      <c r="E60" s="17">
        <v>7</v>
      </c>
      <c r="F60" s="22" t="s">
        <v>23</v>
      </c>
      <c r="G60" s="23" t="s">
        <v>23</v>
      </c>
      <c r="H60" s="24" t="s">
        <v>23</v>
      </c>
      <c r="I60" s="57">
        <v>4</v>
      </c>
      <c r="J60" s="58">
        <v>28</v>
      </c>
      <c r="K60" s="59"/>
      <c r="L60" s="64"/>
      <c r="M60" s="61">
        <f t="shared" si="3"/>
        <v>2</v>
      </c>
      <c r="N60" s="62">
        <f t="shared" si="4"/>
        <v>14</v>
      </c>
      <c r="O60" s="63" t="s">
        <v>23</v>
      </c>
      <c r="P60" s="63" t="s">
        <v>23</v>
      </c>
      <c r="Q60" s="71">
        <v>2</v>
      </c>
      <c r="R60" s="71">
        <f t="shared" si="5"/>
        <v>14</v>
      </c>
      <c r="S60" s="15"/>
    </row>
    <row r="61" s="1" customFormat="1" ht="20.1" customHeight="1" spans="1:19">
      <c r="A61" s="15">
        <v>57</v>
      </c>
      <c r="B61" s="15" t="s">
        <v>100</v>
      </c>
      <c r="C61" s="16"/>
      <c r="D61" s="15" t="s">
        <v>101</v>
      </c>
      <c r="E61" s="17">
        <v>22</v>
      </c>
      <c r="F61" s="22" t="s">
        <v>23</v>
      </c>
      <c r="G61" s="23" t="s">
        <v>23</v>
      </c>
      <c r="H61" s="24" t="s">
        <v>23</v>
      </c>
      <c r="I61" s="57">
        <v>1</v>
      </c>
      <c r="J61" s="58">
        <v>22</v>
      </c>
      <c r="K61" s="59"/>
      <c r="L61" s="64"/>
      <c r="M61" s="61">
        <f t="shared" si="3"/>
        <v>0</v>
      </c>
      <c r="N61" s="62">
        <f t="shared" si="4"/>
        <v>0</v>
      </c>
      <c r="O61" s="63" t="s">
        <v>23</v>
      </c>
      <c r="P61" s="63" t="s">
        <v>23</v>
      </c>
      <c r="Q61" s="71">
        <v>1</v>
      </c>
      <c r="R61" s="71">
        <f t="shared" si="5"/>
        <v>22</v>
      </c>
      <c r="S61" s="15"/>
    </row>
    <row r="62" s="1" customFormat="1" ht="20.1" customHeight="1" spans="1:19">
      <c r="A62" s="15">
        <v>58</v>
      </c>
      <c r="B62" s="15" t="s">
        <v>102</v>
      </c>
      <c r="C62" s="16"/>
      <c r="D62" s="15" t="s">
        <v>101</v>
      </c>
      <c r="E62" s="17">
        <v>3.8</v>
      </c>
      <c r="F62" s="22">
        <v>80</v>
      </c>
      <c r="G62" s="23">
        <v>160</v>
      </c>
      <c r="H62" s="24">
        <v>10</v>
      </c>
      <c r="I62" s="57">
        <v>92</v>
      </c>
      <c r="J62" s="58">
        <v>349.6</v>
      </c>
      <c r="K62" s="59"/>
      <c r="L62" s="64"/>
      <c r="M62" s="61">
        <f t="shared" si="3"/>
        <v>68</v>
      </c>
      <c r="N62" s="62">
        <f t="shared" si="4"/>
        <v>258.4</v>
      </c>
      <c r="O62" s="63" t="s">
        <v>23</v>
      </c>
      <c r="P62" s="63" t="s">
        <v>23</v>
      </c>
      <c r="Q62" s="71">
        <v>24</v>
      </c>
      <c r="R62" s="71">
        <f t="shared" si="5"/>
        <v>91.2</v>
      </c>
      <c r="S62" s="15"/>
    </row>
    <row r="63" s="1" customFormat="1" ht="20.1" customHeight="1" spans="1:19">
      <c r="A63" s="15">
        <v>59</v>
      </c>
      <c r="B63" s="15" t="s">
        <v>103</v>
      </c>
      <c r="C63" s="16"/>
      <c r="D63" s="15" t="s">
        <v>58</v>
      </c>
      <c r="E63" s="17">
        <v>80</v>
      </c>
      <c r="F63" s="22" t="s">
        <v>23</v>
      </c>
      <c r="G63" s="23" t="s">
        <v>23</v>
      </c>
      <c r="H63" s="24" t="s">
        <v>23</v>
      </c>
      <c r="I63" s="57">
        <v>1.8</v>
      </c>
      <c r="J63" s="58">
        <v>144</v>
      </c>
      <c r="K63" s="59"/>
      <c r="L63" s="64"/>
      <c r="M63" s="61">
        <f t="shared" si="3"/>
        <v>0</v>
      </c>
      <c r="N63" s="62">
        <f t="shared" si="4"/>
        <v>0</v>
      </c>
      <c r="O63" s="63" t="s">
        <v>23</v>
      </c>
      <c r="P63" s="63" t="s">
        <v>23</v>
      </c>
      <c r="Q63" s="71">
        <v>1.8</v>
      </c>
      <c r="R63" s="71">
        <f t="shared" si="5"/>
        <v>144</v>
      </c>
      <c r="S63" s="15"/>
    </row>
    <row r="64" s="1" customFormat="1" ht="20.1" customHeight="1" spans="1:19">
      <c r="A64" s="15">
        <v>60</v>
      </c>
      <c r="B64" s="15" t="s">
        <v>104</v>
      </c>
      <c r="C64" s="16"/>
      <c r="D64" s="15" t="s">
        <v>37</v>
      </c>
      <c r="E64" s="17">
        <v>25</v>
      </c>
      <c r="F64" s="22" t="s">
        <v>23</v>
      </c>
      <c r="G64" s="23" t="s">
        <v>23</v>
      </c>
      <c r="H64" s="24" t="s">
        <v>23</v>
      </c>
      <c r="I64" s="57">
        <v>1</v>
      </c>
      <c r="J64" s="58">
        <v>25</v>
      </c>
      <c r="K64" s="59"/>
      <c r="L64" s="64"/>
      <c r="M64" s="61">
        <f t="shared" si="3"/>
        <v>0</v>
      </c>
      <c r="N64" s="62">
        <f t="shared" si="4"/>
        <v>0</v>
      </c>
      <c r="O64" s="63" t="s">
        <v>23</v>
      </c>
      <c r="P64" s="63" t="s">
        <v>23</v>
      </c>
      <c r="Q64" s="71">
        <v>1</v>
      </c>
      <c r="R64" s="71">
        <f t="shared" si="5"/>
        <v>25</v>
      </c>
      <c r="S64" s="15"/>
    </row>
    <row r="65" s="1" customFormat="1" ht="20.1" customHeight="1" spans="1:19">
      <c r="A65" s="15">
        <v>61</v>
      </c>
      <c r="B65" s="15" t="s">
        <v>105</v>
      </c>
      <c r="C65" s="16"/>
      <c r="D65" s="15" t="s">
        <v>32</v>
      </c>
      <c r="E65" s="17">
        <v>2.7</v>
      </c>
      <c r="F65" s="22" t="s">
        <v>23</v>
      </c>
      <c r="G65" s="23" t="s">
        <v>23</v>
      </c>
      <c r="H65" s="24" t="s">
        <v>23</v>
      </c>
      <c r="I65" s="57">
        <v>46</v>
      </c>
      <c r="J65" s="58">
        <v>124.2</v>
      </c>
      <c r="K65" s="59"/>
      <c r="L65" s="64"/>
      <c r="M65" s="61">
        <f t="shared" si="3"/>
        <v>0</v>
      </c>
      <c r="N65" s="62">
        <f t="shared" si="4"/>
        <v>0</v>
      </c>
      <c r="O65" s="63" t="s">
        <v>23</v>
      </c>
      <c r="P65" s="63" t="s">
        <v>23</v>
      </c>
      <c r="Q65" s="71">
        <v>46</v>
      </c>
      <c r="R65" s="71">
        <f t="shared" si="5"/>
        <v>124.2</v>
      </c>
      <c r="S65" s="72"/>
    </row>
    <row r="66" s="1" customFormat="1" ht="20.1" customHeight="1" spans="1:19">
      <c r="A66" s="15">
        <v>62</v>
      </c>
      <c r="B66" s="15" t="s">
        <v>106</v>
      </c>
      <c r="C66" s="16"/>
      <c r="D66" s="15" t="s">
        <v>34</v>
      </c>
      <c r="E66" s="17">
        <v>8.1</v>
      </c>
      <c r="F66" s="22" t="s">
        <v>23</v>
      </c>
      <c r="G66" s="23" t="s">
        <v>23</v>
      </c>
      <c r="H66" s="24" t="s">
        <v>23</v>
      </c>
      <c r="I66" s="57">
        <v>0</v>
      </c>
      <c r="J66" s="58">
        <v>0</v>
      </c>
      <c r="K66" s="59"/>
      <c r="L66" s="64"/>
      <c r="M66" s="61">
        <f t="shared" si="3"/>
        <v>0</v>
      </c>
      <c r="N66" s="62">
        <f t="shared" si="4"/>
        <v>0</v>
      </c>
      <c r="O66" s="63" t="s">
        <v>23</v>
      </c>
      <c r="P66" s="63" t="s">
        <v>23</v>
      </c>
      <c r="Q66" s="71">
        <v>0</v>
      </c>
      <c r="R66" s="71">
        <f t="shared" si="5"/>
        <v>0</v>
      </c>
      <c r="S66" s="15"/>
    </row>
    <row r="67" s="1" customFormat="1" ht="20.1" customHeight="1" spans="1:19">
      <c r="A67" s="15">
        <v>63</v>
      </c>
      <c r="B67" s="74" t="s">
        <v>107</v>
      </c>
      <c r="C67" s="16"/>
      <c r="D67" s="15" t="s">
        <v>32</v>
      </c>
      <c r="E67" s="17">
        <v>18</v>
      </c>
      <c r="F67" s="22" t="s">
        <v>23</v>
      </c>
      <c r="G67" s="23" t="s">
        <v>23</v>
      </c>
      <c r="H67" s="24" t="s">
        <v>23</v>
      </c>
      <c r="I67" s="57">
        <v>6</v>
      </c>
      <c r="J67" s="58">
        <v>108</v>
      </c>
      <c r="K67" s="59"/>
      <c r="L67" s="64"/>
      <c r="M67" s="61">
        <f t="shared" si="3"/>
        <v>5</v>
      </c>
      <c r="N67" s="62">
        <f t="shared" si="4"/>
        <v>90</v>
      </c>
      <c r="O67" s="63" t="s">
        <v>23</v>
      </c>
      <c r="P67" s="63" t="s">
        <v>23</v>
      </c>
      <c r="Q67" s="71">
        <v>1</v>
      </c>
      <c r="R67" s="71">
        <f t="shared" si="5"/>
        <v>18</v>
      </c>
      <c r="S67" s="72"/>
    </row>
    <row r="68" s="1" customFormat="1" ht="20.1" customHeight="1" spans="1:19">
      <c r="A68" s="15">
        <v>64</v>
      </c>
      <c r="B68" s="74" t="s">
        <v>108</v>
      </c>
      <c r="C68" s="16"/>
      <c r="D68" s="15" t="s">
        <v>32</v>
      </c>
      <c r="E68" s="17">
        <v>13.5</v>
      </c>
      <c r="F68" s="22" t="s">
        <v>23</v>
      </c>
      <c r="G68" s="23" t="s">
        <v>23</v>
      </c>
      <c r="H68" s="24" t="s">
        <v>23</v>
      </c>
      <c r="I68" s="57">
        <v>0</v>
      </c>
      <c r="J68" s="58">
        <v>0</v>
      </c>
      <c r="K68" s="59"/>
      <c r="L68" s="64"/>
      <c r="M68" s="61">
        <f t="shared" si="3"/>
        <v>0</v>
      </c>
      <c r="N68" s="62">
        <f t="shared" si="4"/>
        <v>0</v>
      </c>
      <c r="O68" s="63" t="s">
        <v>23</v>
      </c>
      <c r="P68" s="63" t="s">
        <v>23</v>
      </c>
      <c r="Q68" s="71">
        <v>0</v>
      </c>
      <c r="R68" s="71">
        <f t="shared" si="5"/>
        <v>0</v>
      </c>
      <c r="S68" s="72"/>
    </row>
    <row r="69" s="1" customFormat="1" ht="20.1" customHeight="1" spans="1:19">
      <c r="A69" s="15">
        <v>65</v>
      </c>
      <c r="B69" s="74" t="s">
        <v>109</v>
      </c>
      <c r="C69" s="16"/>
      <c r="D69" s="15" t="s">
        <v>32</v>
      </c>
      <c r="E69" s="17">
        <v>6</v>
      </c>
      <c r="F69" s="22" t="s">
        <v>23</v>
      </c>
      <c r="G69" s="23" t="s">
        <v>23</v>
      </c>
      <c r="H69" s="24" t="s">
        <v>23</v>
      </c>
      <c r="I69" s="57">
        <v>3</v>
      </c>
      <c r="J69" s="58">
        <v>18</v>
      </c>
      <c r="K69" s="59"/>
      <c r="L69" s="64"/>
      <c r="M69" s="61">
        <f t="shared" si="3"/>
        <v>1</v>
      </c>
      <c r="N69" s="62">
        <f t="shared" si="4"/>
        <v>6</v>
      </c>
      <c r="O69" s="63" t="s">
        <v>23</v>
      </c>
      <c r="P69" s="63" t="s">
        <v>23</v>
      </c>
      <c r="Q69" s="71">
        <v>2</v>
      </c>
      <c r="R69" s="71">
        <f t="shared" si="5"/>
        <v>12</v>
      </c>
      <c r="S69" s="72"/>
    </row>
    <row r="70" s="1" customFormat="1" ht="20.1" customHeight="1" spans="1:19">
      <c r="A70" s="15">
        <v>66</v>
      </c>
      <c r="B70" s="74" t="s">
        <v>110</v>
      </c>
      <c r="C70" s="16"/>
      <c r="D70" s="15" t="s">
        <v>32</v>
      </c>
      <c r="E70" s="17">
        <v>15</v>
      </c>
      <c r="F70" s="22" t="s">
        <v>23</v>
      </c>
      <c r="G70" s="23" t="s">
        <v>23</v>
      </c>
      <c r="H70" s="24" t="s">
        <v>23</v>
      </c>
      <c r="I70" s="57">
        <v>2</v>
      </c>
      <c r="J70" s="58">
        <v>30</v>
      </c>
      <c r="K70" s="59"/>
      <c r="L70" s="64"/>
      <c r="M70" s="61">
        <f t="shared" ref="M70:M95" si="6">I70+K70-Q70</f>
        <v>0</v>
      </c>
      <c r="N70" s="62">
        <f t="shared" ref="N70:N95" si="7">E70*M70</f>
        <v>0</v>
      </c>
      <c r="O70" s="63" t="s">
        <v>23</v>
      </c>
      <c r="P70" s="63" t="s">
        <v>23</v>
      </c>
      <c r="Q70" s="71">
        <v>2</v>
      </c>
      <c r="R70" s="71">
        <f t="shared" ref="R70:R95" si="8">E70*Q70</f>
        <v>30</v>
      </c>
      <c r="S70" s="72"/>
    </row>
    <row r="71" s="1" customFormat="1" ht="20.1" customHeight="1" spans="1:19">
      <c r="A71" s="15">
        <v>67</v>
      </c>
      <c r="B71" s="74" t="s">
        <v>111</v>
      </c>
      <c r="C71" s="16"/>
      <c r="D71" s="15" t="s">
        <v>32</v>
      </c>
      <c r="E71" s="17">
        <v>12</v>
      </c>
      <c r="F71" s="22" t="s">
        <v>23</v>
      </c>
      <c r="G71" s="23" t="s">
        <v>23</v>
      </c>
      <c r="H71" s="24" t="s">
        <v>23</v>
      </c>
      <c r="I71" s="57">
        <v>0</v>
      </c>
      <c r="J71" s="58">
        <v>0</v>
      </c>
      <c r="K71" s="59"/>
      <c r="L71" s="64"/>
      <c r="M71" s="61">
        <f t="shared" si="6"/>
        <v>0</v>
      </c>
      <c r="N71" s="62">
        <f t="shared" si="7"/>
        <v>0</v>
      </c>
      <c r="O71" s="63" t="s">
        <v>23</v>
      </c>
      <c r="P71" s="63" t="s">
        <v>23</v>
      </c>
      <c r="Q71" s="71">
        <v>0</v>
      </c>
      <c r="R71" s="71">
        <f t="shared" si="8"/>
        <v>0</v>
      </c>
      <c r="S71" s="72"/>
    </row>
    <row r="72" s="1" customFormat="1" ht="20.1" customHeight="1" spans="1:19">
      <c r="A72" s="15">
        <v>68</v>
      </c>
      <c r="B72" s="74" t="s">
        <v>112</v>
      </c>
      <c r="C72" s="16"/>
      <c r="D72" s="15" t="s">
        <v>32</v>
      </c>
      <c r="E72" s="17">
        <v>5</v>
      </c>
      <c r="F72" s="22" t="s">
        <v>23</v>
      </c>
      <c r="G72" s="23" t="s">
        <v>23</v>
      </c>
      <c r="H72" s="24" t="s">
        <v>23</v>
      </c>
      <c r="I72" s="57">
        <v>0</v>
      </c>
      <c r="J72" s="58">
        <v>0</v>
      </c>
      <c r="K72" s="59"/>
      <c r="L72" s="64"/>
      <c r="M72" s="61">
        <f t="shared" si="6"/>
        <v>0</v>
      </c>
      <c r="N72" s="62">
        <f t="shared" si="7"/>
        <v>0</v>
      </c>
      <c r="O72" s="63" t="s">
        <v>23</v>
      </c>
      <c r="P72" s="63" t="s">
        <v>23</v>
      </c>
      <c r="Q72" s="71">
        <v>0</v>
      </c>
      <c r="R72" s="71">
        <f t="shared" si="8"/>
        <v>0</v>
      </c>
      <c r="S72" s="73"/>
    </row>
    <row r="73" s="1" customFormat="1" ht="20.1" customHeight="1" spans="1:19">
      <c r="A73" s="15">
        <v>69</v>
      </c>
      <c r="B73" s="74" t="s">
        <v>113</v>
      </c>
      <c r="C73" s="16"/>
      <c r="D73" s="15" t="s">
        <v>32</v>
      </c>
      <c r="E73" s="17">
        <v>7</v>
      </c>
      <c r="F73" s="22" t="s">
        <v>23</v>
      </c>
      <c r="G73" s="23" t="s">
        <v>23</v>
      </c>
      <c r="H73" s="24" t="s">
        <v>23</v>
      </c>
      <c r="I73" s="57">
        <v>0</v>
      </c>
      <c r="J73" s="58">
        <v>0</v>
      </c>
      <c r="K73" s="59"/>
      <c r="L73" s="64"/>
      <c r="M73" s="61">
        <f t="shared" si="6"/>
        <v>0</v>
      </c>
      <c r="N73" s="62">
        <f t="shared" si="7"/>
        <v>0</v>
      </c>
      <c r="O73" s="63" t="s">
        <v>23</v>
      </c>
      <c r="P73" s="63" t="s">
        <v>23</v>
      </c>
      <c r="Q73" s="71">
        <v>0</v>
      </c>
      <c r="R73" s="71">
        <f t="shared" si="8"/>
        <v>0</v>
      </c>
      <c r="S73" s="72"/>
    </row>
    <row r="74" s="1" customFormat="1" ht="20.1" customHeight="1" spans="1:19">
      <c r="A74" s="15">
        <v>70</v>
      </c>
      <c r="B74" s="74" t="s">
        <v>114</v>
      </c>
      <c r="C74" s="16"/>
      <c r="D74" s="15" t="s">
        <v>79</v>
      </c>
      <c r="E74" s="17">
        <v>21</v>
      </c>
      <c r="F74" s="22" t="s">
        <v>23</v>
      </c>
      <c r="G74" s="23" t="s">
        <v>23</v>
      </c>
      <c r="H74" s="24" t="s">
        <v>23</v>
      </c>
      <c r="I74" s="57">
        <v>0</v>
      </c>
      <c r="J74" s="58">
        <v>0</v>
      </c>
      <c r="K74" s="59"/>
      <c r="L74" s="64"/>
      <c r="M74" s="61">
        <f t="shared" si="6"/>
        <v>0</v>
      </c>
      <c r="N74" s="62">
        <f t="shared" si="7"/>
        <v>0</v>
      </c>
      <c r="O74" s="63" t="s">
        <v>23</v>
      </c>
      <c r="P74" s="63" t="s">
        <v>23</v>
      </c>
      <c r="Q74" s="71">
        <v>0</v>
      </c>
      <c r="R74" s="71">
        <f t="shared" si="8"/>
        <v>0</v>
      </c>
      <c r="S74" s="72"/>
    </row>
    <row r="75" s="1" customFormat="1" ht="20.1" customHeight="1" spans="1:19">
      <c r="A75" s="15">
        <v>71</v>
      </c>
      <c r="B75" s="74" t="s">
        <v>115</v>
      </c>
      <c r="C75" s="16"/>
      <c r="D75" s="15" t="s">
        <v>95</v>
      </c>
      <c r="E75" s="17">
        <v>49</v>
      </c>
      <c r="F75" s="22" t="s">
        <v>23</v>
      </c>
      <c r="G75" s="23" t="s">
        <v>23</v>
      </c>
      <c r="H75" s="24" t="s">
        <v>23</v>
      </c>
      <c r="I75" s="57">
        <v>0</v>
      </c>
      <c r="J75" s="58">
        <v>0</v>
      </c>
      <c r="K75" s="59"/>
      <c r="L75" s="64"/>
      <c r="M75" s="61">
        <f t="shared" si="6"/>
        <v>0</v>
      </c>
      <c r="N75" s="62">
        <f t="shared" si="7"/>
        <v>0</v>
      </c>
      <c r="O75" s="63" t="s">
        <v>23</v>
      </c>
      <c r="P75" s="63" t="s">
        <v>23</v>
      </c>
      <c r="Q75" s="71">
        <v>0</v>
      </c>
      <c r="R75" s="71">
        <f t="shared" si="8"/>
        <v>0</v>
      </c>
      <c r="S75" s="104"/>
    </row>
    <row r="76" s="1" customFormat="1" ht="20.1" customHeight="1" spans="1:19">
      <c r="A76" s="15">
        <v>72</v>
      </c>
      <c r="B76" s="74" t="s">
        <v>116</v>
      </c>
      <c r="C76" s="16"/>
      <c r="D76" s="15" t="s">
        <v>50</v>
      </c>
      <c r="E76" s="17">
        <v>18</v>
      </c>
      <c r="F76" s="22" t="s">
        <v>23</v>
      </c>
      <c r="G76" s="23" t="s">
        <v>23</v>
      </c>
      <c r="H76" s="24" t="s">
        <v>23</v>
      </c>
      <c r="I76" s="57">
        <v>0</v>
      </c>
      <c r="J76" s="58">
        <v>0</v>
      </c>
      <c r="K76" s="59"/>
      <c r="L76" s="64"/>
      <c r="M76" s="61">
        <f t="shared" si="6"/>
        <v>0</v>
      </c>
      <c r="N76" s="62">
        <f t="shared" si="7"/>
        <v>0</v>
      </c>
      <c r="O76" s="63" t="s">
        <v>23</v>
      </c>
      <c r="P76" s="63" t="s">
        <v>23</v>
      </c>
      <c r="Q76" s="71">
        <v>0</v>
      </c>
      <c r="R76" s="71">
        <f t="shared" si="8"/>
        <v>0</v>
      </c>
      <c r="S76" s="104"/>
    </row>
    <row r="77" s="1" customFormat="1" ht="20.1" customHeight="1" spans="1:19">
      <c r="A77" s="15">
        <v>73</v>
      </c>
      <c r="B77" s="74" t="s">
        <v>117</v>
      </c>
      <c r="C77" s="16"/>
      <c r="D77" s="15" t="s">
        <v>79</v>
      </c>
      <c r="E77" s="17">
        <v>3.5</v>
      </c>
      <c r="F77" s="22" t="s">
        <v>23</v>
      </c>
      <c r="G77" s="23" t="s">
        <v>23</v>
      </c>
      <c r="H77" s="24" t="s">
        <v>23</v>
      </c>
      <c r="I77" s="57">
        <v>6</v>
      </c>
      <c r="J77" s="58">
        <v>21</v>
      </c>
      <c r="K77" s="59"/>
      <c r="L77" s="64"/>
      <c r="M77" s="61">
        <f t="shared" si="6"/>
        <v>0</v>
      </c>
      <c r="N77" s="62">
        <f t="shared" si="7"/>
        <v>0</v>
      </c>
      <c r="O77" s="63" t="s">
        <v>23</v>
      </c>
      <c r="P77" s="63" t="s">
        <v>23</v>
      </c>
      <c r="Q77" s="71">
        <v>6</v>
      </c>
      <c r="R77" s="71">
        <f t="shared" si="8"/>
        <v>21</v>
      </c>
      <c r="S77" s="104"/>
    </row>
    <row r="78" s="1" customFormat="1" ht="20.1" customHeight="1" spans="1:19">
      <c r="A78" s="15">
        <v>74</v>
      </c>
      <c r="B78" s="74" t="s">
        <v>118</v>
      </c>
      <c r="C78" s="16"/>
      <c r="D78" s="15" t="s">
        <v>95</v>
      </c>
      <c r="E78" s="17">
        <v>23.5</v>
      </c>
      <c r="F78" s="22" t="s">
        <v>23</v>
      </c>
      <c r="G78" s="23" t="s">
        <v>23</v>
      </c>
      <c r="H78" s="24" t="s">
        <v>23</v>
      </c>
      <c r="I78" s="57">
        <v>0.5</v>
      </c>
      <c r="J78" s="58">
        <v>11.75</v>
      </c>
      <c r="K78" s="59"/>
      <c r="L78" s="64"/>
      <c r="M78" s="61">
        <f t="shared" si="6"/>
        <v>0.4</v>
      </c>
      <c r="N78" s="62">
        <f t="shared" si="7"/>
        <v>9.4</v>
      </c>
      <c r="O78" s="63" t="s">
        <v>23</v>
      </c>
      <c r="P78" s="63" t="s">
        <v>23</v>
      </c>
      <c r="Q78" s="71">
        <v>0.1</v>
      </c>
      <c r="R78" s="71">
        <f t="shared" si="8"/>
        <v>2.35</v>
      </c>
      <c r="S78" s="104"/>
    </row>
    <row r="79" s="1" customFormat="1" ht="20.1" customHeight="1" spans="1:19">
      <c r="A79" s="15">
        <v>75</v>
      </c>
      <c r="B79" s="74" t="s">
        <v>119</v>
      </c>
      <c r="C79" s="16"/>
      <c r="D79" s="15" t="s">
        <v>84</v>
      </c>
      <c r="E79" s="17">
        <v>4.1</v>
      </c>
      <c r="F79" s="22" t="s">
        <v>23</v>
      </c>
      <c r="G79" s="23" t="s">
        <v>23</v>
      </c>
      <c r="H79" s="24" t="s">
        <v>23</v>
      </c>
      <c r="I79" s="57">
        <v>5</v>
      </c>
      <c r="J79" s="58">
        <v>20.5</v>
      </c>
      <c r="K79" s="59"/>
      <c r="L79" s="64"/>
      <c r="M79" s="61">
        <f t="shared" si="6"/>
        <v>0</v>
      </c>
      <c r="N79" s="62">
        <f t="shared" si="7"/>
        <v>0</v>
      </c>
      <c r="O79" s="63" t="s">
        <v>23</v>
      </c>
      <c r="P79" s="63" t="s">
        <v>23</v>
      </c>
      <c r="Q79" s="71">
        <v>5</v>
      </c>
      <c r="R79" s="71">
        <f t="shared" si="8"/>
        <v>20.5</v>
      </c>
      <c r="S79" s="104"/>
    </row>
    <row r="80" s="1" customFormat="1" ht="20.1" customHeight="1" spans="1:19">
      <c r="A80" s="15">
        <v>76</v>
      </c>
      <c r="B80" s="74" t="s">
        <v>120</v>
      </c>
      <c r="C80" s="75"/>
      <c r="D80" s="15" t="s">
        <v>34</v>
      </c>
      <c r="E80" s="17">
        <v>8</v>
      </c>
      <c r="F80" s="22" t="s">
        <v>23</v>
      </c>
      <c r="G80" s="23" t="s">
        <v>23</v>
      </c>
      <c r="H80" s="24" t="s">
        <v>23</v>
      </c>
      <c r="I80" s="57">
        <v>2</v>
      </c>
      <c r="J80" s="58">
        <v>16</v>
      </c>
      <c r="K80" s="59"/>
      <c r="L80" s="64"/>
      <c r="M80" s="61">
        <f t="shared" si="6"/>
        <v>0</v>
      </c>
      <c r="N80" s="62">
        <f t="shared" si="7"/>
        <v>0</v>
      </c>
      <c r="O80" s="63" t="s">
        <v>23</v>
      </c>
      <c r="P80" s="63" t="s">
        <v>23</v>
      </c>
      <c r="Q80" s="71">
        <v>2</v>
      </c>
      <c r="R80" s="71">
        <f t="shared" si="8"/>
        <v>16</v>
      </c>
      <c r="S80" s="104"/>
    </row>
    <row r="81" s="1" customFormat="1" ht="20.1" customHeight="1" spans="1:19">
      <c r="A81" s="15">
        <v>77</v>
      </c>
      <c r="B81" s="74" t="s">
        <v>121</v>
      </c>
      <c r="C81" s="76"/>
      <c r="D81" s="15" t="s">
        <v>32</v>
      </c>
      <c r="E81" s="17">
        <v>150</v>
      </c>
      <c r="F81" s="22" t="s">
        <v>23</v>
      </c>
      <c r="G81" s="23" t="s">
        <v>23</v>
      </c>
      <c r="H81" s="24" t="s">
        <v>23</v>
      </c>
      <c r="I81" s="57">
        <v>0</v>
      </c>
      <c r="J81" s="58">
        <v>0</v>
      </c>
      <c r="K81" s="59"/>
      <c r="L81" s="64"/>
      <c r="M81" s="61">
        <f t="shared" si="6"/>
        <v>0</v>
      </c>
      <c r="N81" s="62">
        <f t="shared" si="7"/>
        <v>0</v>
      </c>
      <c r="O81" s="63" t="s">
        <v>23</v>
      </c>
      <c r="P81" s="63" t="s">
        <v>23</v>
      </c>
      <c r="Q81" s="71">
        <v>0</v>
      </c>
      <c r="R81" s="71">
        <f t="shared" si="8"/>
        <v>0</v>
      </c>
      <c r="S81" s="104"/>
    </row>
    <row r="82" s="1" customFormat="1" ht="20.1" customHeight="1" spans="1:19">
      <c r="A82" s="15">
        <v>78</v>
      </c>
      <c r="B82" s="74" t="s">
        <v>122</v>
      </c>
      <c r="C82" s="76"/>
      <c r="D82" s="15" t="s">
        <v>32</v>
      </c>
      <c r="E82" s="17">
        <v>0.7</v>
      </c>
      <c r="F82" s="22" t="s">
        <v>23</v>
      </c>
      <c r="G82" s="23" t="s">
        <v>23</v>
      </c>
      <c r="H82" s="24" t="s">
        <v>23</v>
      </c>
      <c r="I82" s="57">
        <v>8</v>
      </c>
      <c r="J82" s="58">
        <v>5.6</v>
      </c>
      <c r="K82" s="59"/>
      <c r="L82" s="64"/>
      <c r="M82" s="61">
        <f t="shared" si="6"/>
        <v>8</v>
      </c>
      <c r="N82" s="62">
        <f t="shared" si="7"/>
        <v>5.6</v>
      </c>
      <c r="O82" s="63" t="s">
        <v>23</v>
      </c>
      <c r="P82" s="63" t="s">
        <v>23</v>
      </c>
      <c r="Q82" s="71">
        <v>0</v>
      </c>
      <c r="R82" s="71">
        <f t="shared" si="8"/>
        <v>0</v>
      </c>
      <c r="S82" s="104"/>
    </row>
    <row r="83" s="1" customFormat="1" ht="20.1" customHeight="1" spans="1:19">
      <c r="A83" s="15">
        <v>79</v>
      </c>
      <c r="B83" s="74" t="s">
        <v>123</v>
      </c>
      <c r="C83" s="76"/>
      <c r="D83" s="15" t="s">
        <v>95</v>
      </c>
      <c r="E83" s="17">
        <v>19</v>
      </c>
      <c r="F83" s="22" t="s">
        <v>23</v>
      </c>
      <c r="G83" s="23" t="s">
        <v>23</v>
      </c>
      <c r="H83" s="24" t="s">
        <v>23</v>
      </c>
      <c r="I83" s="57">
        <v>2</v>
      </c>
      <c r="J83" s="58">
        <v>38</v>
      </c>
      <c r="K83" s="59"/>
      <c r="L83" s="64"/>
      <c r="M83" s="61">
        <f t="shared" si="6"/>
        <v>0</v>
      </c>
      <c r="N83" s="62">
        <f t="shared" si="7"/>
        <v>0</v>
      </c>
      <c r="O83" s="63" t="s">
        <v>23</v>
      </c>
      <c r="P83" s="63" t="s">
        <v>23</v>
      </c>
      <c r="Q83" s="71">
        <v>2</v>
      </c>
      <c r="R83" s="71">
        <f t="shared" si="8"/>
        <v>38</v>
      </c>
      <c r="S83" s="104"/>
    </row>
    <row r="84" s="1" customFormat="1" ht="20.1" customHeight="1" spans="1:19">
      <c r="A84" s="15">
        <v>80</v>
      </c>
      <c r="B84" s="74" t="s">
        <v>124</v>
      </c>
      <c r="C84" s="76"/>
      <c r="D84" s="15" t="s">
        <v>95</v>
      </c>
      <c r="E84" s="17">
        <v>16.25</v>
      </c>
      <c r="F84" s="22" t="s">
        <v>23</v>
      </c>
      <c r="G84" s="23" t="s">
        <v>23</v>
      </c>
      <c r="H84" s="24" t="s">
        <v>23</v>
      </c>
      <c r="I84" s="57">
        <v>2</v>
      </c>
      <c r="J84" s="58">
        <v>32.5</v>
      </c>
      <c r="K84" s="59"/>
      <c r="L84" s="64"/>
      <c r="M84" s="61">
        <f t="shared" si="6"/>
        <v>0.5</v>
      </c>
      <c r="N84" s="62">
        <f t="shared" si="7"/>
        <v>8.125</v>
      </c>
      <c r="O84" s="63" t="s">
        <v>23</v>
      </c>
      <c r="P84" s="63" t="s">
        <v>23</v>
      </c>
      <c r="Q84" s="71">
        <v>1.5</v>
      </c>
      <c r="R84" s="71">
        <f t="shared" si="8"/>
        <v>24.375</v>
      </c>
      <c r="S84" s="104"/>
    </row>
    <row r="85" s="1" customFormat="1" ht="20.1" customHeight="1" spans="1:19">
      <c r="A85" s="77">
        <v>81</v>
      </c>
      <c r="B85" s="77" t="s">
        <v>125</v>
      </c>
      <c r="C85" s="78"/>
      <c r="D85" s="77" t="s">
        <v>70</v>
      </c>
      <c r="E85" s="79">
        <v>12</v>
      </c>
      <c r="F85" s="80"/>
      <c r="G85" s="81"/>
      <c r="H85" s="82"/>
      <c r="I85" s="95">
        <v>0</v>
      </c>
      <c r="J85" s="96">
        <v>0</v>
      </c>
      <c r="K85" s="97"/>
      <c r="L85" s="98"/>
      <c r="M85" s="61">
        <f t="shared" si="6"/>
        <v>0</v>
      </c>
      <c r="N85" s="62">
        <f t="shared" si="7"/>
        <v>0</v>
      </c>
      <c r="O85" s="79"/>
      <c r="P85" s="79"/>
      <c r="Q85" s="95">
        <v>0</v>
      </c>
      <c r="R85" s="71">
        <f t="shared" si="8"/>
        <v>0</v>
      </c>
      <c r="S85" s="105"/>
    </row>
    <row r="86" s="1" customFormat="1" ht="20.1" customHeight="1" spans="1:19">
      <c r="A86" s="77">
        <v>82</v>
      </c>
      <c r="B86" s="77" t="s">
        <v>126</v>
      </c>
      <c r="C86" s="78"/>
      <c r="D86" s="77" t="s">
        <v>70</v>
      </c>
      <c r="E86" s="79">
        <v>5</v>
      </c>
      <c r="F86" s="80"/>
      <c r="G86" s="81"/>
      <c r="H86" s="82"/>
      <c r="I86" s="95">
        <v>0</v>
      </c>
      <c r="J86" s="96">
        <v>0</v>
      </c>
      <c r="K86" s="97"/>
      <c r="L86" s="98"/>
      <c r="M86" s="61">
        <f t="shared" si="6"/>
        <v>0</v>
      </c>
      <c r="N86" s="62">
        <f t="shared" si="7"/>
        <v>0</v>
      </c>
      <c r="O86" s="79"/>
      <c r="P86" s="79"/>
      <c r="Q86" s="95">
        <v>0</v>
      </c>
      <c r="R86" s="71">
        <f t="shared" si="8"/>
        <v>0</v>
      </c>
      <c r="S86" s="106"/>
    </row>
    <row r="87" s="1" customFormat="1" ht="20.1" customHeight="1" spans="1:19">
      <c r="A87" s="77">
        <v>83</v>
      </c>
      <c r="B87" s="77" t="s">
        <v>127</v>
      </c>
      <c r="C87" s="78"/>
      <c r="D87" s="77" t="s">
        <v>37</v>
      </c>
      <c r="E87" s="79">
        <v>0.4</v>
      </c>
      <c r="F87" s="80"/>
      <c r="G87" s="81"/>
      <c r="H87" s="82"/>
      <c r="I87" s="95">
        <v>0</v>
      </c>
      <c r="J87" s="96">
        <v>0</v>
      </c>
      <c r="K87" s="97"/>
      <c r="L87" s="98"/>
      <c r="M87" s="61">
        <f t="shared" si="6"/>
        <v>0</v>
      </c>
      <c r="N87" s="62">
        <f t="shared" si="7"/>
        <v>0</v>
      </c>
      <c r="O87" s="79"/>
      <c r="P87" s="79"/>
      <c r="Q87" s="95">
        <v>0</v>
      </c>
      <c r="R87" s="71">
        <f t="shared" si="8"/>
        <v>0</v>
      </c>
      <c r="S87" s="106"/>
    </row>
    <row r="88" s="1" customFormat="1" ht="20.1" customHeight="1" spans="1:19">
      <c r="A88" s="77">
        <v>84</v>
      </c>
      <c r="B88" s="77" t="s">
        <v>128</v>
      </c>
      <c r="C88" s="78"/>
      <c r="D88" s="77" t="s">
        <v>79</v>
      </c>
      <c r="E88" s="79">
        <v>4</v>
      </c>
      <c r="F88" s="80"/>
      <c r="G88" s="81"/>
      <c r="H88" s="82"/>
      <c r="I88" s="95">
        <v>0</v>
      </c>
      <c r="J88" s="96">
        <v>0</v>
      </c>
      <c r="K88" s="97"/>
      <c r="L88" s="98"/>
      <c r="M88" s="61">
        <f t="shared" si="6"/>
        <v>0</v>
      </c>
      <c r="N88" s="62">
        <f t="shared" si="7"/>
        <v>0</v>
      </c>
      <c r="O88" s="79"/>
      <c r="P88" s="79"/>
      <c r="Q88" s="95">
        <v>0</v>
      </c>
      <c r="R88" s="71">
        <f t="shared" si="8"/>
        <v>0</v>
      </c>
      <c r="S88" s="106"/>
    </row>
    <row r="89" s="1" customFormat="1" ht="20.1" customHeight="1" spans="1:19">
      <c r="A89" s="77">
        <v>85</v>
      </c>
      <c r="B89" s="77" t="s">
        <v>129</v>
      </c>
      <c r="C89" s="78"/>
      <c r="D89" s="77" t="s">
        <v>32</v>
      </c>
      <c r="E89" s="79">
        <v>13</v>
      </c>
      <c r="F89" s="80"/>
      <c r="G89" s="81"/>
      <c r="H89" s="82"/>
      <c r="I89" s="95">
        <v>0</v>
      </c>
      <c r="J89" s="96">
        <v>0</v>
      </c>
      <c r="K89" s="97"/>
      <c r="L89" s="98"/>
      <c r="M89" s="61">
        <f t="shared" si="6"/>
        <v>0</v>
      </c>
      <c r="N89" s="62">
        <f t="shared" si="7"/>
        <v>0</v>
      </c>
      <c r="O89" s="79"/>
      <c r="P89" s="79"/>
      <c r="Q89" s="95">
        <v>0</v>
      </c>
      <c r="R89" s="71">
        <f t="shared" si="8"/>
        <v>0</v>
      </c>
      <c r="S89" s="106"/>
    </row>
    <row r="90" s="1" customFormat="1" ht="20.1" customHeight="1" spans="1:19">
      <c r="A90" s="77">
        <v>86</v>
      </c>
      <c r="B90" s="77" t="s">
        <v>130</v>
      </c>
      <c r="C90" s="78"/>
      <c r="D90" s="77" t="s">
        <v>34</v>
      </c>
      <c r="E90" s="79">
        <v>8</v>
      </c>
      <c r="F90" s="80"/>
      <c r="G90" s="81"/>
      <c r="H90" s="82"/>
      <c r="I90" s="95">
        <v>0</v>
      </c>
      <c r="J90" s="96">
        <v>0</v>
      </c>
      <c r="K90" s="97"/>
      <c r="L90" s="98"/>
      <c r="M90" s="61">
        <f t="shared" si="6"/>
        <v>0</v>
      </c>
      <c r="N90" s="62">
        <f t="shared" si="7"/>
        <v>0</v>
      </c>
      <c r="O90" s="79"/>
      <c r="P90" s="79"/>
      <c r="Q90" s="95">
        <v>0</v>
      </c>
      <c r="R90" s="71">
        <f t="shared" si="8"/>
        <v>0</v>
      </c>
      <c r="S90" s="106"/>
    </row>
    <row r="91" s="1" customFormat="1" ht="20.1" customHeight="1" spans="1:19">
      <c r="A91" s="15">
        <v>81</v>
      </c>
      <c r="B91" s="83" t="s">
        <v>131</v>
      </c>
      <c r="C91" s="84"/>
      <c r="D91" s="15" t="s">
        <v>25</v>
      </c>
      <c r="E91" s="17"/>
      <c r="F91" s="22"/>
      <c r="G91" s="23"/>
      <c r="H91" s="24"/>
      <c r="I91" s="57">
        <v>20</v>
      </c>
      <c r="J91" s="58">
        <v>0</v>
      </c>
      <c r="K91" s="59"/>
      <c r="L91" s="64"/>
      <c r="M91" s="61">
        <f t="shared" si="6"/>
        <v>19</v>
      </c>
      <c r="N91" s="62">
        <f t="shared" si="7"/>
        <v>0</v>
      </c>
      <c r="O91" s="63" t="s">
        <v>23</v>
      </c>
      <c r="P91" s="63" t="s">
        <v>23</v>
      </c>
      <c r="Q91" s="71">
        <v>1</v>
      </c>
      <c r="R91" s="71">
        <f t="shared" si="8"/>
        <v>0</v>
      </c>
      <c r="S91" s="104" t="s">
        <v>132</v>
      </c>
    </row>
    <row r="92" s="1" customFormat="1" ht="20.1" customHeight="1" spans="1:19">
      <c r="A92" s="15">
        <v>82</v>
      </c>
      <c r="B92" s="83" t="s">
        <v>133</v>
      </c>
      <c r="C92" s="84"/>
      <c r="D92" s="15" t="s">
        <v>40</v>
      </c>
      <c r="E92" s="17"/>
      <c r="F92" s="22"/>
      <c r="G92" s="23"/>
      <c r="H92" s="24"/>
      <c r="I92" s="57">
        <v>7</v>
      </c>
      <c r="J92" s="58">
        <v>0</v>
      </c>
      <c r="K92" s="59"/>
      <c r="L92" s="64"/>
      <c r="M92" s="61">
        <f t="shared" si="6"/>
        <v>0</v>
      </c>
      <c r="N92" s="62">
        <f t="shared" si="7"/>
        <v>0</v>
      </c>
      <c r="O92" s="63" t="s">
        <v>23</v>
      </c>
      <c r="P92" s="63" t="s">
        <v>23</v>
      </c>
      <c r="Q92" s="71">
        <v>7</v>
      </c>
      <c r="R92" s="71">
        <f t="shared" si="8"/>
        <v>0</v>
      </c>
      <c r="S92" s="107"/>
    </row>
    <row r="93" s="1" customFormat="1" ht="20.1" customHeight="1" spans="1:19">
      <c r="A93" s="15">
        <v>86</v>
      </c>
      <c r="B93" s="83" t="s">
        <v>134</v>
      </c>
      <c r="C93" s="84"/>
      <c r="D93" s="15" t="s">
        <v>32</v>
      </c>
      <c r="E93" s="17"/>
      <c r="F93" s="22"/>
      <c r="G93" s="23"/>
      <c r="H93" s="24"/>
      <c r="I93" s="57">
        <v>6</v>
      </c>
      <c r="J93" s="58">
        <v>0</v>
      </c>
      <c r="K93" s="59"/>
      <c r="L93" s="64"/>
      <c r="M93" s="61">
        <f t="shared" si="6"/>
        <v>0</v>
      </c>
      <c r="N93" s="62">
        <f t="shared" si="7"/>
        <v>0</v>
      </c>
      <c r="O93" s="63" t="s">
        <v>23</v>
      </c>
      <c r="P93" s="63" t="s">
        <v>23</v>
      </c>
      <c r="Q93" s="71">
        <v>6</v>
      </c>
      <c r="R93" s="71">
        <f t="shared" si="8"/>
        <v>0</v>
      </c>
      <c r="S93" s="107"/>
    </row>
    <row r="94" s="1" customFormat="1" ht="20.1" customHeight="1" spans="1:19">
      <c r="A94" s="15">
        <v>87</v>
      </c>
      <c r="B94" s="83" t="s">
        <v>135</v>
      </c>
      <c r="C94" s="84"/>
      <c r="D94" s="32" t="s">
        <v>32</v>
      </c>
      <c r="E94" s="17"/>
      <c r="F94" s="22"/>
      <c r="G94" s="23"/>
      <c r="H94" s="24"/>
      <c r="I94" s="57">
        <v>36</v>
      </c>
      <c r="J94" s="58">
        <v>0</v>
      </c>
      <c r="K94" s="59"/>
      <c r="L94" s="64"/>
      <c r="M94" s="61">
        <f t="shared" si="6"/>
        <v>0</v>
      </c>
      <c r="N94" s="62">
        <f t="shared" si="7"/>
        <v>0</v>
      </c>
      <c r="O94" s="63" t="s">
        <v>23</v>
      </c>
      <c r="P94" s="63" t="s">
        <v>23</v>
      </c>
      <c r="Q94" s="71">
        <v>36</v>
      </c>
      <c r="R94" s="71">
        <f t="shared" si="8"/>
        <v>0</v>
      </c>
      <c r="S94" s="107"/>
    </row>
    <row r="95" s="1" customFormat="1" ht="20.1" customHeight="1" spans="1:19">
      <c r="A95" s="15">
        <v>88</v>
      </c>
      <c r="B95" s="85" t="s">
        <v>136</v>
      </c>
      <c r="C95" s="84"/>
      <c r="D95" s="32" t="s">
        <v>137</v>
      </c>
      <c r="E95" s="17"/>
      <c r="F95" s="22"/>
      <c r="G95" s="23"/>
      <c r="H95" s="24"/>
      <c r="I95" s="57">
        <v>40</v>
      </c>
      <c r="J95" s="58">
        <v>0</v>
      </c>
      <c r="K95" s="59"/>
      <c r="L95" s="64"/>
      <c r="M95" s="61">
        <f t="shared" si="6"/>
        <v>40</v>
      </c>
      <c r="N95" s="62">
        <f t="shared" si="7"/>
        <v>0</v>
      </c>
      <c r="O95" s="63" t="s">
        <v>23</v>
      </c>
      <c r="P95" s="63" t="s">
        <v>23</v>
      </c>
      <c r="Q95" s="71">
        <v>0</v>
      </c>
      <c r="R95" s="71">
        <f t="shared" si="8"/>
        <v>0</v>
      </c>
      <c r="S95" s="108"/>
    </row>
    <row r="96" s="1" customFormat="1" ht="20.1" customHeight="1" spans="1:19">
      <c r="A96" s="15"/>
      <c r="B96" s="86"/>
      <c r="C96" s="87"/>
      <c r="D96" s="87"/>
      <c r="E96" s="88"/>
      <c r="F96" s="89"/>
      <c r="G96" s="90"/>
      <c r="H96" s="91"/>
      <c r="I96" s="57"/>
      <c r="J96" s="58">
        <v>9236.85</v>
      </c>
      <c r="K96" s="99"/>
      <c r="L96" s="100"/>
      <c r="M96" s="101"/>
      <c r="N96" s="102">
        <f>SUM(N5:N95)</f>
        <v>4862.165</v>
      </c>
      <c r="O96" s="103"/>
      <c r="P96" s="103">
        <f>SUM(P5:P92)</f>
        <v>0</v>
      </c>
      <c r="Q96" s="71"/>
      <c r="R96" s="71">
        <f>SUM(R5:R95)</f>
        <v>4374.685</v>
      </c>
      <c r="S96" s="109"/>
    </row>
    <row r="97" s="1" customFormat="1" ht="63" customHeight="1" spans="5:19">
      <c r="E97" s="3"/>
      <c r="H97" s="92"/>
      <c r="I97" s="92"/>
      <c r="J97" s="92"/>
      <c r="K97" s="92"/>
      <c r="L97" s="92"/>
      <c r="N97" s="3"/>
      <c r="O97" s="3"/>
      <c r="P97" s="3"/>
      <c r="R97" s="3"/>
      <c r="S97" s="110"/>
    </row>
    <row r="98" s="1" customFormat="1" spans="2:19">
      <c r="B98" s="1" t="s">
        <v>138</v>
      </c>
      <c r="D98" s="1" t="s">
        <v>139</v>
      </c>
      <c r="E98" s="3"/>
      <c r="F98" s="93">
        <v>44986</v>
      </c>
      <c r="G98" s="94"/>
      <c r="H98" s="94"/>
      <c r="J98" s="3"/>
      <c r="L98" s="1" t="s">
        <v>140</v>
      </c>
      <c r="N98" s="3"/>
      <c r="O98" s="3"/>
      <c r="P98" s="3"/>
      <c r="Q98" s="1" t="s">
        <v>141</v>
      </c>
      <c r="R98" s="3"/>
      <c r="S98" s="110"/>
    </row>
    <row r="99" spans="4:10">
      <c r="D99" s="94"/>
      <c r="E99" s="94"/>
      <c r="F99" s="94"/>
      <c r="G99" s="94"/>
      <c r="H99" s="94"/>
      <c r="I99" s="94"/>
      <c r="J99" s="94"/>
    </row>
  </sheetData>
  <mergeCells count="22">
    <mergeCell ref="A1:S1"/>
    <mergeCell ref="A2:S2"/>
    <mergeCell ref="F3:H3"/>
    <mergeCell ref="I3:J3"/>
    <mergeCell ref="K3:L3"/>
    <mergeCell ref="M3:N3"/>
    <mergeCell ref="O3:P3"/>
    <mergeCell ref="Q3:R3"/>
    <mergeCell ref="H97:L97"/>
    <mergeCell ref="F98:H98"/>
    <mergeCell ref="D99:J99"/>
    <mergeCell ref="A3:A4"/>
    <mergeCell ref="B3:B4"/>
    <mergeCell ref="C3:C4"/>
    <mergeCell ref="D3:D4"/>
    <mergeCell ref="E3:E4"/>
    <mergeCell ref="F37:F38"/>
    <mergeCell ref="G37:G38"/>
    <mergeCell ref="H37:H38"/>
    <mergeCell ref="S3:S4"/>
    <mergeCell ref="S85:S90"/>
    <mergeCell ref="S91:S9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2022-06-30T07:17:00Z</dcterms:created>
  <dcterms:modified xsi:type="dcterms:W3CDTF">2023-03-01T06:17:39Z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BAADC92A73554E7780B65756EDF941BB</vt:lpwstr>
  </property>
  <property fmtid="{D5CDD505-2E9C-101B-9397-08002B2CF9AE}" pid="3" name="KSOProductBuildVer">
    <vt:lpwstr>2052-11.1.0.13703</vt:lpwstr>
  </property>
</Properties>
</file>