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绿化用品" sheetId="1" r:id="rId1"/>
    <sheet name="清洁用品" sheetId="2" r:id="rId2"/>
    <sheet name="干货调料" sheetId="3" r:id="rId3"/>
    <sheet name="注意事项" sheetId="4" r:id="rId4"/>
  </sheets>
  <calcPr calcId="144525"/>
</workbook>
</file>

<file path=xl/sharedStrings.xml><?xml version="1.0" encoding="utf-8"?>
<sst xmlns="http://schemas.openxmlformats.org/spreadsheetml/2006/main" count="776" uniqueCount="400">
  <si>
    <t>地震局北辰服务中心2023年4月仓库物资明细表</t>
  </si>
  <si>
    <t>种类：绿化用品                 盘点日期：  2023年4月30日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</si>
  <si>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</si>
  <si>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</si>
  <si>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</si>
  <si>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</si>
  <si>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</si>
  <si>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</si>
  <si>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</si>
  <si>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</si>
  <si>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</si>
  <si>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</si>
  <si>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</si>
  <si>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</si>
  <si>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</si>
  <si>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</si>
  <si>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</si>
  <si>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敌敌畏</t>
  </si>
  <si>
    <t>300ML/瓶</t>
  </si>
  <si>
    <t>瓶</t>
  </si>
  <si>
    <t>复合肥</t>
  </si>
  <si>
    <t>40kg/袋</t>
  </si>
  <si>
    <t>袋</t>
  </si>
  <si>
    <t>国光必治</t>
  </si>
  <si>
    <t>20g/瓶</t>
  </si>
  <si>
    <t>国光三唑酮</t>
  </si>
  <si>
    <t>200ml/瓶</t>
  </si>
  <si>
    <t>乐果</t>
  </si>
  <si>
    <t>300ml/瓶</t>
  </si>
  <si>
    <t>国光乐圃</t>
  </si>
  <si>
    <t>1L/瓶</t>
  </si>
  <si>
    <t>国光圃彩</t>
  </si>
  <si>
    <t>1kg/袋</t>
  </si>
  <si>
    <t>整离剪</t>
  </si>
  <si>
    <t>KT2230</t>
  </si>
  <si>
    <t>把</t>
  </si>
  <si>
    <t>高枝剪</t>
  </si>
  <si>
    <t>欧和GZ501</t>
  </si>
  <si>
    <t>套</t>
  </si>
  <si>
    <t>增强管</t>
  </si>
  <si>
    <t>25*15公斤</t>
  </si>
  <si>
    <t>卷</t>
  </si>
  <si>
    <t>20*10公斤</t>
  </si>
  <si>
    <t>国光甲刻</t>
  </si>
  <si>
    <t>40g/袋</t>
  </si>
  <si>
    <t>混播草籽</t>
  </si>
  <si>
    <t>公斤</t>
  </si>
  <si>
    <t>国光拳沙</t>
  </si>
  <si>
    <t>60g/袋</t>
  </si>
  <si>
    <t>硬草耙</t>
  </si>
  <si>
    <t>吧</t>
  </si>
  <si>
    <t>辛硫磷</t>
  </si>
  <si>
    <t>40%硫磷</t>
  </si>
  <si>
    <t>尿素</t>
  </si>
  <si>
    <t>伸缩喷杆</t>
  </si>
  <si>
    <t>根</t>
  </si>
  <si>
    <t>国光士杀</t>
  </si>
  <si>
    <t>小锄头</t>
  </si>
  <si>
    <t>水管</t>
  </si>
  <si>
    <t>镰刀</t>
  </si>
  <si>
    <t>国光多菌灵</t>
  </si>
  <si>
    <t>200g/5袋</t>
  </si>
  <si>
    <t>磨刀片</t>
  </si>
  <si>
    <t>次</t>
  </si>
  <si>
    <t>半圆型键</t>
  </si>
  <si>
    <t>个</t>
  </si>
  <si>
    <t>小计</t>
  </si>
  <si>
    <t>制表人：董佳润</t>
  </si>
  <si>
    <t>审批人　：</t>
  </si>
  <si>
    <t>云瑞物业地震局北辰服务中心2023年4月仓库物资明细表</t>
  </si>
  <si>
    <t>种类：清洁用品                 盘点日期：    2023年4月30日</t>
  </si>
  <si>
    <t>抽纸</t>
  </si>
  <si>
    <t>包</t>
  </si>
  <si>
    <t>超宝特效洁厕剂</t>
  </si>
  <si>
    <t>加仑</t>
  </si>
  <si>
    <t>桶</t>
  </si>
  <si>
    <t>海绵推水刮</t>
  </si>
  <si>
    <t>CT55cm</t>
  </si>
  <si>
    <t>豪华尘罩</t>
  </si>
  <si>
    <t>40CM</t>
  </si>
  <si>
    <t>60CM</t>
  </si>
  <si>
    <t>90cm</t>
  </si>
  <si>
    <t>铁架</t>
  </si>
  <si>
    <t>尘推杆</t>
  </si>
  <si>
    <t>圆厕刷</t>
  </si>
  <si>
    <t>8002佳家</t>
  </si>
  <si>
    <t>百洁布杯刷</t>
  </si>
  <si>
    <t>圆拖把</t>
  </si>
  <si>
    <t>纸篓</t>
  </si>
  <si>
    <t>纱布菜罩</t>
  </si>
  <si>
    <t>人字形地垫</t>
  </si>
  <si>
    <t>块</t>
  </si>
  <si>
    <t>凤尾扫把</t>
  </si>
  <si>
    <t>塑料扫把</t>
  </si>
  <si>
    <t>铁撮箕</t>
  </si>
  <si>
    <t>加厚</t>
  </si>
  <si>
    <t>美琪雅毛巾</t>
  </si>
  <si>
    <t>（蓝色）</t>
  </si>
  <si>
    <t>条</t>
  </si>
  <si>
    <t xml:space="preserve"> </t>
  </si>
  <si>
    <t>（紫色）</t>
  </si>
  <si>
    <t>（咖色）</t>
  </si>
  <si>
    <t>A级洗洁精</t>
  </si>
  <si>
    <t>25kg</t>
  </si>
  <si>
    <t>洗洁精吸泵</t>
  </si>
  <si>
    <t>抽管</t>
  </si>
  <si>
    <t>压棒</t>
  </si>
  <si>
    <t>静电吸尘剂</t>
  </si>
  <si>
    <t>黑色大垃圾袋</t>
  </si>
  <si>
    <t>70*90</t>
  </si>
  <si>
    <t>80CM*100CM</t>
  </si>
  <si>
    <t>扎</t>
  </si>
  <si>
    <t>垃圾袋</t>
  </si>
  <si>
    <t>6号</t>
  </si>
  <si>
    <t>塑料水桶</t>
  </si>
  <si>
    <t>只</t>
  </si>
  <si>
    <t>万清洗衣粉</t>
  </si>
  <si>
    <t>10kg</t>
  </si>
  <si>
    <t>龙门洗衣粉</t>
  </si>
  <si>
    <t>加厚牛筋手套</t>
  </si>
  <si>
    <t>中号</t>
  </si>
  <si>
    <t>双</t>
  </si>
  <si>
    <t>强牛手套</t>
  </si>
  <si>
    <t>中洋加长手套</t>
  </si>
  <si>
    <t>单面玻璃刮</t>
  </si>
  <si>
    <t>35CM</t>
  </si>
  <si>
    <t>双面玻璃清洁器</t>
  </si>
  <si>
    <t>38CM</t>
  </si>
  <si>
    <t>盒</t>
  </si>
  <si>
    <t>天派固体清香剂</t>
  </si>
  <si>
    <t>一次性塑料手套</t>
  </si>
  <si>
    <t>中联优氯净</t>
  </si>
  <si>
    <t>粘胶去除剂</t>
  </si>
  <si>
    <t>钢丝球</t>
  </si>
  <si>
    <t>小喷壶</t>
  </si>
  <si>
    <t>一次性口罩</t>
  </si>
  <si>
    <t>牙签</t>
  </si>
  <si>
    <t>柚木菜板</t>
  </si>
  <si>
    <t>创可贴</t>
  </si>
  <si>
    <t>烫伤膏</t>
  </si>
  <si>
    <t>可挂汤勺</t>
  </si>
  <si>
    <t>女士水鞋</t>
  </si>
  <si>
    <t>36-38码（女）</t>
  </si>
  <si>
    <t>36-38码（男）</t>
  </si>
  <si>
    <t>男士水鞋</t>
  </si>
  <si>
    <t>40-41码（男）</t>
  </si>
  <si>
    <t>皮围裙</t>
  </si>
  <si>
    <t>皮袖套</t>
  </si>
  <si>
    <t>超宝洗手液</t>
  </si>
  <si>
    <t>洁霸洗手液</t>
  </si>
  <si>
    <t>不锈钢光亮剂</t>
  </si>
  <si>
    <t>舒肤佳香皂</t>
  </si>
  <si>
    <t>16#水管</t>
  </si>
  <si>
    <t>15G/20M</t>
  </si>
  <si>
    <t>线手套</t>
  </si>
  <si>
    <t>帆布手套</t>
  </si>
  <si>
    <t>垃圾桶</t>
  </si>
  <si>
    <t>头花</t>
  </si>
  <si>
    <t>高浓度草酸</t>
  </si>
  <si>
    <t>28kg</t>
  </si>
  <si>
    <t>平拖</t>
  </si>
  <si>
    <t>玻璃刷加厚毛头</t>
  </si>
  <si>
    <t>玻璃刷杆</t>
  </si>
  <si>
    <t>削洋芋刀</t>
  </si>
  <si>
    <t>削冬瓜刀</t>
  </si>
  <si>
    <t>火钳</t>
  </si>
  <si>
    <t>47cm</t>
  </si>
  <si>
    <t>粘鼠板</t>
  </si>
  <si>
    <t>片</t>
  </si>
  <si>
    <t>厨师服</t>
  </si>
  <si>
    <t>餐厅服务员服装</t>
  </si>
  <si>
    <t>电子称</t>
  </si>
  <si>
    <t>洗石水</t>
  </si>
  <si>
    <t>鹿皮巾</t>
  </si>
  <si>
    <t>张</t>
  </si>
  <si>
    <t>油格</t>
  </si>
  <si>
    <t>10寸</t>
  </si>
  <si>
    <t>纸杯</t>
  </si>
  <si>
    <t>2000个/件</t>
  </si>
  <si>
    <t>阅兵白手套</t>
  </si>
  <si>
    <t>盛驰免洗搓凝露</t>
  </si>
  <si>
    <t>500ML</t>
  </si>
  <si>
    <t>尘推夹</t>
  </si>
  <si>
    <t>白云蜡拖头</t>
  </si>
  <si>
    <t>荧光板</t>
  </si>
  <si>
    <t>会议服装</t>
  </si>
  <si>
    <t>白云蜡拖夹</t>
  </si>
  <si>
    <t>小白方巾</t>
  </si>
  <si>
    <t>大卷纸盒</t>
  </si>
  <si>
    <t>杀蟑螂剂</t>
  </si>
  <si>
    <t>一次性桌布</t>
  </si>
  <si>
    <t>长袖手套</t>
  </si>
  <si>
    <t>推水刮螺丝帽</t>
  </si>
  <si>
    <t>推水刮海绵</t>
  </si>
  <si>
    <t>百洁布</t>
  </si>
  <si>
    <t>洁而亮500ml</t>
  </si>
  <si>
    <t>洁斯曼纳米晶</t>
  </si>
  <si>
    <t>尿斗香片</t>
  </si>
  <si>
    <t>盘点日期：</t>
  </si>
  <si>
    <t>审核人　：</t>
  </si>
  <si>
    <t>北辰服务中心2023年4月仓库物资明细表</t>
  </si>
  <si>
    <t>种类：餐厅用品                 盘点日期：  2023年4月30日</t>
  </si>
  <si>
    <t>野阳鸡精</t>
  </si>
  <si>
    <t>1件=20包</t>
  </si>
  <si>
    <t>味精</t>
  </si>
  <si>
    <t>1件＝10包</t>
  </si>
  <si>
    <t>大米</t>
  </si>
  <si>
    <t>25kg＝1袋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</si>
  <si>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</si>
  <si>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</si>
  <si>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</si>
  <si>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</si>
  <si>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</si>
  <si>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</si>
  <si>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</si>
  <si>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</si>
  <si>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</si>
  <si>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</si>
  <si>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</si>
  <si>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</si>
  <si>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</si>
  <si>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</si>
  <si>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</si>
  <si>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</si>
  <si>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</si>
  <si>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</si>
  <si>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</si>
  <si>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</si>
  <si>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</si>
  <si>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</si>
  <si>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</si>
  <si>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</si>
  <si>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</si>
  <si>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</si>
  <si>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</si>
  <si>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</si>
  <si>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</si>
  <si>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</si>
  <si>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</si>
  <si>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</si>
  <si>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</si>
  <si>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</si>
  <si>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</si>
  <si>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</si>
  <si>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</si>
  <si>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</si>
  <si>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</si>
  <si>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</si>
  <si>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</si>
  <si>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</si>
  <si>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</si>
  <si>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</si>
  <si>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</si>
  <si>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</si>
  <si>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</si>
  <si>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</si>
  <si>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</si>
  <si>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</si>
  <si>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</si>
  <si>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</si>
  <si>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</si>
  <si>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</si>
  <si>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</si>
  <si>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</si>
  <si>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</si>
  <si>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</si>
  <si>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</si>
  <si>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</si>
  <si>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</si>
  <si>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</si>
  <si>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</si>
  <si>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</si>
  <si>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</si>
  <si>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</si>
  <si>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</si>
  <si>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</si>
  <si>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</si>
  <si>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</si>
  <si>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</si>
  <si>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</si>
  <si>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</si>
  <si>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</si>
  <si>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</si>
  <si>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</si>
  <si>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</si>
  <si>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</si>
  <si>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</si>
  <si>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</si>
  <si>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</si>
  <si>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</si>
  <si>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</si>
  <si>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</si>
  <si>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</si>
  <si>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</si>
  <si>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</si>
  <si>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</si>
  <si>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</si>
  <si>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</si>
  <si>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</si>
  <si>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</si>
  <si>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</si>
  <si>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</si>
  <si>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</si>
  <si>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</si>
  <si>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</si>
  <si>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保鲜膜2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</si>
  <si>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</si>
  <si>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</si>
  <si>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</si>
  <si>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</si>
  <si>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</si>
  <si>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</si>
  <si>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</si>
  <si>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</si>
  <si>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</si>
  <si>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</si>
  <si>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</si>
  <si>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</si>
  <si>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</si>
  <si>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</si>
  <si>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</si>
  <si>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</si>
  <si>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</si>
  <si>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</si>
  <si>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</si>
  <si>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</si>
  <si>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</si>
  <si>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</si>
  <si>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</si>
  <si>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</si>
  <si>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</si>
  <si>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</si>
  <si>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</si>
  <si>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</si>
  <si>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</si>
  <si>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</si>
  <si>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</si>
  <si>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</si>
  <si>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</si>
  <si>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</si>
  <si>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</si>
  <si>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</si>
  <si>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</si>
  <si>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</si>
  <si>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</si>
  <si>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</si>
  <si>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</si>
  <si>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</si>
  <si>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</si>
  <si>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</si>
  <si>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</si>
  <si>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</si>
  <si>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</si>
  <si>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</si>
  <si>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</si>
  <si>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</si>
  <si>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</si>
  <si>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</si>
  <si>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</si>
  <si>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</si>
  <si>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</si>
  <si>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</si>
  <si>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</si>
  <si>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</si>
  <si>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</si>
  <si>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</si>
  <si>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</si>
  <si>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</si>
  <si>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</si>
  <si>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</si>
  <si>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</si>
  <si>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</si>
  <si>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</si>
  <si>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</si>
  <si>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</si>
  <si>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</si>
  <si>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</si>
  <si>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</si>
  <si>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</si>
  <si>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</si>
  <si>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邓川奶粉</t>
  </si>
  <si>
    <t>白糖粉</t>
  </si>
  <si>
    <t>脱皮绿豆</t>
  </si>
  <si>
    <t>卤料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</si>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</sst>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9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11" fillId="13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162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/>
    <xf numFmtId="0" fontId="8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  <xf numFmtId="0" fontId="0" fillId="0" borderId="0" xfId="0" applyAlignment="1">
      <alignment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11" borderId="9" xfId="0" applyFont="1" applyFill="1" applyBorder="1" applyAlignment="1">
      <alignment horizontal="center" vertical="center" wrapText="1"/>
    </xf>
    <xf numFmtId="49" fontId="5" fillId="11" borderId="9" xfId="0" applyNumberFormat="1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176" fontId="5" fillId="11" borderId="9" xfId="0" applyNumberFormat="1" applyFont="1" applyFill="1" applyBorder="1" applyAlignment="1">
      <alignment horizontal="center" vertical="center"/>
    </xf>
    <xf numFmtId="0" fontId="5" fillId="11" borderId="2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3" fontId="5" fillId="11" borderId="2" xfId="0" applyNumberFormat="1" applyFont="1" applyFill="1" applyBorder="1" applyAlignment="1">
      <alignment horizont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176" fontId="5" fillId="11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43" fontId="5" fillId="11" borderId="2" xfId="0" applyNumberFormat="1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31" fontId="2" fillId="0" borderId="0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11" borderId="10" xfId="0" applyFont="1" applyFill="1" applyBorder="1" applyAlignment="1">
      <alignment horizont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7" fontId="2" fillId="11" borderId="2" xfId="0" applyNumberFormat="1" applyFont="1" applyFill="1" applyBorder="1" applyAlignment="1">
      <alignment horizontal="center" vertical="center"/>
    </xf>
    <xf numFmtId="176" fontId="2" fillId="11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11" borderId="2" xfId="0" applyNumberFormat="1" applyFont="1" applyFill="1" applyBorder="1" applyAlignment="1">
      <alignment horizontal="center"/>
    </xf>
    <xf numFmtId="177" fontId="5" fillId="11" borderId="2" xfId="0" applyNumberFormat="1" applyFont="1" applyFill="1" applyBorder="1" applyAlignment="1">
      <alignment horizontal="center"/>
    </xf>
    <xf numFmtId="179" fontId="5" fillId="11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176" fontId="2" fillId="2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7" fillId="3" borderId="9" xfId="0" applyNumberFormat="1" applyFont="1" applyFill="1" applyBorder="1"/>
    <xf numFmtId="0" fontId="8" fillId="4" borderId="9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11" borderId="2" xfId="0" applyNumberFormat="1" applyFont="1" applyFill="1" applyBorder="1" applyAlignment="1">
      <alignment horizontal="center" vertical="center"/>
    </xf>
    <xf numFmtId="0" fontId="5" fillId="11" borderId="2" xfId="0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4" fillId="2" borderId="8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0" borderId="9" xfId="0" applyBorder="1"/>
    <xf numFmtId="176" fontId="4" fillId="4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176" fontId="4" fillId="8" borderId="9" xfId="0" applyNumberFormat="1" applyFont="1" applyFill="1" applyBorder="1" applyAlignment="1">
      <alignment horizontal="center" vertical="center" wrapText="1"/>
    </xf>
    <xf numFmtId="176" fontId="4" fillId="9" borderId="9" xfId="0" applyNumberFormat="1" applyFont="1" applyFill="1" applyBorder="1" applyAlignment="1">
      <alignment horizontal="center" vertical="center" wrapText="1"/>
    </xf>
    <xf numFmtId="177" fontId="4" fillId="10" borderId="9" xfId="0" applyNumberFormat="1" applyFont="1" applyFill="1" applyBorder="1" applyAlignment="1">
      <alignment horizontal="center" vertical="center" wrapText="1"/>
    </xf>
    <xf numFmtId="176" fontId="4" fillId="10" borderId="9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zoomScaleSheetLayoutView="60" topLeftCell="A10" workbookViewId="0">
      <selection activeCell="O32" sqref="O32"/>
    </sheetView>
  </sheetViews>
  <sheetFormatPr defaultColWidth="8.75" defaultRowHeight="14.25"/>
  <cols>
    <col min="1" max="1" width="4.5" customWidth="1"/>
    <col min="2" max="2" width="14.125" customWidth="1"/>
    <col min="3" max="3" width="9.875" customWidth="1"/>
    <col min="4" max="4" width="5.25" customWidth="1"/>
    <col min="5" max="5" width="7.625" style="2" customWidth="1"/>
    <col min="6" max="6" width="8.3" customWidth="1"/>
    <col min="7" max="7" width="10.75" style="2"/>
    <col min="8" max="8" width="7.125" customWidth="1"/>
    <col min="9" max="9" width="9.625" style="2" customWidth="1"/>
    <col min="10" max="10" width="8" customWidth="1"/>
    <col min="11" max="11" width="9.5" style="2"/>
    <col min="12" max="13" width="9.5" style="2" customWidth="1"/>
    <col min="14" max="14" width="9.75" customWidth="1"/>
    <col min="15" max="15" width="10.25" style="2" customWidth="1"/>
    <col min="16" max="16" width="13.875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6.25" customHeight="1" spans="1:16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99"/>
      <c r="O2" s="37"/>
      <c r="P2" s="4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100" t="s">
        <v>11</v>
      </c>
      <c r="O3" s="101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102" t="s">
        <v>13</v>
      </c>
      <c r="O4" s="101" t="s">
        <v>14</v>
      </c>
      <c r="P4" s="44"/>
    </row>
    <row r="5" ht="20.1" customHeight="1" spans="1:16">
      <c r="A5" s="116"/>
      <c r="B5" s="116" t="s">
        <v>17</v>
      </c>
      <c r="C5" s="117" t="s">
        <v>18</v>
      </c>
      <c r="D5" s="116" t="s">
        <v>19</v>
      </c>
      <c r="E5" s="118">
        <v>9</v>
      </c>
      <c r="F5" s="119">
        <v>4</v>
      </c>
      <c r="G5" s="120">
        <f>F5*E5</f>
        <v>36</v>
      </c>
      <c r="H5" s="121"/>
      <c r="I5" s="120">
        <v>0</v>
      </c>
      <c r="J5" s="119">
        <v>4</v>
      </c>
      <c r="K5" s="120">
        <f>J5*E5</f>
        <v>36</v>
      </c>
      <c r="L5" s="119"/>
      <c r="M5" s="119">
        <f>L5*E5</f>
        <v>0</v>
      </c>
      <c r="N5">
        <v>0</v>
      </c>
      <c r="O5" s="120">
        <f>N5*E5</f>
        <v>0</v>
      </c>
      <c r="P5" s="44"/>
    </row>
    <row r="6" ht="20.1" customHeight="1" spans="1:16">
      <c r="A6" s="122">
        <v>1</v>
      </c>
      <c r="B6" s="122" t="s">
        <v>20</v>
      </c>
      <c r="C6" s="123" t="s">
        <v>21</v>
      </c>
      <c r="D6" s="122" t="s">
        <v>22</v>
      </c>
      <c r="E6" s="124">
        <v>265</v>
      </c>
      <c r="F6" s="125">
        <v>0.5</v>
      </c>
      <c r="G6" s="120">
        <f t="shared" ref="G6:G30" si="0">F6*E6</f>
        <v>132.5</v>
      </c>
      <c r="H6" s="89"/>
      <c r="I6" s="88">
        <f t="shared" ref="I6:I20" si="1">H6*E6</f>
        <v>0</v>
      </c>
      <c r="J6" s="105"/>
      <c r="K6" s="120">
        <f t="shared" ref="K6:K30" si="2">J6*E6</f>
        <v>0</v>
      </c>
      <c r="L6" s="88"/>
      <c r="M6" s="88">
        <f t="shared" ref="M6:M11" si="3">L6*E6</f>
        <v>0</v>
      </c>
      <c r="N6" s="119">
        <v>0.5</v>
      </c>
      <c r="O6" s="120">
        <f t="shared" ref="O6:O30" si="4">N6*E6</f>
        <v>132.5</v>
      </c>
      <c r="P6" s="49"/>
    </row>
    <row r="7" ht="20.1" customHeight="1" spans="1:16">
      <c r="A7" s="122">
        <v>2</v>
      </c>
      <c r="B7" s="122" t="s">
        <v>23</v>
      </c>
      <c r="C7" s="123" t="s">
        <v>24</v>
      </c>
      <c r="D7" s="122" t="s">
        <v>19</v>
      </c>
      <c r="E7" s="124">
        <v>26</v>
      </c>
      <c r="F7" s="126">
        <v>19</v>
      </c>
      <c r="G7" s="120">
        <f t="shared" si="0"/>
        <v>494</v>
      </c>
      <c r="H7" s="89"/>
      <c r="I7" s="88">
        <f t="shared" si="1"/>
        <v>0</v>
      </c>
      <c r="J7" s="146"/>
      <c r="K7" s="120">
        <f t="shared" si="2"/>
        <v>0</v>
      </c>
      <c r="L7" s="88"/>
      <c r="M7" s="88">
        <f t="shared" si="3"/>
        <v>0</v>
      </c>
      <c r="N7" s="125">
        <v>19</v>
      </c>
      <c r="O7" s="120">
        <f t="shared" si="4"/>
        <v>494</v>
      </c>
      <c r="P7" s="49"/>
    </row>
    <row r="8" ht="20.1" customHeight="1" spans="1:16">
      <c r="A8" s="122">
        <v>3</v>
      </c>
      <c r="B8" s="122" t="s">
        <v>25</v>
      </c>
      <c r="C8" s="123" t="s">
        <v>26</v>
      </c>
      <c r="D8" s="122" t="s">
        <v>19</v>
      </c>
      <c r="E8" s="124">
        <v>18</v>
      </c>
      <c r="F8" s="126"/>
      <c r="G8" s="120">
        <f t="shared" si="0"/>
        <v>0</v>
      </c>
      <c r="H8" s="89"/>
      <c r="I8" s="88">
        <f t="shared" si="1"/>
        <v>0</v>
      </c>
      <c r="J8" s="147"/>
      <c r="K8" s="120">
        <f t="shared" si="2"/>
        <v>0</v>
      </c>
      <c r="L8" s="88"/>
      <c r="M8" s="88">
        <f t="shared" si="3"/>
        <v>0</v>
      </c>
      <c r="N8" s="126"/>
      <c r="O8" s="120">
        <f t="shared" si="4"/>
        <v>0</v>
      </c>
      <c r="P8" s="94"/>
    </row>
    <row r="9" ht="20.1" customHeight="1" spans="1:16">
      <c r="A9" s="122">
        <v>4</v>
      </c>
      <c r="B9" s="122" t="s">
        <v>27</v>
      </c>
      <c r="C9" s="123" t="s">
        <v>28</v>
      </c>
      <c r="D9" s="122" t="s">
        <v>19</v>
      </c>
      <c r="E9" s="124">
        <v>9</v>
      </c>
      <c r="F9" s="126">
        <v>4</v>
      </c>
      <c r="G9" s="120">
        <f t="shared" si="0"/>
        <v>36</v>
      </c>
      <c r="H9" s="89"/>
      <c r="I9" s="88">
        <f t="shared" si="1"/>
        <v>0</v>
      </c>
      <c r="J9" s="148">
        <v>4</v>
      </c>
      <c r="K9" s="120">
        <f t="shared" si="2"/>
        <v>36</v>
      </c>
      <c r="L9" s="88"/>
      <c r="M9" s="88">
        <f t="shared" si="3"/>
        <v>0</v>
      </c>
      <c r="N9" s="126">
        <v>0</v>
      </c>
      <c r="O9" s="120">
        <f t="shared" si="4"/>
        <v>0</v>
      </c>
      <c r="P9" s="94"/>
    </row>
    <row r="10" ht="20.1" customHeight="1" spans="1:16">
      <c r="A10" s="122">
        <v>5</v>
      </c>
      <c r="B10" s="122" t="s">
        <v>29</v>
      </c>
      <c r="C10" s="123" t="s">
        <v>30</v>
      </c>
      <c r="D10" s="122" t="s">
        <v>19</v>
      </c>
      <c r="E10" s="124">
        <v>50</v>
      </c>
      <c r="F10" s="126"/>
      <c r="G10" s="120">
        <f t="shared" si="0"/>
        <v>0</v>
      </c>
      <c r="H10" s="89"/>
      <c r="I10" s="88">
        <f t="shared" si="1"/>
        <v>0</v>
      </c>
      <c r="J10" s="146"/>
      <c r="K10" s="120">
        <f t="shared" si="2"/>
        <v>0</v>
      </c>
      <c r="L10" s="88"/>
      <c r="M10" s="88">
        <f t="shared" si="3"/>
        <v>0</v>
      </c>
      <c r="N10" s="126"/>
      <c r="O10" s="120">
        <f t="shared" si="4"/>
        <v>0</v>
      </c>
      <c r="P10" s="49"/>
    </row>
    <row r="11" ht="20.1" customHeight="1" spans="1:16">
      <c r="A11" s="122">
        <v>6</v>
      </c>
      <c r="B11" s="85" t="s">
        <v>31</v>
      </c>
      <c r="C11" s="123" t="s">
        <v>32</v>
      </c>
      <c r="D11" s="122" t="s">
        <v>22</v>
      </c>
      <c r="E11" s="127">
        <v>12</v>
      </c>
      <c r="F11" s="126">
        <v>6</v>
      </c>
      <c r="G11" s="120">
        <f t="shared" si="0"/>
        <v>72</v>
      </c>
      <c r="H11" s="89"/>
      <c r="I11" s="88">
        <f t="shared" si="1"/>
        <v>0</v>
      </c>
      <c r="J11" s="94"/>
      <c r="K11" s="120">
        <f t="shared" si="2"/>
        <v>0</v>
      </c>
      <c r="L11" s="88"/>
      <c r="M11" s="88">
        <f t="shared" si="3"/>
        <v>0</v>
      </c>
      <c r="N11" s="126">
        <v>6</v>
      </c>
      <c r="O11" s="120">
        <f t="shared" si="4"/>
        <v>72</v>
      </c>
      <c r="P11" s="149"/>
    </row>
    <row r="12" ht="20.1" customHeight="1" spans="1:16">
      <c r="A12" s="122">
        <v>7</v>
      </c>
      <c r="B12" s="94" t="s">
        <v>33</v>
      </c>
      <c r="C12" s="123" t="s">
        <v>34</v>
      </c>
      <c r="D12" s="92" t="s">
        <v>35</v>
      </c>
      <c r="E12" s="124">
        <v>60</v>
      </c>
      <c r="F12" s="126">
        <v>1</v>
      </c>
      <c r="G12" s="120">
        <f t="shared" si="0"/>
        <v>60</v>
      </c>
      <c r="H12" s="89"/>
      <c r="I12" s="88">
        <f t="shared" si="1"/>
        <v>0</v>
      </c>
      <c r="J12" s="94"/>
      <c r="K12" s="120">
        <f t="shared" si="2"/>
        <v>0</v>
      </c>
      <c r="L12" s="88"/>
      <c r="M12" s="88">
        <v>0</v>
      </c>
      <c r="N12" s="126">
        <v>1</v>
      </c>
      <c r="O12" s="120">
        <f t="shared" si="4"/>
        <v>60</v>
      </c>
      <c r="P12" s="149"/>
    </row>
    <row r="13" ht="20.1" customHeight="1" spans="1:16">
      <c r="A13" s="122">
        <v>8</v>
      </c>
      <c r="B13" s="94" t="s">
        <v>36</v>
      </c>
      <c r="C13" s="94" t="s">
        <v>37</v>
      </c>
      <c r="D13" s="94" t="s">
        <v>38</v>
      </c>
      <c r="E13" s="125">
        <v>150</v>
      </c>
      <c r="F13" s="126">
        <v>1</v>
      </c>
      <c r="G13" s="120">
        <f t="shared" si="0"/>
        <v>150</v>
      </c>
      <c r="H13" s="89"/>
      <c r="I13" s="88">
        <f t="shared" si="1"/>
        <v>0</v>
      </c>
      <c r="J13" s="94"/>
      <c r="K13" s="120">
        <f t="shared" si="2"/>
        <v>0</v>
      </c>
      <c r="L13" s="88"/>
      <c r="M13" s="88">
        <f t="shared" ref="M13:M24" si="5">L13*E13</f>
        <v>0</v>
      </c>
      <c r="N13" s="126">
        <v>1</v>
      </c>
      <c r="O13" s="120">
        <f t="shared" si="4"/>
        <v>150</v>
      </c>
      <c r="P13" s="149"/>
    </row>
    <row r="14" ht="20.1" customHeight="1" spans="1:16">
      <c r="A14" s="122">
        <v>9</v>
      </c>
      <c r="B14" s="94" t="s">
        <v>39</v>
      </c>
      <c r="C14" s="94" t="s">
        <v>40</v>
      </c>
      <c r="D14" s="94" t="s">
        <v>41</v>
      </c>
      <c r="E14" s="125">
        <v>275</v>
      </c>
      <c r="F14" s="126">
        <v>1</v>
      </c>
      <c r="G14" s="120">
        <f t="shared" si="0"/>
        <v>275</v>
      </c>
      <c r="H14" s="89"/>
      <c r="I14" s="88">
        <f t="shared" si="1"/>
        <v>0</v>
      </c>
      <c r="J14" s="94"/>
      <c r="K14" s="120">
        <f t="shared" si="2"/>
        <v>0</v>
      </c>
      <c r="L14" s="88"/>
      <c r="M14" s="88">
        <f t="shared" si="5"/>
        <v>0</v>
      </c>
      <c r="N14" s="126">
        <v>1</v>
      </c>
      <c r="O14" s="120">
        <f t="shared" si="4"/>
        <v>275</v>
      </c>
      <c r="P14" s="149"/>
    </row>
    <row r="15" ht="20.1" customHeight="1" spans="1:16">
      <c r="A15" s="122">
        <v>10</v>
      </c>
      <c r="B15" s="94" t="s">
        <v>39</v>
      </c>
      <c r="C15" s="94" t="s">
        <v>42</v>
      </c>
      <c r="D15" s="94" t="s">
        <v>41</v>
      </c>
      <c r="E15" s="125">
        <v>195</v>
      </c>
      <c r="F15" s="126">
        <v>1</v>
      </c>
      <c r="G15" s="120">
        <f t="shared" si="0"/>
        <v>195</v>
      </c>
      <c r="H15" s="89"/>
      <c r="I15" s="88">
        <f t="shared" si="1"/>
        <v>0</v>
      </c>
      <c r="J15" s="94"/>
      <c r="K15" s="120">
        <f t="shared" si="2"/>
        <v>0</v>
      </c>
      <c r="L15" s="88"/>
      <c r="M15" s="88">
        <f t="shared" si="5"/>
        <v>0</v>
      </c>
      <c r="N15" s="126">
        <v>1</v>
      </c>
      <c r="O15" s="120">
        <f t="shared" si="4"/>
        <v>195</v>
      </c>
      <c r="P15" s="149"/>
    </row>
    <row r="16" ht="20.1" customHeight="1" spans="1:16">
      <c r="A16" s="122">
        <v>11</v>
      </c>
      <c r="B16" s="94" t="s">
        <v>43</v>
      </c>
      <c r="C16" s="94" t="s">
        <v>44</v>
      </c>
      <c r="D16" s="94" t="s">
        <v>22</v>
      </c>
      <c r="E16" s="125">
        <v>8.5</v>
      </c>
      <c r="F16" s="87"/>
      <c r="G16" s="120">
        <f t="shared" si="0"/>
        <v>0</v>
      </c>
      <c r="H16" s="89"/>
      <c r="I16" s="88">
        <f t="shared" si="1"/>
        <v>0</v>
      </c>
      <c r="J16" s="94"/>
      <c r="K16" s="120">
        <f t="shared" si="2"/>
        <v>0</v>
      </c>
      <c r="L16" s="88"/>
      <c r="M16" s="88">
        <f t="shared" si="5"/>
        <v>0</v>
      </c>
      <c r="N16" s="126"/>
      <c r="O16" s="120">
        <f t="shared" si="4"/>
        <v>0</v>
      </c>
      <c r="P16" s="149"/>
    </row>
    <row r="17" ht="20.1" customHeight="1" spans="1:16">
      <c r="A17" s="122">
        <v>12</v>
      </c>
      <c r="B17" s="94" t="s">
        <v>45</v>
      </c>
      <c r="C17" s="94"/>
      <c r="D17" s="94" t="s">
        <v>46</v>
      </c>
      <c r="E17" s="125">
        <v>38</v>
      </c>
      <c r="F17" s="87">
        <v>25</v>
      </c>
      <c r="G17" s="120">
        <f t="shared" si="0"/>
        <v>950</v>
      </c>
      <c r="H17" s="89"/>
      <c r="I17" s="88">
        <f t="shared" si="1"/>
        <v>0</v>
      </c>
      <c r="J17" s="94"/>
      <c r="K17" s="120">
        <f t="shared" si="2"/>
        <v>0</v>
      </c>
      <c r="L17" s="88"/>
      <c r="M17" s="88">
        <f t="shared" si="5"/>
        <v>0</v>
      </c>
      <c r="N17" s="87">
        <v>25</v>
      </c>
      <c r="O17" s="120">
        <f t="shared" si="4"/>
        <v>950</v>
      </c>
      <c r="P17" s="149"/>
    </row>
    <row r="18" ht="20.1" customHeight="1" spans="1:16">
      <c r="A18" s="128">
        <v>13</v>
      </c>
      <c r="B18" s="129" t="s">
        <v>47</v>
      </c>
      <c r="C18" s="94" t="s">
        <v>48</v>
      </c>
      <c r="D18" s="94" t="s">
        <v>22</v>
      </c>
      <c r="E18" s="125">
        <v>6</v>
      </c>
      <c r="F18" s="87"/>
      <c r="G18" s="120">
        <f t="shared" si="0"/>
        <v>0</v>
      </c>
      <c r="H18" s="89"/>
      <c r="I18" s="88">
        <f t="shared" si="1"/>
        <v>0</v>
      </c>
      <c r="J18" s="94"/>
      <c r="K18" s="120">
        <f t="shared" si="2"/>
        <v>0</v>
      </c>
      <c r="L18" s="88"/>
      <c r="M18" s="88">
        <f t="shared" si="5"/>
        <v>0</v>
      </c>
      <c r="N18" s="87"/>
      <c r="O18" s="120">
        <f t="shared" si="4"/>
        <v>0</v>
      </c>
      <c r="P18" s="149"/>
    </row>
    <row r="19" ht="20.1" customHeight="1" spans="1:16">
      <c r="A19" s="128">
        <v>14</v>
      </c>
      <c r="B19" s="129" t="s">
        <v>49</v>
      </c>
      <c r="C19" s="94"/>
      <c r="D19" s="94" t="s">
        <v>50</v>
      </c>
      <c r="E19" s="125">
        <v>35</v>
      </c>
      <c r="F19" s="87">
        <v>1</v>
      </c>
      <c r="G19" s="120">
        <f t="shared" si="0"/>
        <v>35</v>
      </c>
      <c r="H19" s="89"/>
      <c r="I19" s="88">
        <f t="shared" si="1"/>
        <v>0</v>
      </c>
      <c r="J19" s="94"/>
      <c r="K19" s="120">
        <f t="shared" si="2"/>
        <v>0</v>
      </c>
      <c r="L19" s="88"/>
      <c r="M19" s="88">
        <f t="shared" si="5"/>
        <v>0</v>
      </c>
      <c r="N19" s="87">
        <v>1</v>
      </c>
      <c r="O19" s="120">
        <f t="shared" si="4"/>
        <v>35</v>
      </c>
      <c r="P19" s="149"/>
    </row>
    <row r="20" ht="20.1" customHeight="1" spans="1:16">
      <c r="A20" s="128">
        <v>15</v>
      </c>
      <c r="B20" s="129" t="s">
        <v>51</v>
      </c>
      <c r="C20" s="94"/>
      <c r="D20" s="130" t="s">
        <v>19</v>
      </c>
      <c r="E20" s="125">
        <v>9</v>
      </c>
      <c r="F20" s="87">
        <v>4</v>
      </c>
      <c r="G20" s="120">
        <f t="shared" si="0"/>
        <v>36</v>
      </c>
      <c r="H20" s="89"/>
      <c r="I20" s="88">
        <f t="shared" si="1"/>
        <v>0</v>
      </c>
      <c r="J20" s="94">
        <v>4</v>
      </c>
      <c r="K20" s="120">
        <f t="shared" si="2"/>
        <v>36</v>
      </c>
      <c r="L20" s="88"/>
      <c r="M20" s="88">
        <f t="shared" si="5"/>
        <v>0</v>
      </c>
      <c r="N20" s="87">
        <v>0</v>
      </c>
      <c r="O20" s="120">
        <f t="shared" si="4"/>
        <v>0</v>
      </c>
      <c r="P20" s="149"/>
    </row>
    <row r="21" ht="20.1" customHeight="1" spans="1:16">
      <c r="A21" s="128">
        <v>15</v>
      </c>
      <c r="B21" s="129" t="s">
        <v>52</v>
      </c>
      <c r="C21" s="94" t="s">
        <v>18</v>
      </c>
      <c r="D21" s="122" t="s">
        <v>19</v>
      </c>
      <c r="E21" s="125">
        <v>9.5</v>
      </c>
      <c r="F21" s="87">
        <v>2</v>
      </c>
      <c r="G21" s="120">
        <f t="shared" si="0"/>
        <v>19</v>
      </c>
      <c r="H21" s="89"/>
      <c r="I21" s="88">
        <f t="shared" ref="I21:I30" si="6">H21*E21</f>
        <v>0</v>
      </c>
      <c r="J21" s="94">
        <v>2</v>
      </c>
      <c r="K21" s="120">
        <f t="shared" si="2"/>
        <v>19</v>
      </c>
      <c r="L21" s="88"/>
      <c r="M21" s="88">
        <f t="shared" si="5"/>
        <v>0</v>
      </c>
      <c r="N21" s="87">
        <v>0</v>
      </c>
      <c r="O21" s="120">
        <f t="shared" si="4"/>
        <v>0</v>
      </c>
      <c r="P21" s="149"/>
    </row>
    <row r="22" ht="20.1" customHeight="1" spans="1:16">
      <c r="A22" s="128">
        <v>16</v>
      </c>
      <c r="B22" s="129" t="s">
        <v>53</v>
      </c>
      <c r="C22" s="94" t="s">
        <v>21</v>
      </c>
      <c r="D22" s="122" t="s">
        <v>22</v>
      </c>
      <c r="E22" s="125">
        <v>160</v>
      </c>
      <c r="F22" s="87">
        <v>0</v>
      </c>
      <c r="G22" s="120">
        <f t="shared" si="0"/>
        <v>0</v>
      </c>
      <c r="H22" s="89"/>
      <c r="I22" s="88">
        <f t="shared" si="6"/>
        <v>0</v>
      </c>
      <c r="J22" s="94"/>
      <c r="K22" s="120">
        <f t="shared" si="2"/>
        <v>0</v>
      </c>
      <c r="L22" s="88"/>
      <c r="M22" s="88">
        <f t="shared" si="5"/>
        <v>0</v>
      </c>
      <c r="N22" s="87"/>
      <c r="O22" s="120">
        <f t="shared" si="4"/>
        <v>0</v>
      </c>
      <c r="P22" s="149"/>
    </row>
    <row r="23" ht="20.1" customHeight="1" spans="1:16">
      <c r="A23" s="128">
        <v>17</v>
      </c>
      <c r="B23" s="129" t="s">
        <v>54</v>
      </c>
      <c r="C23" s="94"/>
      <c r="D23" s="122" t="s">
        <v>55</v>
      </c>
      <c r="E23" s="125">
        <v>15</v>
      </c>
      <c r="F23" s="87">
        <v>2</v>
      </c>
      <c r="G23" s="120">
        <f t="shared" si="0"/>
        <v>30</v>
      </c>
      <c r="H23" s="89"/>
      <c r="I23" s="88">
        <f t="shared" si="6"/>
        <v>0</v>
      </c>
      <c r="J23" s="94"/>
      <c r="K23" s="120">
        <f t="shared" si="2"/>
        <v>0</v>
      </c>
      <c r="L23" s="88"/>
      <c r="M23" s="88">
        <f t="shared" si="5"/>
        <v>0</v>
      </c>
      <c r="N23" s="87">
        <v>2</v>
      </c>
      <c r="O23" s="120">
        <f t="shared" si="4"/>
        <v>30</v>
      </c>
      <c r="P23" s="149"/>
    </row>
    <row r="24" ht="20.1" customHeight="1" spans="1:16">
      <c r="A24" s="128">
        <v>18</v>
      </c>
      <c r="B24" s="129" t="s">
        <v>56</v>
      </c>
      <c r="C24" s="94" t="s">
        <v>26</v>
      </c>
      <c r="D24" s="122" t="s">
        <v>19</v>
      </c>
      <c r="E24" s="125">
        <v>18</v>
      </c>
      <c r="F24" s="87"/>
      <c r="G24" s="120">
        <f t="shared" si="0"/>
        <v>0</v>
      </c>
      <c r="H24" s="89"/>
      <c r="I24" s="88">
        <f t="shared" si="6"/>
        <v>0</v>
      </c>
      <c r="J24" s="94"/>
      <c r="K24" s="120">
        <f t="shared" si="2"/>
        <v>0</v>
      </c>
      <c r="L24" s="88"/>
      <c r="M24" s="88">
        <f t="shared" si="5"/>
        <v>0</v>
      </c>
      <c r="N24" s="87"/>
      <c r="O24" s="120">
        <f t="shared" si="4"/>
        <v>0</v>
      </c>
      <c r="P24" s="149"/>
    </row>
    <row r="25" ht="20.1" customHeight="1" spans="1:16">
      <c r="A25" s="128">
        <v>19</v>
      </c>
      <c r="B25" s="128" t="s">
        <v>57</v>
      </c>
      <c r="C25" s="129"/>
      <c r="D25" s="94" t="s">
        <v>35</v>
      </c>
      <c r="E25" s="125">
        <v>38</v>
      </c>
      <c r="F25" s="87">
        <v>1</v>
      </c>
      <c r="G25" s="120">
        <f t="shared" si="0"/>
        <v>38</v>
      </c>
      <c r="H25" s="131"/>
      <c r="I25" s="88">
        <f t="shared" si="6"/>
        <v>0</v>
      </c>
      <c r="J25" s="88"/>
      <c r="K25" s="120">
        <f t="shared" si="2"/>
        <v>0</v>
      </c>
      <c r="L25" s="119"/>
      <c r="M25" s="88">
        <v>0</v>
      </c>
      <c r="N25" s="87">
        <v>1</v>
      </c>
      <c r="O25" s="120">
        <f t="shared" si="4"/>
        <v>38</v>
      </c>
      <c r="P25" s="120"/>
    </row>
    <row r="26" ht="20.1" customHeight="1" spans="1:16">
      <c r="A26" s="128">
        <v>20</v>
      </c>
      <c r="B26" s="128" t="s">
        <v>58</v>
      </c>
      <c r="C26" s="129"/>
      <c r="D26" s="94" t="s">
        <v>41</v>
      </c>
      <c r="E26" s="125">
        <v>195</v>
      </c>
      <c r="F26" s="87">
        <v>1</v>
      </c>
      <c r="G26" s="120">
        <f t="shared" si="0"/>
        <v>195</v>
      </c>
      <c r="H26" s="131"/>
      <c r="I26" s="88">
        <f t="shared" si="6"/>
        <v>0</v>
      </c>
      <c r="J26" s="88"/>
      <c r="K26" s="120">
        <f t="shared" si="2"/>
        <v>0</v>
      </c>
      <c r="L26" s="119"/>
      <c r="M26" s="88">
        <v>0</v>
      </c>
      <c r="N26" s="87">
        <v>1</v>
      </c>
      <c r="O26" s="120">
        <f t="shared" si="4"/>
        <v>195</v>
      </c>
      <c r="P26" s="120"/>
    </row>
    <row r="27" ht="20.1" customHeight="1" spans="1:16">
      <c r="A27" s="132">
        <v>21</v>
      </c>
      <c r="B27" s="133" t="s">
        <v>59</v>
      </c>
      <c r="C27" s="133"/>
      <c r="D27" s="134" t="s">
        <v>35</v>
      </c>
      <c r="E27" s="135">
        <v>15</v>
      </c>
      <c r="F27" s="136">
        <v>1</v>
      </c>
      <c r="G27" s="120">
        <f t="shared" si="0"/>
        <v>15</v>
      </c>
      <c r="H27" s="137"/>
      <c r="I27" s="88">
        <f t="shared" si="6"/>
        <v>0</v>
      </c>
      <c r="J27" s="150"/>
      <c r="K27" s="120">
        <f t="shared" si="2"/>
        <v>0</v>
      </c>
      <c r="L27" s="151"/>
      <c r="M27" s="88">
        <v>0</v>
      </c>
      <c r="N27" s="87">
        <v>1</v>
      </c>
      <c r="O27" s="120">
        <f t="shared" si="4"/>
        <v>15</v>
      </c>
      <c r="P27" s="152"/>
    </row>
    <row r="28" s="4" customFormat="1" ht="21" customHeight="1" spans="1:16">
      <c r="A28" s="60">
        <v>22</v>
      </c>
      <c r="B28" s="60" t="s">
        <v>60</v>
      </c>
      <c r="C28" s="60" t="s">
        <v>61</v>
      </c>
      <c r="D28" s="60" t="s">
        <v>22</v>
      </c>
      <c r="E28" s="61">
        <v>15</v>
      </c>
      <c r="F28" s="138"/>
      <c r="G28" s="120">
        <f t="shared" si="0"/>
        <v>0</v>
      </c>
      <c r="H28" s="113"/>
      <c r="I28" s="88">
        <f t="shared" si="6"/>
        <v>0</v>
      </c>
      <c r="J28" s="153"/>
      <c r="K28" s="120">
        <f t="shared" si="2"/>
        <v>0</v>
      </c>
      <c r="L28" s="154"/>
      <c r="M28" s="88">
        <v>0</v>
      </c>
      <c r="N28" s="136"/>
      <c r="O28" s="120">
        <f t="shared" si="4"/>
        <v>0</v>
      </c>
      <c r="P28" s="57"/>
    </row>
    <row r="29" ht="20.1" customHeight="1" spans="1:16">
      <c r="A29" s="60">
        <v>23</v>
      </c>
      <c r="B29" s="60" t="s">
        <v>62</v>
      </c>
      <c r="C29" s="60"/>
      <c r="D29" s="60" t="s">
        <v>63</v>
      </c>
      <c r="E29" s="61">
        <v>45</v>
      </c>
      <c r="F29" s="138"/>
      <c r="G29" s="120">
        <f t="shared" si="0"/>
        <v>0</v>
      </c>
      <c r="H29" s="113"/>
      <c r="I29" s="88">
        <f t="shared" si="6"/>
        <v>0</v>
      </c>
      <c r="J29" s="153"/>
      <c r="K29" s="120">
        <f t="shared" si="2"/>
        <v>0</v>
      </c>
      <c r="L29" s="154"/>
      <c r="M29" s="88">
        <v>0</v>
      </c>
      <c r="N29" s="138"/>
      <c r="O29" s="120">
        <f t="shared" si="4"/>
        <v>0</v>
      </c>
      <c r="P29" s="155"/>
    </row>
    <row r="30" ht="20.1" customHeight="1" spans="1:16">
      <c r="A30" s="60">
        <v>24</v>
      </c>
      <c r="B30" s="60" t="s">
        <v>64</v>
      </c>
      <c r="C30" s="60"/>
      <c r="D30" s="60" t="s">
        <v>65</v>
      </c>
      <c r="E30" s="61">
        <v>10</v>
      </c>
      <c r="F30" s="138"/>
      <c r="G30" s="120">
        <f t="shared" si="0"/>
        <v>0</v>
      </c>
      <c r="H30" s="113"/>
      <c r="I30" s="88">
        <f t="shared" si="6"/>
        <v>0</v>
      </c>
      <c r="J30" s="153"/>
      <c r="K30" s="120">
        <f t="shared" si="2"/>
        <v>0</v>
      </c>
      <c r="L30" s="154"/>
      <c r="M30" s="88">
        <v>0</v>
      </c>
      <c r="N30" s="138"/>
      <c r="O30" s="120">
        <f t="shared" si="4"/>
        <v>0</v>
      </c>
      <c r="P30" s="155"/>
    </row>
    <row r="31" ht="20.1" customHeight="1" spans="1:16">
      <c r="A31" s="139" t="s">
        <v>66</v>
      </c>
      <c r="B31" s="140"/>
      <c r="C31" s="141"/>
      <c r="D31" s="141"/>
      <c r="E31" s="142"/>
      <c r="F31" s="143"/>
      <c r="G31" s="144">
        <f>SUM(G5:G30)</f>
        <v>2768.5</v>
      </c>
      <c r="H31" s="145"/>
      <c r="I31" s="156">
        <f>SUM(I5:I30)</f>
        <v>0</v>
      </c>
      <c r="J31" s="157"/>
      <c r="K31" s="158">
        <f>SUM(K5:K30)</f>
        <v>127</v>
      </c>
      <c r="L31" s="159"/>
      <c r="M31" s="159">
        <f>SUM(M5:M30)</f>
        <v>0</v>
      </c>
      <c r="N31" s="160"/>
      <c r="O31" s="161">
        <f>SUM(O5:O30)</f>
        <v>2641.5</v>
      </c>
      <c r="P31" s="155"/>
    </row>
    <row r="32" spans="15:16">
      <c r="O32" s="2">
        <f>G31+I31-K31</f>
        <v>2641.5</v>
      </c>
      <c r="P32" s="2"/>
    </row>
    <row r="33" spans="2:16">
      <c r="B33" s="68" t="s">
        <v>67</v>
      </c>
      <c r="H33" s="68" t="s">
        <v>68</v>
      </c>
      <c r="P33" s="2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1:B31"/>
    <mergeCell ref="A3:A4"/>
    <mergeCell ref="B3:B4"/>
    <mergeCell ref="C3:C4"/>
    <mergeCell ref="D3:D4"/>
    <mergeCell ref="E3:E4"/>
    <mergeCell ref="P3:P4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tabSelected="1" zoomScaleSheetLayoutView="60" topLeftCell="A89" workbookViewId="0">
      <selection activeCell="O110" sqref="O110"/>
    </sheetView>
  </sheetViews>
  <sheetFormatPr defaultColWidth="8.75" defaultRowHeight="14.25"/>
  <cols>
    <col min="1" max="1" width="4.5" customWidth="1"/>
    <col min="2" max="2" width="10.5916666666667" style="77" customWidth="1"/>
    <col min="3" max="3" width="7.3" style="77" customWidth="1"/>
    <col min="4" max="4" width="4.7" customWidth="1"/>
    <col min="5" max="5" width="7.625" style="2" customWidth="1"/>
    <col min="6" max="6" width="5.5" customWidth="1"/>
    <col min="7" max="7" width="9.7" style="2" customWidth="1"/>
    <col min="8" max="8" width="5.7" customWidth="1"/>
    <col min="9" max="9" width="8.79166666666667" style="2" customWidth="1"/>
    <col min="10" max="10" width="6.1" customWidth="1"/>
    <col min="11" max="11" width="10.1" style="2" customWidth="1"/>
    <col min="12" max="12" width="7.79166666666667" style="2" customWidth="1"/>
    <col min="13" max="13" width="8" style="2" customWidth="1"/>
    <col min="14" max="14" width="5.59166666666667" customWidth="1"/>
    <col min="15" max="15" width="10.1" style="2" customWidth="1"/>
  </cols>
  <sheetData>
    <row r="1" ht="30.75" customHeight="1" spans="1:15">
      <c r="A1" s="5" t="s">
        <v>69</v>
      </c>
      <c r="B1" s="78"/>
      <c r="C1" s="7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6.25" customHeight="1" spans="1:15">
      <c r="A2" s="7" t="s">
        <v>70</v>
      </c>
      <c r="B2" s="79"/>
      <c r="C2" s="79"/>
      <c r="D2" s="7"/>
      <c r="E2" s="8"/>
      <c r="F2" s="7"/>
      <c r="G2" s="8"/>
      <c r="H2" s="7"/>
      <c r="I2" s="8"/>
      <c r="J2" s="7"/>
      <c r="K2" s="8"/>
      <c r="L2" s="8"/>
      <c r="M2" s="8"/>
      <c r="N2" s="99"/>
      <c r="O2" s="37"/>
    </row>
    <row r="3" ht="20.1" customHeight="1" spans="1:15">
      <c r="A3" s="9" t="s">
        <v>2</v>
      </c>
      <c r="B3" s="80" t="s">
        <v>3</v>
      </c>
      <c r="C3" s="81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100" t="s">
        <v>11</v>
      </c>
      <c r="O3" s="101"/>
    </row>
    <row r="4" ht="20.1" customHeight="1" spans="1:15">
      <c r="A4" s="9"/>
      <c r="B4" s="80"/>
      <c r="C4" s="81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0" t="s">
        <v>15</v>
      </c>
      <c r="L4" s="46" t="s">
        <v>16</v>
      </c>
      <c r="M4" s="46" t="s">
        <v>15</v>
      </c>
      <c r="N4" s="102" t="s">
        <v>13</v>
      </c>
      <c r="O4" s="101" t="s">
        <v>14</v>
      </c>
    </row>
    <row r="5" ht="20.1" customHeight="1" spans="1:15">
      <c r="A5" s="82">
        <v>1</v>
      </c>
      <c r="B5" s="83" t="s">
        <v>71</v>
      </c>
      <c r="C5" s="84"/>
      <c r="D5" s="85" t="s">
        <v>72</v>
      </c>
      <c r="E5" s="86">
        <v>1</v>
      </c>
      <c r="F5" s="87"/>
      <c r="G5" s="88">
        <f>F5*E5</f>
        <v>0</v>
      </c>
      <c r="H5" s="89"/>
      <c r="I5" s="88">
        <f>H5*E5</f>
        <v>0</v>
      </c>
      <c r="J5" s="103"/>
      <c r="K5" s="88">
        <f t="shared" ref="K5:K11" si="0">J5*E5</f>
        <v>0</v>
      </c>
      <c r="L5" s="88"/>
      <c r="M5" s="88">
        <f>L5*E5</f>
        <v>0</v>
      </c>
      <c r="N5" s="87"/>
      <c r="O5" s="88">
        <f>N5*E5</f>
        <v>0</v>
      </c>
    </row>
    <row r="6" ht="20.1" customHeight="1" spans="1:15">
      <c r="A6" s="82">
        <v>2</v>
      </c>
      <c r="B6" s="83" t="s">
        <v>71</v>
      </c>
      <c r="C6" s="84"/>
      <c r="D6" s="85" t="s">
        <v>72</v>
      </c>
      <c r="E6" s="86">
        <v>1.3</v>
      </c>
      <c r="F6" s="87">
        <v>550</v>
      </c>
      <c r="G6" s="88">
        <f t="shared" ref="G6:G37" si="1">F6*E6</f>
        <v>715</v>
      </c>
      <c r="H6" s="89"/>
      <c r="I6" s="88">
        <f t="shared" ref="I6:I37" si="2">H6*E6</f>
        <v>0</v>
      </c>
      <c r="J6" s="104">
        <v>480</v>
      </c>
      <c r="K6" s="88">
        <f t="shared" si="0"/>
        <v>624</v>
      </c>
      <c r="L6" s="88"/>
      <c r="M6" s="88">
        <f t="shared" ref="M6:M37" si="3">L6*E6</f>
        <v>0</v>
      </c>
      <c r="N6" s="87">
        <v>70</v>
      </c>
      <c r="O6" s="88">
        <f t="shared" ref="O6:O37" si="4">N6*E6</f>
        <v>91</v>
      </c>
    </row>
    <row r="7" ht="26" customHeight="1" spans="1:15">
      <c r="A7" s="82">
        <v>3</v>
      </c>
      <c r="B7" s="90" t="s">
        <v>73</v>
      </c>
      <c r="C7" s="91" t="s">
        <v>74</v>
      </c>
      <c r="D7" s="92" t="s">
        <v>75</v>
      </c>
      <c r="E7" s="93">
        <v>17.5</v>
      </c>
      <c r="F7" s="87">
        <v>4</v>
      </c>
      <c r="G7" s="88">
        <f t="shared" si="1"/>
        <v>70</v>
      </c>
      <c r="H7" s="89"/>
      <c r="I7" s="88">
        <f t="shared" si="2"/>
        <v>0</v>
      </c>
      <c r="J7" s="105">
        <v>2</v>
      </c>
      <c r="K7" s="88">
        <f t="shared" si="0"/>
        <v>35</v>
      </c>
      <c r="L7" s="88"/>
      <c r="M7" s="88">
        <f t="shared" si="3"/>
        <v>0</v>
      </c>
      <c r="N7" s="87">
        <v>2</v>
      </c>
      <c r="O7" s="88">
        <f t="shared" si="4"/>
        <v>35</v>
      </c>
    </row>
    <row r="8" ht="20.1" customHeight="1" spans="1:15">
      <c r="A8" s="82">
        <v>4</v>
      </c>
      <c r="B8" s="90" t="s">
        <v>76</v>
      </c>
      <c r="C8" s="90" t="s">
        <v>77</v>
      </c>
      <c r="D8" s="94" t="s">
        <v>38</v>
      </c>
      <c r="E8" s="95">
        <v>45</v>
      </c>
      <c r="F8" s="87"/>
      <c r="G8" s="88">
        <f t="shared" si="1"/>
        <v>0</v>
      </c>
      <c r="H8" s="89"/>
      <c r="I8" s="88">
        <f t="shared" si="2"/>
        <v>0</v>
      </c>
      <c r="J8" s="103"/>
      <c r="K8" s="88">
        <f t="shared" si="0"/>
        <v>0</v>
      </c>
      <c r="L8" s="88"/>
      <c r="M8" s="88">
        <f t="shared" si="3"/>
        <v>0</v>
      </c>
      <c r="N8" s="87"/>
      <c r="O8" s="88">
        <f t="shared" si="4"/>
        <v>0</v>
      </c>
    </row>
    <row r="9" ht="20.1" customHeight="1" spans="1:15">
      <c r="A9" s="82">
        <v>5</v>
      </c>
      <c r="B9" s="90" t="s">
        <v>78</v>
      </c>
      <c r="C9" s="90" t="s">
        <v>79</v>
      </c>
      <c r="D9" s="94" t="s">
        <v>65</v>
      </c>
      <c r="E9" s="95">
        <v>12</v>
      </c>
      <c r="F9" s="87">
        <v>1</v>
      </c>
      <c r="G9" s="88">
        <f t="shared" si="1"/>
        <v>12</v>
      </c>
      <c r="H9" s="96">
        <v>3</v>
      </c>
      <c r="I9" s="88">
        <f t="shared" si="2"/>
        <v>36</v>
      </c>
      <c r="J9" s="104"/>
      <c r="K9" s="88">
        <f t="shared" si="0"/>
        <v>0</v>
      </c>
      <c r="L9" s="88"/>
      <c r="M9" s="88">
        <f t="shared" si="3"/>
        <v>0</v>
      </c>
      <c r="N9" s="87">
        <v>4</v>
      </c>
      <c r="O9" s="88">
        <f t="shared" si="4"/>
        <v>48</v>
      </c>
    </row>
    <row r="10" ht="20.1" customHeight="1" spans="1:15">
      <c r="A10" s="82">
        <v>6</v>
      </c>
      <c r="B10" s="90" t="s">
        <v>78</v>
      </c>
      <c r="C10" s="90" t="s">
        <v>80</v>
      </c>
      <c r="D10" s="94" t="s">
        <v>65</v>
      </c>
      <c r="E10" s="95">
        <v>13.5</v>
      </c>
      <c r="F10" s="87">
        <v>0</v>
      </c>
      <c r="G10" s="88">
        <f t="shared" si="1"/>
        <v>0</v>
      </c>
      <c r="H10" s="96">
        <v>3</v>
      </c>
      <c r="I10" s="88">
        <f t="shared" si="2"/>
        <v>40.5</v>
      </c>
      <c r="J10" s="105"/>
      <c r="K10" s="88">
        <f t="shared" si="0"/>
        <v>0</v>
      </c>
      <c r="L10" s="88"/>
      <c r="M10" s="88">
        <f t="shared" si="3"/>
        <v>0</v>
      </c>
      <c r="N10" s="87">
        <v>3</v>
      </c>
      <c r="O10" s="88">
        <f t="shared" si="4"/>
        <v>40.5</v>
      </c>
    </row>
    <row r="11" ht="20.1" customHeight="1" spans="1:15">
      <c r="A11" s="82">
        <v>7</v>
      </c>
      <c r="B11" s="90" t="s">
        <v>78</v>
      </c>
      <c r="C11" s="90" t="s">
        <v>81</v>
      </c>
      <c r="D11" s="94" t="s">
        <v>65</v>
      </c>
      <c r="E11" s="95">
        <v>16</v>
      </c>
      <c r="F11" s="87">
        <v>0</v>
      </c>
      <c r="G11" s="88">
        <f t="shared" si="1"/>
        <v>0</v>
      </c>
      <c r="H11" s="89"/>
      <c r="I11" s="88">
        <f t="shared" si="2"/>
        <v>0</v>
      </c>
      <c r="J11" s="105"/>
      <c r="K11" s="88">
        <f t="shared" si="0"/>
        <v>0</v>
      </c>
      <c r="L11" s="105"/>
      <c r="M11" s="88">
        <f t="shared" si="3"/>
        <v>0</v>
      </c>
      <c r="N11" s="87">
        <v>0</v>
      </c>
      <c r="O11" s="88">
        <f t="shared" si="4"/>
        <v>0</v>
      </c>
    </row>
    <row r="12" ht="20.1" customHeight="1" spans="1:15">
      <c r="A12" s="82">
        <v>8</v>
      </c>
      <c r="B12" s="90" t="s">
        <v>82</v>
      </c>
      <c r="C12" s="90" t="s">
        <v>79</v>
      </c>
      <c r="D12" s="94" t="s">
        <v>65</v>
      </c>
      <c r="E12" s="95">
        <v>5</v>
      </c>
      <c r="F12" s="87"/>
      <c r="G12" s="88">
        <f t="shared" si="1"/>
        <v>0</v>
      </c>
      <c r="H12" s="89"/>
      <c r="I12" s="88">
        <f t="shared" si="2"/>
        <v>0</v>
      </c>
      <c r="J12" s="104"/>
      <c r="K12" s="88">
        <f t="shared" ref="K12:K38" si="5">J12*E12</f>
        <v>0</v>
      </c>
      <c r="L12" s="88"/>
      <c r="M12" s="88">
        <f t="shared" si="3"/>
        <v>0</v>
      </c>
      <c r="N12" s="87"/>
      <c r="O12" s="88">
        <f t="shared" si="4"/>
        <v>0</v>
      </c>
    </row>
    <row r="13" ht="20.1" customHeight="1" spans="1:15">
      <c r="A13" s="82">
        <v>9</v>
      </c>
      <c r="B13" s="90" t="s">
        <v>82</v>
      </c>
      <c r="C13" s="90" t="s">
        <v>80</v>
      </c>
      <c r="D13" s="94" t="s">
        <v>65</v>
      </c>
      <c r="E13" s="95">
        <v>6</v>
      </c>
      <c r="F13" s="87"/>
      <c r="G13" s="88">
        <f t="shared" si="1"/>
        <v>0</v>
      </c>
      <c r="H13" s="89"/>
      <c r="I13" s="88">
        <f t="shared" si="2"/>
        <v>0</v>
      </c>
      <c r="J13" s="103"/>
      <c r="K13" s="88">
        <f t="shared" si="5"/>
        <v>0</v>
      </c>
      <c r="L13" s="88"/>
      <c r="M13" s="88">
        <f t="shared" si="3"/>
        <v>0</v>
      </c>
      <c r="N13" s="87"/>
      <c r="O13" s="88">
        <f t="shared" si="4"/>
        <v>0</v>
      </c>
    </row>
    <row r="14" ht="28" customHeight="1" spans="1:15">
      <c r="A14" s="82">
        <v>10</v>
      </c>
      <c r="B14" s="90" t="s">
        <v>83</v>
      </c>
      <c r="C14" s="90"/>
      <c r="D14" s="94" t="s">
        <v>55</v>
      </c>
      <c r="E14" s="95">
        <v>18</v>
      </c>
      <c r="F14" s="87"/>
      <c r="G14" s="88">
        <f t="shared" si="1"/>
        <v>0</v>
      </c>
      <c r="H14" s="96">
        <v>1</v>
      </c>
      <c r="I14" s="88">
        <f t="shared" si="2"/>
        <v>18</v>
      </c>
      <c r="J14" s="105"/>
      <c r="K14" s="88">
        <f t="shared" si="5"/>
        <v>0</v>
      </c>
      <c r="L14" s="88"/>
      <c r="M14" s="88">
        <f t="shared" si="3"/>
        <v>0</v>
      </c>
      <c r="N14" s="87">
        <v>1</v>
      </c>
      <c r="O14" s="88">
        <f t="shared" si="4"/>
        <v>18</v>
      </c>
    </row>
    <row r="15" ht="31" customHeight="1" spans="1:15">
      <c r="A15" s="82">
        <v>11</v>
      </c>
      <c r="B15" s="90" t="s">
        <v>84</v>
      </c>
      <c r="C15" s="90" t="s">
        <v>85</v>
      </c>
      <c r="D15" s="94" t="s">
        <v>35</v>
      </c>
      <c r="E15" s="95">
        <v>2.7</v>
      </c>
      <c r="F15" s="87">
        <v>8</v>
      </c>
      <c r="G15" s="88">
        <f t="shared" si="1"/>
        <v>21.6</v>
      </c>
      <c r="H15" s="96">
        <v>5</v>
      </c>
      <c r="I15" s="88">
        <f t="shared" si="2"/>
        <v>13.5</v>
      </c>
      <c r="J15" s="103"/>
      <c r="K15" s="88">
        <f t="shared" si="5"/>
        <v>0</v>
      </c>
      <c r="L15" s="88"/>
      <c r="M15" s="88">
        <f t="shared" si="3"/>
        <v>0</v>
      </c>
      <c r="N15" s="87">
        <v>13</v>
      </c>
      <c r="O15" s="88">
        <f t="shared" si="4"/>
        <v>35.1</v>
      </c>
    </row>
    <row r="16" ht="20.1" customHeight="1" spans="1:15">
      <c r="A16" s="82">
        <v>12</v>
      </c>
      <c r="B16" s="90" t="s">
        <v>86</v>
      </c>
      <c r="C16" s="90"/>
      <c r="D16" s="94" t="s">
        <v>35</v>
      </c>
      <c r="E16" s="95">
        <v>2</v>
      </c>
      <c r="F16" s="87">
        <v>1</v>
      </c>
      <c r="G16" s="88">
        <f t="shared" si="1"/>
        <v>2</v>
      </c>
      <c r="H16" s="89"/>
      <c r="I16" s="88">
        <f t="shared" si="2"/>
        <v>0</v>
      </c>
      <c r="J16" s="104"/>
      <c r="K16" s="88">
        <f t="shared" si="5"/>
        <v>0</v>
      </c>
      <c r="L16" s="88"/>
      <c r="M16" s="88">
        <f t="shared" si="3"/>
        <v>0</v>
      </c>
      <c r="N16" s="87">
        <v>1</v>
      </c>
      <c r="O16" s="88">
        <f t="shared" si="4"/>
        <v>2</v>
      </c>
    </row>
    <row r="17" ht="20.1" customHeight="1" spans="1:15">
      <c r="A17" s="82">
        <v>13</v>
      </c>
      <c r="B17" s="90" t="s">
        <v>87</v>
      </c>
      <c r="C17" s="90"/>
      <c r="D17" s="92" t="s">
        <v>35</v>
      </c>
      <c r="E17" s="95">
        <v>7.5</v>
      </c>
      <c r="F17" s="87"/>
      <c r="G17" s="88">
        <f t="shared" si="1"/>
        <v>0</v>
      </c>
      <c r="H17" s="89"/>
      <c r="I17" s="88">
        <f t="shared" si="2"/>
        <v>0</v>
      </c>
      <c r="J17" s="105"/>
      <c r="K17" s="88">
        <f t="shared" si="5"/>
        <v>0</v>
      </c>
      <c r="L17" s="88"/>
      <c r="M17" s="88">
        <f t="shared" si="3"/>
        <v>0</v>
      </c>
      <c r="N17" s="87"/>
      <c r="O17" s="88">
        <f t="shared" si="4"/>
        <v>0</v>
      </c>
    </row>
    <row r="18" ht="20.1" customHeight="1" spans="1:15">
      <c r="A18" s="82">
        <v>14</v>
      </c>
      <c r="B18" s="90" t="s">
        <v>88</v>
      </c>
      <c r="C18" s="90">
        <v>2045</v>
      </c>
      <c r="D18" s="92" t="s">
        <v>65</v>
      </c>
      <c r="E18" s="95">
        <v>5</v>
      </c>
      <c r="F18" s="87"/>
      <c r="G18" s="88">
        <f t="shared" si="1"/>
        <v>0</v>
      </c>
      <c r="H18" s="89"/>
      <c r="I18" s="88">
        <f t="shared" si="2"/>
        <v>0</v>
      </c>
      <c r="J18" s="103"/>
      <c r="K18" s="88">
        <f t="shared" si="5"/>
        <v>0</v>
      </c>
      <c r="L18" s="88"/>
      <c r="M18" s="88">
        <f t="shared" si="3"/>
        <v>0</v>
      </c>
      <c r="N18" s="87"/>
      <c r="O18" s="88">
        <f t="shared" si="4"/>
        <v>0</v>
      </c>
    </row>
    <row r="19" ht="20.1" customHeight="1" spans="1:15">
      <c r="A19" s="82">
        <v>15</v>
      </c>
      <c r="B19" s="90" t="s">
        <v>89</v>
      </c>
      <c r="C19" s="90"/>
      <c r="D19" s="92" t="s">
        <v>65</v>
      </c>
      <c r="E19" s="95">
        <v>10</v>
      </c>
      <c r="F19" s="87"/>
      <c r="G19" s="88">
        <f t="shared" si="1"/>
        <v>0</v>
      </c>
      <c r="H19" s="89"/>
      <c r="I19" s="88">
        <f t="shared" si="2"/>
        <v>0</v>
      </c>
      <c r="J19" s="104"/>
      <c r="K19" s="88">
        <f t="shared" si="5"/>
        <v>0</v>
      </c>
      <c r="L19" s="88"/>
      <c r="M19" s="88">
        <f t="shared" si="3"/>
        <v>0</v>
      </c>
      <c r="N19" s="87"/>
      <c r="O19" s="88">
        <f t="shared" si="4"/>
        <v>0</v>
      </c>
    </row>
    <row r="20" ht="20.1" customHeight="1" spans="1:16">
      <c r="A20" s="82">
        <v>16</v>
      </c>
      <c r="B20" s="90" t="s">
        <v>90</v>
      </c>
      <c r="C20" s="90"/>
      <c r="D20" s="92" t="s">
        <v>91</v>
      </c>
      <c r="E20" s="95">
        <v>260</v>
      </c>
      <c r="F20" s="87"/>
      <c r="G20" s="88">
        <f>F21*E20</f>
        <v>0</v>
      </c>
      <c r="H20" s="89"/>
      <c r="I20" s="88">
        <f t="shared" si="2"/>
        <v>0</v>
      </c>
      <c r="J20" s="105"/>
      <c r="K20" s="88">
        <f t="shared" si="5"/>
        <v>0</v>
      </c>
      <c r="L20" s="88"/>
      <c r="M20" s="88">
        <f t="shared" si="3"/>
        <v>0</v>
      </c>
      <c r="N20" s="87"/>
      <c r="O20" s="88">
        <f t="shared" si="4"/>
        <v>0</v>
      </c>
      <c r="P20" s="56"/>
    </row>
    <row r="21" ht="20.1" customHeight="1" spans="1:16">
      <c r="A21" s="82">
        <v>17</v>
      </c>
      <c r="B21" s="90" t="s">
        <v>92</v>
      </c>
      <c r="C21" s="90"/>
      <c r="D21" s="92" t="s">
        <v>35</v>
      </c>
      <c r="E21" s="95">
        <v>9</v>
      </c>
      <c r="F21" s="87"/>
      <c r="G21" s="88">
        <v>0</v>
      </c>
      <c r="H21" s="89"/>
      <c r="I21" s="88">
        <f t="shared" si="2"/>
        <v>0</v>
      </c>
      <c r="J21" s="103"/>
      <c r="K21" s="88">
        <f t="shared" si="5"/>
        <v>0</v>
      </c>
      <c r="L21" s="88"/>
      <c r="M21" s="88">
        <f t="shared" si="3"/>
        <v>0</v>
      </c>
      <c r="N21" s="87"/>
      <c r="O21" s="88">
        <f t="shared" si="4"/>
        <v>0</v>
      </c>
      <c r="P21" s="4"/>
    </row>
    <row r="22" ht="26" customHeight="1" spans="1:15">
      <c r="A22" s="82">
        <v>18</v>
      </c>
      <c r="B22" s="90" t="s">
        <v>93</v>
      </c>
      <c r="C22" s="90"/>
      <c r="D22" s="92" t="s">
        <v>35</v>
      </c>
      <c r="E22" s="95">
        <v>4.3</v>
      </c>
      <c r="F22" s="87">
        <v>8</v>
      </c>
      <c r="G22" s="88">
        <f t="shared" si="1"/>
        <v>34.4</v>
      </c>
      <c r="H22" s="89"/>
      <c r="I22" s="88">
        <f t="shared" si="2"/>
        <v>0</v>
      </c>
      <c r="J22" s="104">
        <v>3</v>
      </c>
      <c r="K22" s="88">
        <f t="shared" si="5"/>
        <v>12.9</v>
      </c>
      <c r="L22" s="88"/>
      <c r="M22" s="88">
        <f t="shared" si="3"/>
        <v>0</v>
      </c>
      <c r="N22" s="87">
        <v>5</v>
      </c>
      <c r="O22" s="88">
        <f t="shared" si="4"/>
        <v>21.5</v>
      </c>
    </row>
    <row r="23" ht="27" customHeight="1" spans="1:15">
      <c r="A23" s="82">
        <v>19</v>
      </c>
      <c r="B23" s="90" t="s">
        <v>94</v>
      </c>
      <c r="C23" s="90" t="s">
        <v>95</v>
      </c>
      <c r="D23" s="94" t="s">
        <v>65</v>
      </c>
      <c r="E23" s="95">
        <v>7</v>
      </c>
      <c r="F23" s="87"/>
      <c r="G23" s="88">
        <f t="shared" si="1"/>
        <v>0</v>
      </c>
      <c r="H23" s="89"/>
      <c r="I23" s="88">
        <f t="shared" si="2"/>
        <v>0</v>
      </c>
      <c r="J23" s="105"/>
      <c r="K23" s="88">
        <f t="shared" si="5"/>
        <v>0</v>
      </c>
      <c r="L23" s="88"/>
      <c r="M23" s="88">
        <f t="shared" si="3"/>
        <v>0</v>
      </c>
      <c r="N23" s="87"/>
      <c r="O23" s="88">
        <f t="shared" si="4"/>
        <v>0</v>
      </c>
    </row>
    <row r="24" ht="24" customHeight="1" spans="1:15">
      <c r="A24" s="82">
        <v>20</v>
      </c>
      <c r="B24" s="90" t="s">
        <v>96</v>
      </c>
      <c r="C24" s="90" t="s">
        <v>97</v>
      </c>
      <c r="D24" s="92" t="s">
        <v>98</v>
      </c>
      <c r="E24" s="95">
        <v>3.78</v>
      </c>
      <c r="F24" s="87">
        <v>4</v>
      </c>
      <c r="G24" s="88">
        <f t="shared" si="1"/>
        <v>15.12</v>
      </c>
      <c r="H24" s="89"/>
      <c r="I24" s="88">
        <f t="shared" si="2"/>
        <v>0</v>
      </c>
      <c r="J24" s="104">
        <v>1</v>
      </c>
      <c r="K24" s="88">
        <f t="shared" si="5"/>
        <v>3.78</v>
      </c>
      <c r="L24" s="88" t="s">
        <v>99</v>
      </c>
      <c r="M24" s="88">
        <v>0</v>
      </c>
      <c r="N24" s="87">
        <v>3</v>
      </c>
      <c r="O24" s="88">
        <f t="shared" si="4"/>
        <v>11.34</v>
      </c>
    </row>
    <row r="25" ht="26" customHeight="1" spans="1:15">
      <c r="A25" s="82">
        <v>21</v>
      </c>
      <c r="B25" s="90" t="s">
        <v>96</v>
      </c>
      <c r="C25" s="90" t="s">
        <v>100</v>
      </c>
      <c r="D25" s="92" t="s">
        <v>98</v>
      </c>
      <c r="E25" s="95">
        <v>3.78</v>
      </c>
      <c r="F25" s="87">
        <v>3</v>
      </c>
      <c r="G25" s="88">
        <f t="shared" si="1"/>
        <v>11.34</v>
      </c>
      <c r="H25" s="89"/>
      <c r="I25" s="88">
        <f t="shared" si="2"/>
        <v>0</v>
      </c>
      <c r="J25" s="103"/>
      <c r="K25" s="88">
        <f t="shared" si="5"/>
        <v>0</v>
      </c>
      <c r="L25" s="88"/>
      <c r="M25" s="88">
        <f t="shared" si="3"/>
        <v>0</v>
      </c>
      <c r="N25" s="87">
        <v>3</v>
      </c>
      <c r="O25" s="88">
        <f t="shared" si="4"/>
        <v>11.34</v>
      </c>
    </row>
    <row r="26" ht="25" customHeight="1" spans="1:15">
      <c r="A26" s="82">
        <v>22</v>
      </c>
      <c r="B26" s="90" t="s">
        <v>96</v>
      </c>
      <c r="C26" s="90" t="s">
        <v>101</v>
      </c>
      <c r="D26" s="92" t="s">
        <v>98</v>
      </c>
      <c r="E26" s="95">
        <v>3.78</v>
      </c>
      <c r="F26" s="87">
        <v>3</v>
      </c>
      <c r="G26" s="88">
        <f t="shared" si="1"/>
        <v>11.34</v>
      </c>
      <c r="H26" s="89"/>
      <c r="I26" s="88">
        <f t="shared" si="2"/>
        <v>0</v>
      </c>
      <c r="J26" s="105"/>
      <c r="K26" s="88">
        <f t="shared" si="5"/>
        <v>0</v>
      </c>
      <c r="L26" s="88"/>
      <c r="M26" s="88">
        <f t="shared" si="3"/>
        <v>0</v>
      </c>
      <c r="N26" s="87">
        <v>3</v>
      </c>
      <c r="O26" s="88">
        <f t="shared" si="4"/>
        <v>11.34</v>
      </c>
    </row>
    <row r="27" ht="20.1" customHeight="1" spans="1:15">
      <c r="A27" s="82">
        <v>23</v>
      </c>
      <c r="B27" s="90" t="s">
        <v>102</v>
      </c>
      <c r="C27" s="90" t="s">
        <v>103</v>
      </c>
      <c r="D27" s="92" t="s">
        <v>75</v>
      </c>
      <c r="E27" s="95">
        <v>49</v>
      </c>
      <c r="F27" s="87">
        <v>2</v>
      </c>
      <c r="G27" s="88">
        <f t="shared" si="1"/>
        <v>98</v>
      </c>
      <c r="H27" s="89"/>
      <c r="I27" s="88">
        <f t="shared" si="2"/>
        <v>0</v>
      </c>
      <c r="J27" s="104">
        <v>1</v>
      </c>
      <c r="K27" s="88">
        <f t="shared" si="5"/>
        <v>49</v>
      </c>
      <c r="L27" s="88"/>
      <c r="M27" s="88">
        <f t="shared" si="3"/>
        <v>0</v>
      </c>
      <c r="N27" s="87">
        <v>1</v>
      </c>
      <c r="O27" s="88">
        <f t="shared" si="4"/>
        <v>49</v>
      </c>
    </row>
    <row r="28" ht="20.1" customHeight="1" spans="1:15">
      <c r="A28" s="82">
        <v>24</v>
      </c>
      <c r="B28" s="90" t="s">
        <v>104</v>
      </c>
      <c r="C28" s="90"/>
      <c r="D28" s="94" t="s">
        <v>65</v>
      </c>
      <c r="E28" s="95">
        <v>12</v>
      </c>
      <c r="F28" s="87"/>
      <c r="G28" s="88">
        <f t="shared" si="1"/>
        <v>0</v>
      </c>
      <c r="H28" s="89"/>
      <c r="I28" s="88">
        <f t="shared" si="2"/>
        <v>0</v>
      </c>
      <c r="J28" s="103"/>
      <c r="K28" s="88">
        <f t="shared" si="5"/>
        <v>0</v>
      </c>
      <c r="L28" s="88"/>
      <c r="M28" s="88">
        <f t="shared" si="3"/>
        <v>0</v>
      </c>
      <c r="N28" s="87"/>
      <c r="O28" s="88">
        <f t="shared" si="4"/>
        <v>0</v>
      </c>
    </row>
    <row r="29" ht="20.1" customHeight="1" spans="1:15">
      <c r="A29" s="82">
        <v>25</v>
      </c>
      <c r="B29" s="90" t="s">
        <v>105</v>
      </c>
      <c r="C29" s="90"/>
      <c r="D29" s="94" t="s">
        <v>65</v>
      </c>
      <c r="E29" s="95">
        <v>11</v>
      </c>
      <c r="F29" s="87"/>
      <c r="G29" s="88">
        <f t="shared" si="1"/>
        <v>0</v>
      </c>
      <c r="H29" s="89"/>
      <c r="I29" s="88">
        <f t="shared" si="2"/>
        <v>0</v>
      </c>
      <c r="J29" s="105"/>
      <c r="K29" s="88">
        <f t="shared" si="5"/>
        <v>0</v>
      </c>
      <c r="L29" s="88"/>
      <c r="M29" s="88">
        <f t="shared" si="3"/>
        <v>0</v>
      </c>
      <c r="N29" s="87"/>
      <c r="O29" s="88">
        <f t="shared" si="4"/>
        <v>0</v>
      </c>
    </row>
    <row r="30" ht="20.1" customHeight="1" spans="1:15">
      <c r="A30" s="82">
        <v>26</v>
      </c>
      <c r="B30" s="90" t="s">
        <v>106</v>
      </c>
      <c r="C30" s="90"/>
      <c r="D30" s="94" t="s">
        <v>65</v>
      </c>
      <c r="E30" s="95">
        <v>10</v>
      </c>
      <c r="F30" s="87">
        <v>3</v>
      </c>
      <c r="G30" s="88">
        <f t="shared" si="1"/>
        <v>30</v>
      </c>
      <c r="H30" s="89"/>
      <c r="I30" s="88">
        <f t="shared" si="2"/>
        <v>0</v>
      </c>
      <c r="J30" s="104"/>
      <c r="K30" s="88">
        <f t="shared" si="5"/>
        <v>0</v>
      </c>
      <c r="L30" s="88"/>
      <c r="M30" s="88">
        <f t="shared" si="3"/>
        <v>0</v>
      </c>
      <c r="N30" s="87">
        <v>3</v>
      </c>
      <c r="O30" s="88">
        <f t="shared" si="4"/>
        <v>30</v>
      </c>
    </row>
    <row r="31" ht="17" customHeight="1" spans="1:15">
      <c r="A31" s="82">
        <v>27</v>
      </c>
      <c r="B31" s="90" t="s">
        <v>107</v>
      </c>
      <c r="C31" s="97" t="s">
        <v>74</v>
      </c>
      <c r="D31" s="92" t="s">
        <v>19</v>
      </c>
      <c r="E31" s="95">
        <v>50</v>
      </c>
      <c r="F31" s="87"/>
      <c r="G31" s="88">
        <f t="shared" si="1"/>
        <v>0</v>
      </c>
      <c r="H31" s="89"/>
      <c r="I31" s="88">
        <f t="shared" si="2"/>
        <v>0</v>
      </c>
      <c r="J31" s="103"/>
      <c r="K31" s="88">
        <f t="shared" si="5"/>
        <v>0</v>
      </c>
      <c r="L31" s="88"/>
      <c r="M31" s="88">
        <f t="shared" si="3"/>
        <v>0</v>
      </c>
      <c r="N31" s="87"/>
      <c r="O31" s="88">
        <f t="shared" si="4"/>
        <v>0</v>
      </c>
    </row>
    <row r="32" ht="17" customHeight="1" spans="1:15">
      <c r="A32" s="82">
        <v>28</v>
      </c>
      <c r="B32" s="90" t="s">
        <v>107</v>
      </c>
      <c r="C32" s="97" t="s">
        <v>74</v>
      </c>
      <c r="D32" s="92" t="s">
        <v>19</v>
      </c>
      <c r="E32" s="95">
        <v>49</v>
      </c>
      <c r="F32" s="87">
        <v>2</v>
      </c>
      <c r="G32" s="88">
        <f t="shared" si="1"/>
        <v>98</v>
      </c>
      <c r="H32" s="89"/>
      <c r="I32" s="88">
        <f t="shared" si="2"/>
        <v>0</v>
      </c>
      <c r="J32" s="104"/>
      <c r="K32" s="88">
        <f t="shared" si="5"/>
        <v>0</v>
      </c>
      <c r="L32" s="88"/>
      <c r="M32" s="88">
        <f t="shared" si="3"/>
        <v>0</v>
      </c>
      <c r="N32" s="87">
        <v>2</v>
      </c>
      <c r="O32" s="88">
        <f t="shared" si="4"/>
        <v>98</v>
      </c>
    </row>
    <row r="33" ht="25" customHeight="1" spans="1:15">
      <c r="A33" s="82">
        <v>29</v>
      </c>
      <c r="B33" s="90" t="s">
        <v>108</v>
      </c>
      <c r="C33" s="97" t="s">
        <v>109</v>
      </c>
      <c r="D33" s="92" t="s">
        <v>65</v>
      </c>
      <c r="E33" s="95">
        <v>0.25</v>
      </c>
      <c r="F33" s="87"/>
      <c r="G33" s="88">
        <f t="shared" si="1"/>
        <v>0</v>
      </c>
      <c r="H33" s="89"/>
      <c r="I33" s="88">
        <f t="shared" si="2"/>
        <v>0</v>
      </c>
      <c r="J33" s="105"/>
      <c r="K33" s="88">
        <f t="shared" si="5"/>
        <v>0</v>
      </c>
      <c r="L33" s="88"/>
      <c r="M33" s="88">
        <f t="shared" si="3"/>
        <v>0</v>
      </c>
      <c r="N33" s="87"/>
      <c r="O33" s="88">
        <f t="shared" si="4"/>
        <v>0</v>
      </c>
    </row>
    <row r="34" ht="26" customHeight="1" spans="1:15">
      <c r="A34" s="82">
        <v>30</v>
      </c>
      <c r="B34" s="90" t="s">
        <v>108</v>
      </c>
      <c r="C34" s="90" t="s">
        <v>110</v>
      </c>
      <c r="D34" s="92" t="s">
        <v>111</v>
      </c>
      <c r="E34" s="95">
        <v>19</v>
      </c>
      <c r="F34" s="87">
        <v>6</v>
      </c>
      <c r="G34" s="88">
        <f t="shared" si="1"/>
        <v>114</v>
      </c>
      <c r="H34" s="89"/>
      <c r="I34" s="88">
        <f t="shared" si="2"/>
        <v>0</v>
      </c>
      <c r="J34" s="103"/>
      <c r="K34" s="88">
        <f t="shared" si="5"/>
        <v>0</v>
      </c>
      <c r="L34" s="88"/>
      <c r="M34" s="88">
        <f t="shared" si="3"/>
        <v>0</v>
      </c>
      <c r="N34" s="87">
        <v>6</v>
      </c>
      <c r="O34" s="88">
        <f t="shared" si="4"/>
        <v>114</v>
      </c>
    </row>
    <row r="35" ht="26" customHeight="1" spans="1:15">
      <c r="A35" s="82">
        <v>31</v>
      </c>
      <c r="B35" s="90" t="s">
        <v>112</v>
      </c>
      <c r="C35" s="90" t="s">
        <v>113</v>
      </c>
      <c r="D35" s="92" t="s">
        <v>111</v>
      </c>
      <c r="E35" s="95">
        <v>2.5</v>
      </c>
      <c r="F35" s="87">
        <v>11</v>
      </c>
      <c r="G35" s="88">
        <f t="shared" si="1"/>
        <v>27.5</v>
      </c>
      <c r="H35" s="89"/>
      <c r="I35" s="88">
        <f t="shared" si="2"/>
        <v>0</v>
      </c>
      <c r="J35" s="104"/>
      <c r="K35" s="88">
        <f t="shared" si="5"/>
        <v>0</v>
      </c>
      <c r="L35" s="88"/>
      <c r="M35" s="88">
        <f t="shared" si="3"/>
        <v>0</v>
      </c>
      <c r="N35" s="87">
        <v>11</v>
      </c>
      <c r="O35" s="88">
        <f t="shared" si="4"/>
        <v>27.5</v>
      </c>
    </row>
    <row r="36" ht="20.1" customHeight="1" spans="1:15">
      <c r="A36" s="82">
        <v>32</v>
      </c>
      <c r="B36" s="98" t="s">
        <v>114</v>
      </c>
      <c r="C36" s="90"/>
      <c r="D36" s="92" t="s">
        <v>115</v>
      </c>
      <c r="E36" s="95">
        <v>18</v>
      </c>
      <c r="F36" s="87"/>
      <c r="G36" s="88">
        <f t="shared" si="1"/>
        <v>0</v>
      </c>
      <c r="H36" s="89"/>
      <c r="I36" s="88">
        <f t="shared" si="2"/>
        <v>0</v>
      </c>
      <c r="J36" s="105"/>
      <c r="K36" s="88">
        <f t="shared" si="5"/>
        <v>0</v>
      </c>
      <c r="L36" s="88"/>
      <c r="M36" s="88">
        <f t="shared" si="3"/>
        <v>0</v>
      </c>
      <c r="N36" s="87"/>
      <c r="O36" s="88">
        <f t="shared" si="4"/>
        <v>0</v>
      </c>
    </row>
    <row r="37" ht="20.1" customHeight="1" spans="1:15">
      <c r="A37" s="82">
        <v>33</v>
      </c>
      <c r="B37" s="90" t="s">
        <v>116</v>
      </c>
      <c r="C37" s="90" t="s">
        <v>117</v>
      </c>
      <c r="D37" s="92" t="s">
        <v>22</v>
      </c>
      <c r="E37" s="95">
        <v>38</v>
      </c>
      <c r="F37" s="87">
        <v>1</v>
      </c>
      <c r="G37" s="88">
        <f t="shared" si="1"/>
        <v>38</v>
      </c>
      <c r="H37" s="89"/>
      <c r="I37" s="88">
        <f t="shared" si="2"/>
        <v>0</v>
      </c>
      <c r="J37" s="104"/>
      <c r="K37" s="88">
        <f t="shared" si="5"/>
        <v>0</v>
      </c>
      <c r="L37" s="88"/>
      <c r="M37" s="88">
        <f t="shared" si="3"/>
        <v>0</v>
      </c>
      <c r="N37" s="87">
        <v>1</v>
      </c>
      <c r="O37" s="88">
        <f t="shared" si="4"/>
        <v>38</v>
      </c>
    </row>
    <row r="38" ht="20.1" customHeight="1" spans="1:15">
      <c r="A38" s="82">
        <v>34</v>
      </c>
      <c r="B38" s="90" t="s">
        <v>118</v>
      </c>
      <c r="C38" s="90"/>
      <c r="D38" s="92" t="s">
        <v>22</v>
      </c>
      <c r="E38" s="95">
        <v>59.4</v>
      </c>
      <c r="F38" s="87"/>
      <c r="G38" s="88">
        <f t="shared" ref="G38:G69" si="6">F38*E38</f>
        <v>0</v>
      </c>
      <c r="H38" s="89"/>
      <c r="I38" s="88">
        <f t="shared" ref="I38:I69" si="7">H38*E38</f>
        <v>0</v>
      </c>
      <c r="J38" s="103"/>
      <c r="K38" s="88">
        <f t="shared" si="5"/>
        <v>0</v>
      </c>
      <c r="L38" s="88"/>
      <c r="M38" s="88">
        <f t="shared" ref="M38:M69" si="8">L38*E38</f>
        <v>0</v>
      </c>
      <c r="N38" s="87"/>
      <c r="O38" s="88">
        <f t="shared" ref="O38:O69" si="9">N38*E38</f>
        <v>0</v>
      </c>
    </row>
    <row r="39" ht="27" customHeight="1" spans="1:15">
      <c r="A39" s="82">
        <v>35</v>
      </c>
      <c r="B39" s="90" t="s">
        <v>119</v>
      </c>
      <c r="C39" s="90" t="s">
        <v>120</v>
      </c>
      <c r="D39" s="92" t="s">
        <v>121</v>
      </c>
      <c r="E39" s="95">
        <v>4</v>
      </c>
      <c r="F39" s="87">
        <v>1</v>
      </c>
      <c r="G39" s="88">
        <f t="shared" si="6"/>
        <v>4</v>
      </c>
      <c r="H39" s="89"/>
      <c r="I39" s="88">
        <f t="shared" si="7"/>
        <v>0</v>
      </c>
      <c r="J39" s="105">
        <v>1</v>
      </c>
      <c r="K39" s="88">
        <f t="shared" ref="K39:K70" si="10">J39*E39</f>
        <v>4</v>
      </c>
      <c r="L39" s="88"/>
      <c r="M39" s="88">
        <f t="shared" si="8"/>
        <v>0</v>
      </c>
      <c r="N39" s="87">
        <v>0</v>
      </c>
      <c r="O39" s="88">
        <f t="shared" si="9"/>
        <v>0</v>
      </c>
    </row>
    <row r="40" ht="20.1" customHeight="1" spans="1:15">
      <c r="A40" s="82">
        <v>36</v>
      </c>
      <c r="B40" s="90" t="s">
        <v>122</v>
      </c>
      <c r="C40" s="90" t="s">
        <v>120</v>
      </c>
      <c r="D40" s="92" t="s">
        <v>121</v>
      </c>
      <c r="E40" s="95">
        <v>3.8</v>
      </c>
      <c r="F40" s="87">
        <v>9</v>
      </c>
      <c r="G40" s="88">
        <f t="shared" si="6"/>
        <v>34.2</v>
      </c>
      <c r="H40" s="89"/>
      <c r="I40" s="88">
        <f t="shared" si="7"/>
        <v>0</v>
      </c>
      <c r="J40" s="103"/>
      <c r="K40" s="88">
        <f t="shared" si="10"/>
        <v>0</v>
      </c>
      <c r="L40" s="88"/>
      <c r="M40" s="88">
        <f t="shared" si="8"/>
        <v>0</v>
      </c>
      <c r="N40" s="87">
        <v>9</v>
      </c>
      <c r="O40" s="88">
        <f t="shared" si="9"/>
        <v>34.2</v>
      </c>
    </row>
    <row r="41" ht="27" customHeight="1" spans="1:15">
      <c r="A41" s="82">
        <v>37</v>
      </c>
      <c r="B41" s="90" t="s">
        <v>123</v>
      </c>
      <c r="C41" s="90" t="s">
        <v>120</v>
      </c>
      <c r="D41" s="92" t="s">
        <v>121</v>
      </c>
      <c r="E41" s="95">
        <v>5.5</v>
      </c>
      <c r="F41" s="87">
        <v>16</v>
      </c>
      <c r="G41" s="88">
        <f t="shared" si="6"/>
        <v>88</v>
      </c>
      <c r="H41" s="89"/>
      <c r="I41" s="88">
        <f t="shared" si="7"/>
        <v>0</v>
      </c>
      <c r="J41" s="104">
        <v>10</v>
      </c>
      <c r="K41" s="88">
        <f t="shared" si="10"/>
        <v>55</v>
      </c>
      <c r="L41" s="88"/>
      <c r="M41" s="88">
        <f t="shared" si="8"/>
        <v>0</v>
      </c>
      <c r="N41" s="87">
        <v>6</v>
      </c>
      <c r="O41" s="88">
        <f t="shared" si="9"/>
        <v>33</v>
      </c>
    </row>
    <row r="42" ht="20.1" customHeight="1" spans="1:15">
      <c r="A42" s="82">
        <v>38</v>
      </c>
      <c r="B42" s="90" t="s">
        <v>124</v>
      </c>
      <c r="C42" s="90" t="s">
        <v>125</v>
      </c>
      <c r="D42" s="92" t="s">
        <v>38</v>
      </c>
      <c r="E42" s="95">
        <v>10</v>
      </c>
      <c r="F42" s="87">
        <v>1</v>
      </c>
      <c r="G42" s="88">
        <f t="shared" si="6"/>
        <v>10</v>
      </c>
      <c r="H42" s="89"/>
      <c r="I42" s="88">
        <f t="shared" si="7"/>
        <v>0</v>
      </c>
      <c r="J42" s="105"/>
      <c r="K42" s="88">
        <f t="shared" si="10"/>
        <v>0</v>
      </c>
      <c r="L42" s="88"/>
      <c r="M42" s="88">
        <f t="shared" si="8"/>
        <v>0</v>
      </c>
      <c r="N42" s="87">
        <v>1</v>
      </c>
      <c r="O42" s="88">
        <f t="shared" si="9"/>
        <v>10</v>
      </c>
    </row>
    <row r="43" ht="28" customHeight="1" spans="1:15">
      <c r="A43" s="82">
        <v>39</v>
      </c>
      <c r="B43" s="90" t="s">
        <v>126</v>
      </c>
      <c r="C43" s="90" t="s">
        <v>127</v>
      </c>
      <c r="D43" s="94" t="s">
        <v>128</v>
      </c>
      <c r="E43" s="95">
        <v>12</v>
      </c>
      <c r="F43" s="87"/>
      <c r="G43" s="88">
        <f t="shared" si="6"/>
        <v>0</v>
      </c>
      <c r="H43" s="89"/>
      <c r="I43" s="88">
        <f t="shared" si="7"/>
        <v>0</v>
      </c>
      <c r="J43" s="104"/>
      <c r="K43" s="88">
        <f t="shared" si="10"/>
        <v>0</v>
      </c>
      <c r="L43" s="88"/>
      <c r="M43" s="88">
        <f t="shared" si="8"/>
        <v>0</v>
      </c>
      <c r="N43" s="87"/>
      <c r="O43" s="88">
        <f t="shared" si="9"/>
        <v>0</v>
      </c>
    </row>
    <row r="44" ht="29" customHeight="1" spans="1:15">
      <c r="A44" s="82">
        <v>40</v>
      </c>
      <c r="B44" s="90" t="s">
        <v>129</v>
      </c>
      <c r="C44" s="90"/>
      <c r="D44" s="94" t="s">
        <v>65</v>
      </c>
      <c r="E44" s="95">
        <v>2</v>
      </c>
      <c r="F44" s="87">
        <v>6</v>
      </c>
      <c r="G44" s="88">
        <f t="shared" si="6"/>
        <v>12</v>
      </c>
      <c r="H44" s="89"/>
      <c r="I44" s="88">
        <f t="shared" si="7"/>
        <v>0</v>
      </c>
      <c r="J44" s="103"/>
      <c r="K44" s="88">
        <f t="shared" si="10"/>
        <v>0</v>
      </c>
      <c r="L44" s="88"/>
      <c r="M44" s="88">
        <f t="shared" si="8"/>
        <v>0</v>
      </c>
      <c r="N44" s="87">
        <v>6</v>
      </c>
      <c r="O44" s="88">
        <f t="shared" si="9"/>
        <v>12</v>
      </c>
    </row>
    <row r="45" ht="31" customHeight="1" spans="1:15">
      <c r="A45" s="82">
        <v>41</v>
      </c>
      <c r="B45" s="90" t="s">
        <v>130</v>
      </c>
      <c r="C45" s="90"/>
      <c r="D45" s="94" t="s">
        <v>128</v>
      </c>
      <c r="E45" s="95">
        <v>10</v>
      </c>
      <c r="F45" s="87"/>
      <c r="G45" s="88">
        <f t="shared" si="6"/>
        <v>0</v>
      </c>
      <c r="H45" s="89"/>
      <c r="I45" s="88">
        <f t="shared" si="7"/>
        <v>0</v>
      </c>
      <c r="J45" s="105"/>
      <c r="K45" s="88">
        <f t="shared" si="10"/>
        <v>0</v>
      </c>
      <c r="L45" s="88"/>
      <c r="M45" s="88">
        <f t="shared" si="8"/>
        <v>0</v>
      </c>
      <c r="N45" s="87"/>
      <c r="O45" s="88">
        <f t="shared" si="9"/>
        <v>0</v>
      </c>
    </row>
    <row r="46" ht="31" customHeight="1" spans="1:15">
      <c r="A46" s="82">
        <v>42</v>
      </c>
      <c r="B46" s="90" t="s">
        <v>130</v>
      </c>
      <c r="C46" s="90"/>
      <c r="D46" s="94" t="s">
        <v>72</v>
      </c>
      <c r="E46" s="95">
        <v>1.6</v>
      </c>
      <c r="F46" s="87">
        <v>38</v>
      </c>
      <c r="G46" s="88">
        <f t="shared" si="6"/>
        <v>60.8</v>
      </c>
      <c r="H46" s="89"/>
      <c r="I46" s="88">
        <f t="shared" si="7"/>
        <v>0</v>
      </c>
      <c r="J46" s="104">
        <v>18</v>
      </c>
      <c r="K46" s="88">
        <f t="shared" si="10"/>
        <v>28.8</v>
      </c>
      <c r="L46" s="88"/>
      <c r="M46" s="88">
        <f t="shared" si="8"/>
        <v>0</v>
      </c>
      <c r="N46" s="87">
        <v>20</v>
      </c>
      <c r="O46" s="88">
        <f t="shared" si="9"/>
        <v>32</v>
      </c>
    </row>
    <row r="47" ht="20.1" customHeight="1" spans="1:15">
      <c r="A47" s="82">
        <v>43</v>
      </c>
      <c r="B47" s="98" t="s">
        <v>131</v>
      </c>
      <c r="C47" s="90"/>
      <c r="D47" s="94" t="s">
        <v>22</v>
      </c>
      <c r="E47" s="95">
        <v>27</v>
      </c>
      <c r="F47" s="87"/>
      <c r="G47" s="88">
        <f t="shared" si="6"/>
        <v>0</v>
      </c>
      <c r="H47" s="89"/>
      <c r="I47" s="88">
        <f t="shared" si="7"/>
        <v>0</v>
      </c>
      <c r="J47" s="103"/>
      <c r="K47" s="88">
        <f t="shared" si="10"/>
        <v>0</v>
      </c>
      <c r="L47" s="88"/>
      <c r="M47" s="88">
        <f t="shared" si="8"/>
        <v>0</v>
      </c>
      <c r="N47" s="87"/>
      <c r="O47" s="88">
        <f t="shared" si="9"/>
        <v>0</v>
      </c>
    </row>
    <row r="48" ht="20.1" customHeight="1" spans="1:15">
      <c r="A48" s="82">
        <v>44</v>
      </c>
      <c r="B48" s="90" t="s">
        <v>132</v>
      </c>
      <c r="C48" s="90"/>
      <c r="D48" s="94" t="s">
        <v>19</v>
      </c>
      <c r="E48" s="95">
        <v>13</v>
      </c>
      <c r="F48" s="87"/>
      <c r="G48" s="88">
        <f t="shared" si="6"/>
        <v>0</v>
      </c>
      <c r="H48" s="89"/>
      <c r="I48" s="88">
        <f t="shared" si="7"/>
        <v>0</v>
      </c>
      <c r="J48" s="105"/>
      <c r="K48" s="88">
        <f t="shared" si="10"/>
        <v>0</v>
      </c>
      <c r="L48" s="88"/>
      <c r="M48" s="88">
        <f t="shared" si="8"/>
        <v>0</v>
      </c>
      <c r="N48" s="87"/>
      <c r="O48" s="88">
        <f t="shared" si="9"/>
        <v>0</v>
      </c>
    </row>
    <row r="49" ht="20.1" customHeight="1" spans="1:15">
      <c r="A49" s="82">
        <v>45</v>
      </c>
      <c r="B49" s="90" t="s">
        <v>132</v>
      </c>
      <c r="C49" s="90"/>
      <c r="D49" s="94" t="s">
        <v>19</v>
      </c>
      <c r="E49" s="95">
        <v>8</v>
      </c>
      <c r="F49" s="87"/>
      <c r="G49" s="88">
        <f t="shared" si="6"/>
        <v>0</v>
      </c>
      <c r="H49" s="89"/>
      <c r="I49" s="88">
        <f t="shared" si="7"/>
        <v>0</v>
      </c>
      <c r="J49" s="103"/>
      <c r="K49" s="88">
        <f t="shared" si="10"/>
        <v>0</v>
      </c>
      <c r="L49" s="88"/>
      <c r="M49" s="88">
        <f t="shared" si="8"/>
        <v>0</v>
      </c>
      <c r="N49" s="87"/>
      <c r="O49" s="88">
        <f t="shared" si="9"/>
        <v>0</v>
      </c>
    </row>
    <row r="50" ht="30" customHeight="1" spans="1:15">
      <c r="A50" s="82">
        <v>46</v>
      </c>
      <c r="B50" s="90" t="s">
        <v>133</v>
      </c>
      <c r="C50" s="90"/>
      <c r="D50" s="92" t="s">
        <v>65</v>
      </c>
      <c r="E50" s="95">
        <v>0.4</v>
      </c>
      <c r="F50" s="87">
        <v>23</v>
      </c>
      <c r="G50" s="88">
        <f t="shared" si="6"/>
        <v>9.2</v>
      </c>
      <c r="H50" s="96">
        <v>50</v>
      </c>
      <c r="I50" s="88">
        <f t="shared" si="7"/>
        <v>20</v>
      </c>
      <c r="J50" s="106">
        <v>8</v>
      </c>
      <c r="K50" s="88">
        <f t="shared" si="10"/>
        <v>3.2</v>
      </c>
      <c r="L50" s="88"/>
      <c r="M50" s="88">
        <f t="shared" si="8"/>
        <v>0</v>
      </c>
      <c r="N50" s="87">
        <v>65</v>
      </c>
      <c r="O50" s="88">
        <f t="shared" si="9"/>
        <v>26</v>
      </c>
    </row>
    <row r="51" ht="25" customHeight="1" spans="1:15">
      <c r="A51" s="82">
        <v>47</v>
      </c>
      <c r="B51" s="90" t="s">
        <v>133</v>
      </c>
      <c r="C51" s="90"/>
      <c r="D51" s="92" t="s">
        <v>65</v>
      </c>
      <c r="E51" s="95">
        <v>0.5</v>
      </c>
      <c r="F51" s="87"/>
      <c r="G51" s="88">
        <f t="shared" si="6"/>
        <v>0</v>
      </c>
      <c r="H51" s="89"/>
      <c r="I51" s="88">
        <f t="shared" si="7"/>
        <v>0</v>
      </c>
      <c r="J51" s="104"/>
      <c r="K51" s="88">
        <f t="shared" si="10"/>
        <v>0</v>
      </c>
      <c r="L51" s="88"/>
      <c r="M51" s="88">
        <f t="shared" si="8"/>
        <v>0</v>
      </c>
      <c r="N51" s="87"/>
      <c r="O51" s="88">
        <f t="shared" si="9"/>
        <v>0</v>
      </c>
    </row>
    <row r="52" ht="20.1" customHeight="1" spans="1:15">
      <c r="A52" s="82">
        <v>48</v>
      </c>
      <c r="B52" s="90" t="s">
        <v>134</v>
      </c>
      <c r="C52" s="90"/>
      <c r="D52" s="92" t="s">
        <v>65</v>
      </c>
      <c r="E52" s="95">
        <v>6</v>
      </c>
      <c r="F52" s="87"/>
      <c r="G52" s="88">
        <f t="shared" si="6"/>
        <v>0</v>
      </c>
      <c r="H52" s="89"/>
      <c r="I52" s="88">
        <f t="shared" si="7"/>
        <v>0</v>
      </c>
      <c r="J52" s="105"/>
      <c r="K52" s="88">
        <f t="shared" si="10"/>
        <v>0</v>
      </c>
      <c r="L52" s="88"/>
      <c r="M52" s="88">
        <f t="shared" si="8"/>
        <v>0</v>
      </c>
      <c r="N52" s="87"/>
      <c r="O52" s="88">
        <f t="shared" si="9"/>
        <v>0</v>
      </c>
    </row>
    <row r="53" ht="20.1" customHeight="1" spans="1:15">
      <c r="A53" s="82">
        <v>49</v>
      </c>
      <c r="B53" s="90" t="s">
        <v>135</v>
      </c>
      <c r="C53" s="90"/>
      <c r="D53" s="92" t="s">
        <v>65</v>
      </c>
      <c r="E53" s="95">
        <v>0.2</v>
      </c>
      <c r="F53" s="87"/>
      <c r="G53" s="88">
        <f t="shared" si="6"/>
        <v>0</v>
      </c>
      <c r="H53" s="89"/>
      <c r="I53" s="88">
        <f t="shared" si="7"/>
        <v>0</v>
      </c>
      <c r="J53" s="103"/>
      <c r="K53" s="88">
        <f t="shared" si="10"/>
        <v>0</v>
      </c>
      <c r="L53" s="88"/>
      <c r="M53" s="88">
        <f t="shared" si="8"/>
        <v>0</v>
      </c>
      <c r="N53" s="87"/>
      <c r="O53" s="88">
        <f t="shared" si="9"/>
        <v>0</v>
      </c>
    </row>
    <row r="54" ht="20.1" customHeight="1" spans="1:15">
      <c r="A54" s="82">
        <v>50</v>
      </c>
      <c r="B54" s="90" t="s">
        <v>135</v>
      </c>
      <c r="C54" s="90"/>
      <c r="D54" s="92" t="s">
        <v>128</v>
      </c>
      <c r="E54" s="95">
        <v>25</v>
      </c>
      <c r="F54" s="87"/>
      <c r="G54" s="88">
        <f t="shared" si="6"/>
        <v>0</v>
      </c>
      <c r="H54" s="89"/>
      <c r="I54" s="88">
        <f t="shared" si="7"/>
        <v>0</v>
      </c>
      <c r="J54" s="104"/>
      <c r="K54" s="88">
        <f t="shared" si="10"/>
        <v>0</v>
      </c>
      <c r="L54" s="88"/>
      <c r="M54" s="88">
        <f t="shared" si="8"/>
        <v>0</v>
      </c>
      <c r="N54" s="87"/>
      <c r="O54" s="88">
        <f t="shared" si="9"/>
        <v>0</v>
      </c>
    </row>
    <row r="55" ht="20.1" customHeight="1" spans="1:15">
      <c r="A55" s="82">
        <v>51</v>
      </c>
      <c r="B55" s="90" t="s">
        <v>136</v>
      </c>
      <c r="C55" s="90"/>
      <c r="D55" s="92" t="s">
        <v>128</v>
      </c>
      <c r="E55" s="95">
        <v>18.45</v>
      </c>
      <c r="F55" s="87"/>
      <c r="G55" s="88">
        <f t="shared" si="6"/>
        <v>0</v>
      </c>
      <c r="H55" s="89"/>
      <c r="I55" s="88">
        <f t="shared" si="7"/>
        <v>0</v>
      </c>
      <c r="J55" s="103"/>
      <c r="K55" s="88">
        <f t="shared" si="10"/>
        <v>0</v>
      </c>
      <c r="L55" s="88"/>
      <c r="M55" s="88">
        <f t="shared" si="8"/>
        <v>0</v>
      </c>
      <c r="N55" s="87"/>
      <c r="O55" s="88">
        <f t="shared" si="9"/>
        <v>0</v>
      </c>
    </row>
    <row r="56" ht="20.1" customHeight="1" spans="1:15">
      <c r="A56" s="82">
        <v>52</v>
      </c>
      <c r="B56" s="90" t="s">
        <v>137</v>
      </c>
      <c r="C56" s="90">
        <v>42</v>
      </c>
      <c r="D56" s="92" t="s">
        <v>65</v>
      </c>
      <c r="E56" s="95">
        <v>150</v>
      </c>
      <c r="F56" s="87"/>
      <c r="G56" s="88">
        <f t="shared" si="6"/>
        <v>0</v>
      </c>
      <c r="H56" s="89"/>
      <c r="I56" s="88">
        <f t="shared" si="7"/>
        <v>0</v>
      </c>
      <c r="J56" s="105"/>
      <c r="K56" s="88">
        <f t="shared" si="10"/>
        <v>0</v>
      </c>
      <c r="L56" s="88"/>
      <c r="M56" s="88">
        <f t="shared" si="8"/>
        <v>0</v>
      </c>
      <c r="N56" s="87"/>
      <c r="O56" s="88">
        <f t="shared" si="9"/>
        <v>0</v>
      </c>
    </row>
    <row r="57" ht="20.1" customHeight="1" spans="1:15">
      <c r="A57" s="82">
        <v>53</v>
      </c>
      <c r="B57" s="90" t="s">
        <v>138</v>
      </c>
      <c r="C57" s="90"/>
      <c r="D57" s="92" t="s">
        <v>128</v>
      </c>
      <c r="E57" s="95">
        <v>25</v>
      </c>
      <c r="F57" s="87"/>
      <c r="G57" s="88">
        <f t="shared" si="6"/>
        <v>0</v>
      </c>
      <c r="H57" s="89"/>
      <c r="I57" s="88">
        <f t="shared" si="7"/>
        <v>0</v>
      </c>
      <c r="J57" s="103"/>
      <c r="K57" s="88">
        <f t="shared" si="10"/>
        <v>0</v>
      </c>
      <c r="L57" s="88"/>
      <c r="M57" s="88">
        <f t="shared" si="8"/>
        <v>0</v>
      </c>
      <c r="N57" s="87"/>
      <c r="O57" s="88">
        <f t="shared" si="9"/>
        <v>0</v>
      </c>
    </row>
    <row r="58" ht="20.1" customHeight="1" spans="1:15">
      <c r="A58" s="82">
        <v>54</v>
      </c>
      <c r="B58" s="90" t="s">
        <v>139</v>
      </c>
      <c r="C58" s="90"/>
      <c r="D58" s="92" t="s">
        <v>128</v>
      </c>
      <c r="E58" s="95">
        <v>34</v>
      </c>
      <c r="F58" s="87"/>
      <c r="G58" s="88">
        <f t="shared" si="6"/>
        <v>0</v>
      </c>
      <c r="H58" s="89"/>
      <c r="I58" s="88">
        <f t="shared" si="7"/>
        <v>0</v>
      </c>
      <c r="J58" s="104"/>
      <c r="K58" s="88">
        <f t="shared" si="10"/>
        <v>0</v>
      </c>
      <c r="L58" s="88"/>
      <c r="M58" s="88">
        <f t="shared" si="8"/>
        <v>0</v>
      </c>
      <c r="N58" s="87"/>
      <c r="O58" s="88">
        <f t="shared" si="9"/>
        <v>0</v>
      </c>
    </row>
    <row r="59" ht="15" customHeight="1" spans="1:15">
      <c r="A59" s="82">
        <v>55</v>
      </c>
      <c r="B59" s="90" t="s">
        <v>140</v>
      </c>
      <c r="C59" s="90"/>
      <c r="D59" s="92" t="s">
        <v>35</v>
      </c>
      <c r="E59" s="95">
        <v>17.3</v>
      </c>
      <c r="F59" s="87"/>
      <c r="G59" s="88">
        <f t="shared" si="6"/>
        <v>0</v>
      </c>
      <c r="H59" s="89"/>
      <c r="I59" s="88">
        <f t="shared" si="7"/>
        <v>0</v>
      </c>
      <c r="J59" s="105"/>
      <c r="K59" s="88">
        <f t="shared" si="10"/>
        <v>0</v>
      </c>
      <c r="L59" s="88"/>
      <c r="M59" s="88">
        <f t="shared" si="8"/>
        <v>0</v>
      </c>
      <c r="N59" s="87"/>
      <c r="O59" s="88">
        <f t="shared" si="9"/>
        <v>0</v>
      </c>
    </row>
    <row r="60" ht="25" customHeight="1" spans="1:15">
      <c r="A60" s="82">
        <v>56</v>
      </c>
      <c r="B60" s="90" t="s">
        <v>141</v>
      </c>
      <c r="C60" s="90" t="s">
        <v>142</v>
      </c>
      <c r="D60" s="92" t="s">
        <v>121</v>
      </c>
      <c r="E60" s="95">
        <v>22</v>
      </c>
      <c r="F60" s="87"/>
      <c r="G60" s="88">
        <f t="shared" si="6"/>
        <v>0</v>
      </c>
      <c r="H60" s="89"/>
      <c r="I60" s="88">
        <f t="shared" si="7"/>
        <v>0</v>
      </c>
      <c r="J60" s="104"/>
      <c r="K60" s="88">
        <f t="shared" si="10"/>
        <v>0</v>
      </c>
      <c r="L60" s="88"/>
      <c r="M60" s="88">
        <f t="shared" si="8"/>
        <v>0</v>
      </c>
      <c r="N60" s="87"/>
      <c r="O60" s="88">
        <f t="shared" si="9"/>
        <v>0</v>
      </c>
    </row>
    <row r="61" ht="23" customHeight="1" spans="1:15">
      <c r="A61" s="82">
        <v>57</v>
      </c>
      <c r="B61" s="90" t="s">
        <v>141</v>
      </c>
      <c r="C61" s="90" t="s">
        <v>143</v>
      </c>
      <c r="D61" s="92" t="s">
        <v>121</v>
      </c>
      <c r="E61" s="95">
        <v>20</v>
      </c>
      <c r="F61" s="87">
        <v>3</v>
      </c>
      <c r="G61" s="88">
        <f t="shared" si="6"/>
        <v>60</v>
      </c>
      <c r="H61" s="96">
        <v>1</v>
      </c>
      <c r="I61" s="88">
        <f t="shared" si="7"/>
        <v>20</v>
      </c>
      <c r="J61" s="103"/>
      <c r="K61" s="88">
        <f t="shared" si="10"/>
        <v>0</v>
      </c>
      <c r="L61" s="88"/>
      <c r="M61" s="88">
        <f t="shared" si="8"/>
        <v>0</v>
      </c>
      <c r="N61" s="87">
        <v>4</v>
      </c>
      <c r="O61" s="88">
        <f t="shared" si="9"/>
        <v>80</v>
      </c>
    </row>
    <row r="62" ht="23" customHeight="1" spans="1:15">
      <c r="A62" s="82">
        <v>58</v>
      </c>
      <c r="B62" s="90" t="s">
        <v>144</v>
      </c>
      <c r="C62" s="90" t="s">
        <v>145</v>
      </c>
      <c r="D62" s="92" t="s">
        <v>121</v>
      </c>
      <c r="E62" s="95">
        <v>20</v>
      </c>
      <c r="F62" s="87">
        <v>2</v>
      </c>
      <c r="G62" s="88">
        <f t="shared" si="6"/>
        <v>40</v>
      </c>
      <c r="H62" s="89"/>
      <c r="I62" s="88">
        <f t="shared" si="7"/>
        <v>0</v>
      </c>
      <c r="J62" s="105">
        <v>1</v>
      </c>
      <c r="K62" s="88">
        <f t="shared" si="10"/>
        <v>20</v>
      </c>
      <c r="L62" s="88"/>
      <c r="M62" s="88">
        <f t="shared" si="8"/>
        <v>0</v>
      </c>
      <c r="N62" s="87">
        <v>1</v>
      </c>
      <c r="O62" s="88">
        <f t="shared" si="9"/>
        <v>20</v>
      </c>
    </row>
    <row r="63" ht="20.1" customHeight="1" spans="1:15">
      <c r="A63" s="82">
        <v>59</v>
      </c>
      <c r="B63" s="90" t="s">
        <v>146</v>
      </c>
      <c r="C63" s="90"/>
      <c r="D63" s="92" t="s">
        <v>98</v>
      </c>
      <c r="E63" s="95">
        <v>10</v>
      </c>
      <c r="F63" s="87">
        <v>5</v>
      </c>
      <c r="G63" s="88">
        <f t="shared" si="6"/>
        <v>50</v>
      </c>
      <c r="H63" s="89"/>
      <c r="I63" s="88">
        <f t="shared" si="7"/>
        <v>0</v>
      </c>
      <c r="J63" s="104"/>
      <c r="K63" s="88">
        <f t="shared" si="10"/>
        <v>0</v>
      </c>
      <c r="L63" s="88"/>
      <c r="M63" s="88">
        <f t="shared" si="8"/>
        <v>0</v>
      </c>
      <c r="N63" s="87">
        <v>5</v>
      </c>
      <c r="O63" s="88">
        <f t="shared" si="9"/>
        <v>50</v>
      </c>
    </row>
    <row r="64" ht="20.1" customHeight="1" spans="1:15">
      <c r="A64" s="82">
        <v>60</v>
      </c>
      <c r="B64" s="90" t="s">
        <v>147</v>
      </c>
      <c r="C64" s="90"/>
      <c r="D64" s="92" t="s">
        <v>121</v>
      </c>
      <c r="E64" s="95">
        <v>4</v>
      </c>
      <c r="F64" s="87">
        <v>8</v>
      </c>
      <c r="G64" s="88">
        <f t="shared" si="6"/>
        <v>32</v>
      </c>
      <c r="H64" s="89"/>
      <c r="I64" s="88">
        <f t="shared" si="7"/>
        <v>0</v>
      </c>
      <c r="J64" s="103"/>
      <c r="K64" s="88">
        <f t="shared" si="10"/>
        <v>0</v>
      </c>
      <c r="L64" s="88"/>
      <c r="M64" s="88">
        <f t="shared" si="8"/>
        <v>0</v>
      </c>
      <c r="N64" s="87">
        <v>8</v>
      </c>
      <c r="O64" s="88">
        <f t="shared" si="9"/>
        <v>32</v>
      </c>
    </row>
    <row r="65" ht="20.1" customHeight="1" spans="1:15">
      <c r="A65" s="82">
        <v>61</v>
      </c>
      <c r="B65" s="90" t="s">
        <v>148</v>
      </c>
      <c r="C65" s="90" t="s">
        <v>74</v>
      </c>
      <c r="D65" s="92" t="s">
        <v>19</v>
      </c>
      <c r="E65" s="95">
        <v>18</v>
      </c>
      <c r="F65" s="87"/>
      <c r="G65" s="88">
        <f t="shared" si="6"/>
        <v>0</v>
      </c>
      <c r="H65" s="89"/>
      <c r="I65" s="88">
        <f t="shared" si="7"/>
        <v>0</v>
      </c>
      <c r="J65" s="105"/>
      <c r="K65" s="88">
        <f t="shared" si="10"/>
        <v>0</v>
      </c>
      <c r="L65" s="88"/>
      <c r="M65" s="88">
        <f t="shared" si="8"/>
        <v>0</v>
      </c>
      <c r="N65" s="87"/>
      <c r="O65" s="88">
        <f t="shared" si="9"/>
        <v>0</v>
      </c>
    </row>
    <row r="66" ht="20.1" customHeight="1" spans="1:15">
      <c r="A66" s="82">
        <v>62</v>
      </c>
      <c r="B66" s="90" t="s">
        <v>149</v>
      </c>
      <c r="C66" s="90" t="s">
        <v>74</v>
      </c>
      <c r="D66" s="92" t="s">
        <v>19</v>
      </c>
      <c r="E66" s="95">
        <v>20</v>
      </c>
      <c r="F66" s="87"/>
      <c r="G66" s="88">
        <f t="shared" si="6"/>
        <v>0</v>
      </c>
      <c r="H66" s="89"/>
      <c r="I66" s="88">
        <f t="shared" si="7"/>
        <v>0</v>
      </c>
      <c r="J66" s="104"/>
      <c r="K66" s="88">
        <f t="shared" si="10"/>
        <v>0</v>
      </c>
      <c r="L66" s="88"/>
      <c r="M66" s="88">
        <f t="shared" si="8"/>
        <v>0</v>
      </c>
      <c r="N66" s="87"/>
      <c r="O66" s="88">
        <v>0</v>
      </c>
    </row>
    <row r="67" ht="28" customHeight="1" spans="1:15">
      <c r="A67" s="82">
        <v>63</v>
      </c>
      <c r="B67" s="90" t="s">
        <v>150</v>
      </c>
      <c r="C67" s="97" t="s">
        <v>74</v>
      </c>
      <c r="D67" s="92" t="s">
        <v>19</v>
      </c>
      <c r="E67" s="95">
        <v>45</v>
      </c>
      <c r="F67" s="87">
        <v>4</v>
      </c>
      <c r="G67" s="88">
        <f t="shared" si="6"/>
        <v>180</v>
      </c>
      <c r="H67" s="89"/>
      <c r="I67" s="88">
        <f t="shared" si="7"/>
        <v>0</v>
      </c>
      <c r="J67" s="104"/>
      <c r="K67" s="88">
        <v>0</v>
      </c>
      <c r="L67" s="88"/>
      <c r="M67" s="88">
        <f t="shared" si="8"/>
        <v>0</v>
      </c>
      <c r="N67" s="87">
        <v>4</v>
      </c>
      <c r="O67" s="88">
        <f>N67*E67</f>
        <v>180</v>
      </c>
    </row>
    <row r="68" ht="20.1" customHeight="1" spans="1:15">
      <c r="A68" s="82">
        <v>64</v>
      </c>
      <c r="B68" s="90" t="s">
        <v>151</v>
      </c>
      <c r="C68" s="97"/>
      <c r="D68" s="92" t="s">
        <v>65</v>
      </c>
      <c r="E68" s="95">
        <v>5</v>
      </c>
      <c r="F68" s="87">
        <v>1</v>
      </c>
      <c r="G68" s="88">
        <f t="shared" si="6"/>
        <v>5</v>
      </c>
      <c r="H68" s="89"/>
      <c r="I68" s="88">
        <f t="shared" si="7"/>
        <v>0</v>
      </c>
      <c r="J68" s="105"/>
      <c r="K68" s="88">
        <f t="shared" si="10"/>
        <v>0</v>
      </c>
      <c r="L68" s="88"/>
      <c r="M68" s="88">
        <f t="shared" si="8"/>
        <v>0</v>
      </c>
      <c r="N68" s="87">
        <v>1</v>
      </c>
      <c r="O68" s="88">
        <f t="shared" si="9"/>
        <v>5</v>
      </c>
    </row>
    <row r="69" ht="20.1" customHeight="1" spans="1:15">
      <c r="A69" s="82">
        <v>65</v>
      </c>
      <c r="B69" s="90" t="s">
        <v>152</v>
      </c>
      <c r="C69" s="97" t="s">
        <v>153</v>
      </c>
      <c r="D69" s="92" t="s">
        <v>41</v>
      </c>
      <c r="E69" s="95">
        <v>240</v>
      </c>
      <c r="F69" s="87"/>
      <c r="G69" s="88">
        <f t="shared" si="6"/>
        <v>0</v>
      </c>
      <c r="H69" s="89"/>
      <c r="I69" s="88">
        <f t="shared" si="7"/>
        <v>0</v>
      </c>
      <c r="J69" s="104"/>
      <c r="K69" s="88">
        <f t="shared" si="10"/>
        <v>0</v>
      </c>
      <c r="L69" s="88"/>
      <c r="M69" s="88">
        <f t="shared" si="8"/>
        <v>0</v>
      </c>
      <c r="N69" s="87"/>
      <c r="O69" s="88">
        <f t="shared" si="9"/>
        <v>0</v>
      </c>
    </row>
    <row r="70" ht="20.1" customHeight="1" spans="1:15">
      <c r="A70" s="82">
        <v>66</v>
      </c>
      <c r="B70" s="90" t="s">
        <v>154</v>
      </c>
      <c r="C70" s="97"/>
      <c r="D70" s="92" t="s">
        <v>121</v>
      </c>
      <c r="E70" s="95">
        <v>1</v>
      </c>
      <c r="F70" s="87">
        <v>10</v>
      </c>
      <c r="G70" s="88">
        <f t="shared" ref="G70:G109" si="11">F70*E70</f>
        <v>10</v>
      </c>
      <c r="H70" s="89"/>
      <c r="I70" s="88">
        <f t="shared" ref="I70:I109" si="12">H70*E70</f>
        <v>0</v>
      </c>
      <c r="J70" s="103">
        <v>1</v>
      </c>
      <c r="K70" s="88">
        <f t="shared" si="10"/>
        <v>1</v>
      </c>
      <c r="L70" s="88"/>
      <c r="M70" s="88">
        <f t="shared" ref="M70:M101" si="13">L70*E70</f>
        <v>0</v>
      </c>
      <c r="N70" s="87">
        <v>9</v>
      </c>
      <c r="O70" s="88">
        <f t="shared" ref="O70:O106" si="14">N70*E70</f>
        <v>9</v>
      </c>
    </row>
    <row r="71" ht="20.1" customHeight="1" spans="1:15">
      <c r="A71" s="82">
        <v>67</v>
      </c>
      <c r="B71" s="90" t="s">
        <v>155</v>
      </c>
      <c r="C71" s="97"/>
      <c r="D71" s="92" t="s">
        <v>121</v>
      </c>
      <c r="E71" s="95">
        <v>2.5</v>
      </c>
      <c r="F71" s="87">
        <v>4</v>
      </c>
      <c r="G71" s="88">
        <f t="shared" si="11"/>
        <v>10</v>
      </c>
      <c r="H71" s="89"/>
      <c r="I71" s="88">
        <f t="shared" si="12"/>
        <v>0</v>
      </c>
      <c r="J71" s="105"/>
      <c r="K71" s="88">
        <f t="shared" ref="K71:K102" si="15">J71*E71</f>
        <v>0</v>
      </c>
      <c r="L71" s="88"/>
      <c r="M71" s="88">
        <f t="shared" si="13"/>
        <v>0</v>
      </c>
      <c r="N71" s="87">
        <v>4</v>
      </c>
      <c r="O71" s="88">
        <f t="shared" si="14"/>
        <v>10</v>
      </c>
    </row>
    <row r="72" ht="20.1" customHeight="1" spans="1:15">
      <c r="A72" s="82">
        <v>68</v>
      </c>
      <c r="B72" s="90" t="s">
        <v>156</v>
      </c>
      <c r="C72" s="97"/>
      <c r="D72" s="92" t="s">
        <v>65</v>
      </c>
      <c r="E72" s="95">
        <v>3.1</v>
      </c>
      <c r="F72" s="87"/>
      <c r="G72" s="88">
        <f t="shared" si="11"/>
        <v>0</v>
      </c>
      <c r="H72" s="89"/>
      <c r="I72" s="88">
        <f t="shared" si="12"/>
        <v>0</v>
      </c>
      <c r="J72" s="104"/>
      <c r="K72" s="88">
        <f t="shared" si="15"/>
        <v>0</v>
      </c>
      <c r="L72" s="88"/>
      <c r="M72" s="88">
        <f t="shared" si="13"/>
        <v>0</v>
      </c>
      <c r="N72" s="87"/>
      <c r="O72" s="88">
        <f t="shared" si="14"/>
        <v>0</v>
      </c>
    </row>
    <row r="73" ht="20.1" customHeight="1" spans="1:15">
      <c r="A73" s="82">
        <v>69</v>
      </c>
      <c r="B73" s="90" t="s">
        <v>157</v>
      </c>
      <c r="C73" s="97"/>
      <c r="D73" s="92" t="s">
        <v>65</v>
      </c>
      <c r="E73" s="95">
        <v>4</v>
      </c>
      <c r="F73" s="87">
        <v>1</v>
      </c>
      <c r="G73" s="88">
        <f t="shared" si="11"/>
        <v>4</v>
      </c>
      <c r="H73" s="89"/>
      <c r="I73" s="88">
        <f t="shared" si="12"/>
        <v>0</v>
      </c>
      <c r="J73" s="103"/>
      <c r="K73" s="88">
        <f t="shared" si="15"/>
        <v>0</v>
      </c>
      <c r="L73" s="88"/>
      <c r="M73" s="88">
        <f t="shared" si="13"/>
        <v>0</v>
      </c>
      <c r="N73" s="87">
        <v>1</v>
      </c>
      <c r="O73" s="88">
        <f t="shared" si="14"/>
        <v>4</v>
      </c>
    </row>
    <row r="74" ht="20.1" customHeight="1" spans="1:15">
      <c r="A74" s="82">
        <v>70</v>
      </c>
      <c r="B74" s="90" t="s">
        <v>158</v>
      </c>
      <c r="C74" s="97" t="s">
        <v>159</v>
      </c>
      <c r="D74" s="92" t="s">
        <v>75</v>
      </c>
      <c r="E74" s="95">
        <v>55</v>
      </c>
      <c r="F74" s="87">
        <v>1</v>
      </c>
      <c r="G74" s="88">
        <f t="shared" si="11"/>
        <v>55</v>
      </c>
      <c r="H74" s="89"/>
      <c r="I74" s="88">
        <f t="shared" si="12"/>
        <v>0</v>
      </c>
      <c r="J74" s="105"/>
      <c r="K74" s="88">
        <f t="shared" si="15"/>
        <v>0</v>
      </c>
      <c r="L74" s="88"/>
      <c r="M74" s="88">
        <f t="shared" si="13"/>
        <v>0</v>
      </c>
      <c r="N74" s="87">
        <v>1</v>
      </c>
      <c r="O74" s="88">
        <f t="shared" si="14"/>
        <v>55</v>
      </c>
    </row>
    <row r="75" ht="20.1" customHeight="1" spans="1:15">
      <c r="A75" s="82">
        <v>71</v>
      </c>
      <c r="B75" s="90" t="s">
        <v>160</v>
      </c>
      <c r="C75" s="97"/>
      <c r="D75" s="92" t="s">
        <v>35</v>
      </c>
      <c r="E75" s="95">
        <v>41</v>
      </c>
      <c r="F75" s="87"/>
      <c r="G75" s="88">
        <f t="shared" si="11"/>
        <v>0</v>
      </c>
      <c r="H75" s="89"/>
      <c r="I75" s="88">
        <f t="shared" si="12"/>
        <v>0</v>
      </c>
      <c r="J75" s="104"/>
      <c r="K75" s="88">
        <f t="shared" si="15"/>
        <v>0</v>
      </c>
      <c r="L75" s="88"/>
      <c r="M75" s="88">
        <f t="shared" si="13"/>
        <v>0</v>
      </c>
      <c r="N75" s="87"/>
      <c r="O75" s="88">
        <f t="shared" si="14"/>
        <v>0</v>
      </c>
    </row>
    <row r="76" ht="30" customHeight="1" spans="1:15">
      <c r="A76" s="82">
        <v>72</v>
      </c>
      <c r="B76" s="90" t="s">
        <v>161</v>
      </c>
      <c r="C76" s="97"/>
      <c r="D76" s="92" t="s">
        <v>65</v>
      </c>
      <c r="E76" s="95">
        <v>2.7</v>
      </c>
      <c r="F76" s="87"/>
      <c r="G76" s="88">
        <f t="shared" si="11"/>
        <v>0</v>
      </c>
      <c r="H76" s="89"/>
      <c r="I76" s="88">
        <f t="shared" si="12"/>
        <v>0</v>
      </c>
      <c r="J76" s="103"/>
      <c r="K76" s="88">
        <f t="shared" si="15"/>
        <v>0</v>
      </c>
      <c r="L76" s="88"/>
      <c r="M76" s="88">
        <f t="shared" si="13"/>
        <v>0</v>
      </c>
      <c r="N76" s="87"/>
      <c r="O76" s="88">
        <f t="shared" si="14"/>
        <v>0</v>
      </c>
    </row>
    <row r="77" ht="20.1" customHeight="1" spans="1:15">
      <c r="A77" s="82">
        <v>73</v>
      </c>
      <c r="B77" s="90" t="s">
        <v>162</v>
      </c>
      <c r="C77" s="97"/>
      <c r="D77" s="92" t="s">
        <v>65</v>
      </c>
      <c r="E77" s="95">
        <v>3.2</v>
      </c>
      <c r="F77" s="87"/>
      <c r="G77" s="88">
        <f t="shared" si="11"/>
        <v>0</v>
      </c>
      <c r="H77" s="89"/>
      <c r="I77" s="88">
        <f t="shared" si="12"/>
        <v>0</v>
      </c>
      <c r="J77" s="105"/>
      <c r="K77" s="88">
        <f t="shared" si="15"/>
        <v>0</v>
      </c>
      <c r="L77" s="88"/>
      <c r="M77" s="88">
        <f t="shared" si="13"/>
        <v>0</v>
      </c>
      <c r="N77" s="87"/>
      <c r="O77" s="88">
        <f t="shared" si="14"/>
        <v>0</v>
      </c>
    </row>
    <row r="78" ht="20.1" customHeight="1" spans="1:15">
      <c r="A78" s="82">
        <v>74</v>
      </c>
      <c r="B78" s="90" t="s">
        <v>163</v>
      </c>
      <c r="C78" s="97"/>
      <c r="D78" s="92" t="s">
        <v>35</v>
      </c>
      <c r="E78" s="95">
        <v>0.5</v>
      </c>
      <c r="F78" s="87"/>
      <c r="G78" s="88">
        <f t="shared" si="11"/>
        <v>0</v>
      </c>
      <c r="H78" s="89"/>
      <c r="I78" s="88">
        <f t="shared" si="12"/>
        <v>0</v>
      </c>
      <c r="J78" s="104"/>
      <c r="K78" s="88">
        <f t="shared" si="15"/>
        <v>0</v>
      </c>
      <c r="L78" s="88"/>
      <c r="M78" s="88">
        <f t="shared" si="13"/>
        <v>0</v>
      </c>
      <c r="N78" s="87"/>
      <c r="O78" s="88">
        <f t="shared" si="14"/>
        <v>0</v>
      </c>
    </row>
    <row r="79" ht="20.1" customHeight="1" spans="1:15">
      <c r="A79" s="82">
        <v>75</v>
      </c>
      <c r="B79" s="90" t="s">
        <v>163</v>
      </c>
      <c r="C79" s="97"/>
      <c r="D79" s="92" t="s">
        <v>35</v>
      </c>
      <c r="E79" s="95">
        <v>0.3</v>
      </c>
      <c r="F79" s="87">
        <v>24</v>
      </c>
      <c r="G79" s="88">
        <f t="shared" si="11"/>
        <v>7.2</v>
      </c>
      <c r="H79" s="89">
        <v>6</v>
      </c>
      <c r="I79" s="88">
        <f t="shared" si="12"/>
        <v>1.8</v>
      </c>
      <c r="J79" s="103"/>
      <c r="K79" s="88">
        <f t="shared" si="15"/>
        <v>0</v>
      </c>
      <c r="L79" s="88"/>
      <c r="M79" s="88">
        <f t="shared" si="13"/>
        <v>0</v>
      </c>
      <c r="N79" s="87">
        <v>30</v>
      </c>
      <c r="O79" s="88">
        <f t="shared" si="14"/>
        <v>9</v>
      </c>
    </row>
    <row r="80" ht="20.1" customHeight="1" spans="1:15">
      <c r="A80" s="82">
        <v>76</v>
      </c>
      <c r="B80" s="90" t="s">
        <v>164</v>
      </c>
      <c r="C80" s="97"/>
      <c r="D80" s="92" t="s">
        <v>35</v>
      </c>
      <c r="E80" s="95">
        <v>3.2</v>
      </c>
      <c r="F80" s="87">
        <v>7</v>
      </c>
      <c r="G80" s="88">
        <f t="shared" si="11"/>
        <v>22.4</v>
      </c>
      <c r="H80" s="89"/>
      <c r="I80" s="88">
        <f t="shared" si="12"/>
        <v>0</v>
      </c>
      <c r="J80" s="105"/>
      <c r="K80" s="88">
        <f t="shared" si="15"/>
        <v>0</v>
      </c>
      <c r="L80" s="88"/>
      <c r="M80" s="88">
        <f t="shared" si="13"/>
        <v>0</v>
      </c>
      <c r="N80" s="87">
        <v>7</v>
      </c>
      <c r="O80" s="88">
        <f t="shared" si="14"/>
        <v>22.4</v>
      </c>
    </row>
    <row r="81" ht="20.1" customHeight="1" spans="1:15">
      <c r="A81" s="82">
        <v>77</v>
      </c>
      <c r="B81" s="90" t="s">
        <v>165</v>
      </c>
      <c r="C81" s="97" t="s">
        <v>166</v>
      </c>
      <c r="D81" s="92" t="s">
        <v>35</v>
      </c>
      <c r="E81" s="95">
        <v>5.4</v>
      </c>
      <c r="F81" s="87"/>
      <c r="G81" s="88">
        <f t="shared" si="11"/>
        <v>0</v>
      </c>
      <c r="H81" s="89"/>
      <c r="I81" s="88">
        <f t="shared" si="12"/>
        <v>0</v>
      </c>
      <c r="J81" s="104"/>
      <c r="K81" s="88">
        <f t="shared" si="15"/>
        <v>0</v>
      </c>
      <c r="L81" s="88"/>
      <c r="M81" s="88">
        <f t="shared" si="13"/>
        <v>0</v>
      </c>
      <c r="N81" s="87"/>
      <c r="O81" s="88">
        <f t="shared" si="14"/>
        <v>0</v>
      </c>
    </row>
    <row r="82" ht="20.1" customHeight="1" spans="1:15">
      <c r="A82" s="82">
        <v>78</v>
      </c>
      <c r="B82" s="107" t="s">
        <v>167</v>
      </c>
      <c r="C82" s="97"/>
      <c r="D82" s="92" t="s">
        <v>168</v>
      </c>
      <c r="E82" s="95">
        <v>3</v>
      </c>
      <c r="F82" s="87">
        <v>0</v>
      </c>
      <c r="G82" s="88">
        <f t="shared" si="11"/>
        <v>0</v>
      </c>
      <c r="H82" s="89">
        <v>20</v>
      </c>
      <c r="I82" s="88">
        <f t="shared" si="12"/>
        <v>60</v>
      </c>
      <c r="J82" s="103"/>
      <c r="K82" s="88">
        <f t="shared" si="15"/>
        <v>0</v>
      </c>
      <c r="L82" s="88"/>
      <c r="M82" s="88">
        <f t="shared" si="13"/>
        <v>0</v>
      </c>
      <c r="N82" s="87">
        <v>20</v>
      </c>
      <c r="O82" s="88">
        <f t="shared" si="14"/>
        <v>60</v>
      </c>
    </row>
    <row r="83" ht="20.1" customHeight="1" spans="1:15">
      <c r="A83" s="82">
        <v>79</v>
      </c>
      <c r="B83" s="107" t="s">
        <v>169</v>
      </c>
      <c r="C83" s="97"/>
      <c r="D83" s="92" t="s">
        <v>38</v>
      </c>
      <c r="E83" s="95">
        <v>45</v>
      </c>
      <c r="F83" s="87"/>
      <c r="G83" s="88">
        <f t="shared" si="11"/>
        <v>0</v>
      </c>
      <c r="H83" s="89"/>
      <c r="I83" s="88">
        <f t="shared" si="12"/>
        <v>0</v>
      </c>
      <c r="J83" s="105"/>
      <c r="K83" s="88">
        <f t="shared" si="15"/>
        <v>0</v>
      </c>
      <c r="L83" s="88"/>
      <c r="M83" s="88">
        <f t="shared" si="13"/>
        <v>0</v>
      </c>
      <c r="N83" s="87"/>
      <c r="O83" s="88">
        <f t="shared" si="14"/>
        <v>0</v>
      </c>
    </row>
    <row r="84" ht="27" customHeight="1" spans="1:15">
      <c r="A84" s="82">
        <v>80</v>
      </c>
      <c r="B84" s="107" t="s">
        <v>170</v>
      </c>
      <c r="C84" s="97"/>
      <c r="D84" s="92" t="s">
        <v>38</v>
      </c>
      <c r="E84" s="95">
        <v>145</v>
      </c>
      <c r="F84" s="87"/>
      <c r="G84" s="88">
        <f t="shared" si="11"/>
        <v>0</v>
      </c>
      <c r="H84" s="108"/>
      <c r="I84" s="88">
        <f t="shared" si="12"/>
        <v>0</v>
      </c>
      <c r="J84" s="104"/>
      <c r="K84" s="88">
        <f t="shared" si="15"/>
        <v>0</v>
      </c>
      <c r="L84" s="88"/>
      <c r="M84" s="88">
        <f t="shared" si="13"/>
        <v>0</v>
      </c>
      <c r="N84" s="87"/>
      <c r="O84" s="88">
        <f t="shared" si="14"/>
        <v>0</v>
      </c>
    </row>
    <row r="85" ht="20.1" customHeight="1" spans="1:15">
      <c r="A85" s="82">
        <v>81</v>
      </c>
      <c r="B85" s="107" t="s">
        <v>171</v>
      </c>
      <c r="C85" s="97"/>
      <c r="D85" s="92" t="s">
        <v>65</v>
      </c>
      <c r="E85" s="95">
        <v>68</v>
      </c>
      <c r="F85" s="87">
        <v>1</v>
      </c>
      <c r="G85" s="88">
        <f t="shared" si="11"/>
        <v>68</v>
      </c>
      <c r="H85" s="89"/>
      <c r="I85" s="88">
        <f t="shared" si="12"/>
        <v>0</v>
      </c>
      <c r="J85" s="103"/>
      <c r="K85" s="88">
        <f t="shared" si="15"/>
        <v>0</v>
      </c>
      <c r="L85" s="88"/>
      <c r="M85" s="88">
        <f t="shared" si="13"/>
        <v>0</v>
      </c>
      <c r="N85" s="87">
        <v>1</v>
      </c>
      <c r="O85" s="88">
        <f t="shared" si="14"/>
        <v>68</v>
      </c>
    </row>
    <row r="86" ht="20.1" customHeight="1" spans="1:15">
      <c r="A86" s="82">
        <v>82</v>
      </c>
      <c r="B86" s="107" t="s">
        <v>172</v>
      </c>
      <c r="C86" s="97" t="s">
        <v>74</v>
      </c>
      <c r="D86" s="92" t="s">
        <v>19</v>
      </c>
      <c r="E86" s="95">
        <v>18.5</v>
      </c>
      <c r="F86" s="87">
        <v>3</v>
      </c>
      <c r="G86" s="88">
        <f t="shared" si="11"/>
        <v>55.5</v>
      </c>
      <c r="H86" s="89"/>
      <c r="I86" s="88">
        <f t="shared" si="12"/>
        <v>0</v>
      </c>
      <c r="J86" s="105"/>
      <c r="K86" s="88">
        <f t="shared" si="15"/>
        <v>0</v>
      </c>
      <c r="L86" s="88"/>
      <c r="M86" s="88">
        <f t="shared" si="13"/>
        <v>0</v>
      </c>
      <c r="N86" s="87">
        <v>3</v>
      </c>
      <c r="O86" s="88">
        <f t="shared" si="14"/>
        <v>55.5</v>
      </c>
    </row>
    <row r="87" ht="20.1" customHeight="1" spans="1:15">
      <c r="A87" s="82">
        <v>83</v>
      </c>
      <c r="B87" s="107" t="s">
        <v>173</v>
      </c>
      <c r="C87" s="97"/>
      <c r="D87" s="92" t="s">
        <v>174</v>
      </c>
      <c r="E87" s="95">
        <v>2.16</v>
      </c>
      <c r="F87" s="87">
        <v>3</v>
      </c>
      <c r="G87" s="88">
        <f t="shared" si="11"/>
        <v>6.48</v>
      </c>
      <c r="H87" s="89"/>
      <c r="I87" s="88">
        <f t="shared" si="12"/>
        <v>0</v>
      </c>
      <c r="J87" s="104"/>
      <c r="K87" s="88">
        <f t="shared" si="15"/>
        <v>0</v>
      </c>
      <c r="L87" s="88"/>
      <c r="M87" s="88">
        <f t="shared" si="13"/>
        <v>0</v>
      </c>
      <c r="N87" s="87">
        <v>3</v>
      </c>
      <c r="O87" s="88">
        <f t="shared" si="14"/>
        <v>6.48</v>
      </c>
    </row>
    <row r="88" ht="20.1" customHeight="1" spans="1:15">
      <c r="A88" s="82">
        <v>84</v>
      </c>
      <c r="B88" s="107" t="s">
        <v>175</v>
      </c>
      <c r="C88" s="97" t="s">
        <v>176</v>
      </c>
      <c r="D88" s="92" t="s">
        <v>65</v>
      </c>
      <c r="E88" s="95">
        <v>20</v>
      </c>
      <c r="F88" s="87"/>
      <c r="G88" s="88">
        <f t="shared" si="11"/>
        <v>0</v>
      </c>
      <c r="H88" s="89"/>
      <c r="I88" s="88">
        <f t="shared" si="12"/>
        <v>0</v>
      </c>
      <c r="J88" s="103"/>
      <c r="K88" s="88">
        <f t="shared" si="15"/>
        <v>0</v>
      </c>
      <c r="L88" s="88"/>
      <c r="M88" s="88">
        <f t="shared" si="13"/>
        <v>0</v>
      </c>
      <c r="N88" s="87"/>
      <c r="O88" s="88">
        <f t="shared" si="14"/>
        <v>0</v>
      </c>
    </row>
    <row r="89" ht="26" customHeight="1" spans="1:15">
      <c r="A89" s="82">
        <v>85</v>
      </c>
      <c r="B89" s="107" t="s">
        <v>177</v>
      </c>
      <c r="C89" s="97" t="s">
        <v>178</v>
      </c>
      <c r="D89" s="92" t="s">
        <v>65</v>
      </c>
      <c r="E89" s="95">
        <v>0.12</v>
      </c>
      <c r="F89" s="87"/>
      <c r="G89" s="88">
        <f t="shared" si="11"/>
        <v>0</v>
      </c>
      <c r="H89" s="89"/>
      <c r="I89" s="88">
        <f t="shared" si="12"/>
        <v>0</v>
      </c>
      <c r="J89" s="105"/>
      <c r="K89" s="88">
        <f t="shared" si="15"/>
        <v>0</v>
      </c>
      <c r="L89" s="88"/>
      <c r="M89" s="88">
        <f t="shared" si="13"/>
        <v>0</v>
      </c>
      <c r="N89" s="87"/>
      <c r="O89" s="88">
        <f t="shared" si="14"/>
        <v>0</v>
      </c>
    </row>
    <row r="90" ht="26" customHeight="1" spans="1:15">
      <c r="A90" s="82">
        <v>86</v>
      </c>
      <c r="B90" s="107" t="s">
        <v>179</v>
      </c>
      <c r="D90" s="97" t="s">
        <v>121</v>
      </c>
      <c r="E90" s="95">
        <v>2.2</v>
      </c>
      <c r="F90" s="87">
        <v>1</v>
      </c>
      <c r="G90" s="88">
        <f t="shared" si="11"/>
        <v>2.2</v>
      </c>
      <c r="H90" s="89"/>
      <c r="I90" s="88">
        <f t="shared" si="12"/>
        <v>0</v>
      </c>
      <c r="J90" s="104"/>
      <c r="K90" s="88">
        <f t="shared" si="15"/>
        <v>0</v>
      </c>
      <c r="L90" s="88"/>
      <c r="M90" s="88">
        <f t="shared" si="13"/>
        <v>0</v>
      </c>
      <c r="N90" s="87">
        <v>1</v>
      </c>
      <c r="O90" s="88">
        <f t="shared" si="14"/>
        <v>2.2</v>
      </c>
    </row>
    <row r="91" ht="26" customHeight="1" spans="1:15">
      <c r="A91" s="82">
        <v>87</v>
      </c>
      <c r="B91" s="90" t="s">
        <v>180</v>
      </c>
      <c r="C91" s="109" t="s">
        <v>181</v>
      </c>
      <c r="D91" s="97" t="s">
        <v>19</v>
      </c>
      <c r="E91" s="95">
        <v>12</v>
      </c>
      <c r="F91" s="87"/>
      <c r="G91" s="88">
        <f t="shared" si="11"/>
        <v>0</v>
      </c>
      <c r="H91" s="89"/>
      <c r="I91" s="88">
        <f t="shared" si="12"/>
        <v>0</v>
      </c>
      <c r="J91" s="103"/>
      <c r="K91" s="88">
        <f t="shared" si="15"/>
        <v>0</v>
      </c>
      <c r="L91" s="88"/>
      <c r="M91" s="88">
        <f t="shared" si="13"/>
        <v>0</v>
      </c>
      <c r="N91" s="87"/>
      <c r="O91" s="88">
        <f t="shared" si="14"/>
        <v>0</v>
      </c>
    </row>
    <row r="92" ht="26" customHeight="1" spans="1:15">
      <c r="A92" s="82">
        <v>88</v>
      </c>
      <c r="B92" s="90" t="s">
        <v>182</v>
      </c>
      <c r="C92" s="109"/>
      <c r="D92" s="97" t="s">
        <v>65</v>
      </c>
      <c r="E92" s="95">
        <v>6.5</v>
      </c>
      <c r="F92" s="87"/>
      <c r="G92" s="88">
        <f t="shared" si="11"/>
        <v>0</v>
      </c>
      <c r="H92" s="89"/>
      <c r="I92" s="88">
        <f t="shared" si="12"/>
        <v>0</v>
      </c>
      <c r="J92" s="105"/>
      <c r="K92" s="88">
        <f t="shared" si="15"/>
        <v>0</v>
      </c>
      <c r="L92" s="88"/>
      <c r="M92" s="88">
        <f t="shared" si="13"/>
        <v>0</v>
      </c>
      <c r="N92" s="87"/>
      <c r="O92" s="88">
        <f t="shared" si="14"/>
        <v>0</v>
      </c>
    </row>
    <row r="93" ht="26" customHeight="1" spans="1:15">
      <c r="A93" s="82">
        <v>89</v>
      </c>
      <c r="B93" s="90" t="s">
        <v>183</v>
      </c>
      <c r="C93" s="109"/>
      <c r="D93" s="97" t="s">
        <v>65</v>
      </c>
      <c r="E93" s="95">
        <v>10</v>
      </c>
      <c r="F93" s="87">
        <v>0</v>
      </c>
      <c r="G93" s="88">
        <f t="shared" si="11"/>
        <v>0</v>
      </c>
      <c r="H93" s="89"/>
      <c r="I93" s="88">
        <f t="shared" si="12"/>
        <v>0</v>
      </c>
      <c r="J93" s="105"/>
      <c r="K93" s="88">
        <f t="shared" si="15"/>
        <v>0</v>
      </c>
      <c r="L93" s="88"/>
      <c r="M93" s="88">
        <f t="shared" si="13"/>
        <v>0</v>
      </c>
      <c r="N93" s="87">
        <v>0</v>
      </c>
      <c r="O93" s="88">
        <f t="shared" si="14"/>
        <v>0</v>
      </c>
    </row>
    <row r="94" ht="26" customHeight="1" spans="1:15">
      <c r="A94" s="82">
        <v>90</v>
      </c>
      <c r="B94" s="107" t="s">
        <v>184</v>
      </c>
      <c r="C94" s="109"/>
      <c r="D94" s="97" t="s">
        <v>65</v>
      </c>
      <c r="E94" s="95">
        <v>73</v>
      </c>
      <c r="F94" s="87"/>
      <c r="G94" s="88">
        <f t="shared" si="11"/>
        <v>0</v>
      </c>
      <c r="H94" s="89"/>
      <c r="I94" s="88">
        <f t="shared" si="12"/>
        <v>0</v>
      </c>
      <c r="J94" s="103"/>
      <c r="K94" s="88">
        <f t="shared" si="15"/>
        <v>0</v>
      </c>
      <c r="L94" s="88"/>
      <c r="M94" s="88">
        <f t="shared" si="13"/>
        <v>0</v>
      </c>
      <c r="N94" s="87"/>
      <c r="O94" s="88">
        <f t="shared" si="14"/>
        <v>0</v>
      </c>
    </row>
    <row r="95" ht="26" customHeight="1" spans="1:15">
      <c r="A95" s="82">
        <v>91</v>
      </c>
      <c r="B95" s="107" t="s">
        <v>185</v>
      </c>
      <c r="C95" s="109"/>
      <c r="D95" s="97" t="s">
        <v>38</v>
      </c>
      <c r="E95" s="95">
        <v>250</v>
      </c>
      <c r="F95" s="87"/>
      <c r="G95" s="88">
        <f t="shared" si="11"/>
        <v>0</v>
      </c>
      <c r="H95" s="89"/>
      <c r="I95" s="88">
        <f t="shared" si="12"/>
        <v>0</v>
      </c>
      <c r="J95" s="104"/>
      <c r="K95" s="88">
        <f t="shared" si="15"/>
        <v>0</v>
      </c>
      <c r="L95" s="88"/>
      <c r="M95" s="88">
        <f t="shared" si="13"/>
        <v>0</v>
      </c>
      <c r="N95" s="87"/>
      <c r="O95" s="88">
        <f t="shared" si="14"/>
        <v>0</v>
      </c>
    </row>
    <row r="96" ht="26" customHeight="1" spans="1:15">
      <c r="A96" s="82">
        <v>92</v>
      </c>
      <c r="B96" s="107" t="s">
        <v>186</v>
      </c>
      <c r="C96" s="109"/>
      <c r="D96" s="97" t="s">
        <v>65</v>
      </c>
      <c r="E96" s="95">
        <v>4.5</v>
      </c>
      <c r="F96" s="87">
        <v>6</v>
      </c>
      <c r="G96" s="88">
        <f t="shared" si="11"/>
        <v>27</v>
      </c>
      <c r="H96" s="89"/>
      <c r="I96" s="88">
        <f t="shared" si="12"/>
        <v>0</v>
      </c>
      <c r="J96" s="105"/>
      <c r="K96" s="88">
        <f t="shared" si="15"/>
        <v>0</v>
      </c>
      <c r="L96" s="88"/>
      <c r="M96" s="88">
        <f t="shared" si="13"/>
        <v>0</v>
      </c>
      <c r="N96" s="87">
        <v>6</v>
      </c>
      <c r="O96" s="88">
        <f t="shared" si="14"/>
        <v>27</v>
      </c>
    </row>
    <row r="97" ht="26" customHeight="1" spans="1:15">
      <c r="A97" s="82">
        <v>93</v>
      </c>
      <c r="B97" s="107" t="s">
        <v>187</v>
      </c>
      <c r="C97" s="109"/>
      <c r="D97" s="97" t="s">
        <v>98</v>
      </c>
      <c r="E97" s="95">
        <v>2.3</v>
      </c>
      <c r="F97" s="87"/>
      <c r="G97" s="88">
        <f t="shared" si="11"/>
        <v>0</v>
      </c>
      <c r="H97" s="89"/>
      <c r="I97" s="88">
        <f t="shared" si="12"/>
        <v>0</v>
      </c>
      <c r="J97" s="105"/>
      <c r="K97" s="88">
        <f t="shared" si="15"/>
        <v>0</v>
      </c>
      <c r="L97" s="88"/>
      <c r="M97" s="88">
        <f t="shared" si="13"/>
        <v>0</v>
      </c>
      <c r="N97" s="87"/>
      <c r="O97" s="88">
        <f t="shared" ref="O97:O109" si="16">N97*E97</f>
        <v>0</v>
      </c>
    </row>
    <row r="98" ht="26" customHeight="1" spans="1:15">
      <c r="A98" s="82">
        <v>94</v>
      </c>
      <c r="B98" s="90" t="s">
        <v>165</v>
      </c>
      <c r="C98" s="109"/>
      <c r="D98" s="97" t="s">
        <v>35</v>
      </c>
      <c r="E98" s="95">
        <v>5.4</v>
      </c>
      <c r="F98" s="87">
        <v>2</v>
      </c>
      <c r="G98" s="88">
        <f t="shared" si="11"/>
        <v>10.8</v>
      </c>
      <c r="H98" s="89"/>
      <c r="I98" s="88">
        <f t="shared" si="12"/>
        <v>0</v>
      </c>
      <c r="J98" s="105"/>
      <c r="K98" s="88">
        <f t="shared" si="15"/>
        <v>0</v>
      </c>
      <c r="L98" s="88"/>
      <c r="M98" s="88">
        <f t="shared" ref="M98:M109" si="17">L98*E98</f>
        <v>0</v>
      </c>
      <c r="N98" s="87">
        <v>2</v>
      </c>
      <c r="O98" s="88">
        <f t="shared" si="16"/>
        <v>10.8</v>
      </c>
    </row>
    <row r="99" ht="26" customHeight="1" spans="1:15">
      <c r="A99" s="110">
        <v>95</v>
      </c>
      <c r="B99" s="107" t="s">
        <v>188</v>
      </c>
      <c r="C99" s="109"/>
      <c r="D99" s="97" t="s">
        <v>65</v>
      </c>
      <c r="E99" s="95">
        <v>20</v>
      </c>
      <c r="F99" s="87">
        <v>1</v>
      </c>
      <c r="G99" s="88">
        <f t="shared" si="11"/>
        <v>20</v>
      </c>
      <c r="H99" s="89"/>
      <c r="I99" s="88">
        <f t="shared" si="12"/>
        <v>0</v>
      </c>
      <c r="J99" s="105"/>
      <c r="K99" s="88">
        <f t="shared" si="15"/>
        <v>0</v>
      </c>
      <c r="L99" s="88"/>
      <c r="M99" s="88">
        <f t="shared" si="17"/>
        <v>0</v>
      </c>
      <c r="N99" s="87">
        <v>1</v>
      </c>
      <c r="O99" s="88">
        <f t="shared" si="16"/>
        <v>20</v>
      </c>
    </row>
    <row r="100" ht="26" customHeight="1" spans="1:15">
      <c r="A100" s="110">
        <v>96</v>
      </c>
      <c r="B100" s="107" t="s">
        <v>189</v>
      </c>
      <c r="C100" s="109"/>
      <c r="D100" s="97" t="s">
        <v>72</v>
      </c>
      <c r="E100" s="95">
        <v>1.99</v>
      </c>
      <c r="F100" s="87"/>
      <c r="G100" s="88">
        <f t="shared" si="11"/>
        <v>0</v>
      </c>
      <c r="H100" s="89"/>
      <c r="I100" s="88">
        <f t="shared" si="12"/>
        <v>0</v>
      </c>
      <c r="J100" s="105"/>
      <c r="K100" s="88">
        <f t="shared" si="15"/>
        <v>0</v>
      </c>
      <c r="L100" s="88"/>
      <c r="M100" s="88">
        <f t="shared" si="17"/>
        <v>0</v>
      </c>
      <c r="N100" s="87"/>
      <c r="O100" s="88">
        <f t="shared" si="16"/>
        <v>0</v>
      </c>
    </row>
    <row r="101" ht="26" customHeight="1" spans="1:15">
      <c r="A101" s="110">
        <v>97</v>
      </c>
      <c r="B101" s="107" t="s">
        <v>190</v>
      </c>
      <c r="C101" s="109"/>
      <c r="D101" s="97" t="s">
        <v>72</v>
      </c>
      <c r="E101" s="95">
        <v>12.76</v>
      </c>
      <c r="F101" s="87">
        <v>0</v>
      </c>
      <c r="G101" s="88">
        <f t="shared" si="11"/>
        <v>0</v>
      </c>
      <c r="H101" s="89"/>
      <c r="I101" s="88">
        <f t="shared" si="12"/>
        <v>0</v>
      </c>
      <c r="J101" s="105"/>
      <c r="K101" s="88">
        <f t="shared" ref="K101:K109" si="18">J101*E101</f>
        <v>0</v>
      </c>
      <c r="L101" s="88"/>
      <c r="M101" s="88">
        <f t="shared" si="17"/>
        <v>0</v>
      </c>
      <c r="N101" s="87">
        <v>0</v>
      </c>
      <c r="O101" s="88">
        <f t="shared" si="16"/>
        <v>0</v>
      </c>
    </row>
    <row r="102" ht="26" customHeight="1" spans="1:15">
      <c r="A102" s="110">
        <v>98</v>
      </c>
      <c r="B102" s="107" t="s">
        <v>76</v>
      </c>
      <c r="C102" s="109"/>
      <c r="D102" s="97" t="s">
        <v>38</v>
      </c>
      <c r="E102" s="95">
        <v>45</v>
      </c>
      <c r="F102" s="87"/>
      <c r="G102" s="88">
        <f t="shared" si="11"/>
        <v>0</v>
      </c>
      <c r="H102" s="89"/>
      <c r="I102" s="88">
        <f t="shared" si="12"/>
        <v>0</v>
      </c>
      <c r="J102" s="105"/>
      <c r="K102" s="88">
        <f t="shared" si="18"/>
        <v>0</v>
      </c>
      <c r="L102" s="88"/>
      <c r="M102" s="88">
        <f t="shared" si="17"/>
        <v>0</v>
      </c>
      <c r="N102" s="87"/>
      <c r="O102" s="88">
        <f t="shared" si="16"/>
        <v>0</v>
      </c>
    </row>
    <row r="103" ht="26" customHeight="1" spans="1:15">
      <c r="A103" s="111">
        <v>99</v>
      </c>
      <c r="B103" s="90" t="s">
        <v>191</v>
      </c>
      <c r="C103" s="109"/>
      <c r="D103" s="97" t="s">
        <v>121</v>
      </c>
      <c r="E103" s="95">
        <v>26</v>
      </c>
      <c r="F103" s="87">
        <v>6</v>
      </c>
      <c r="G103" s="88">
        <f t="shared" si="11"/>
        <v>156</v>
      </c>
      <c r="H103" s="89"/>
      <c r="I103" s="88">
        <f t="shared" si="12"/>
        <v>0</v>
      </c>
      <c r="J103" s="105"/>
      <c r="K103" s="88">
        <f t="shared" si="18"/>
        <v>0</v>
      </c>
      <c r="L103" s="88"/>
      <c r="M103" s="88">
        <f t="shared" si="17"/>
        <v>0</v>
      </c>
      <c r="N103" s="87">
        <v>6</v>
      </c>
      <c r="O103" s="88">
        <f t="shared" si="16"/>
        <v>156</v>
      </c>
    </row>
    <row r="104" ht="26" customHeight="1" spans="1:15">
      <c r="A104" s="111">
        <v>100</v>
      </c>
      <c r="B104" s="90" t="s">
        <v>192</v>
      </c>
      <c r="C104" s="109"/>
      <c r="D104" s="97" t="s">
        <v>65</v>
      </c>
      <c r="E104" s="95">
        <v>3</v>
      </c>
      <c r="F104" s="87"/>
      <c r="G104" s="88">
        <f t="shared" si="11"/>
        <v>0</v>
      </c>
      <c r="H104" s="89"/>
      <c r="I104" s="88">
        <f t="shared" si="12"/>
        <v>0</v>
      </c>
      <c r="J104" s="105"/>
      <c r="K104" s="88">
        <f t="shared" si="18"/>
        <v>0</v>
      </c>
      <c r="L104" s="88"/>
      <c r="M104" s="88">
        <f t="shared" si="17"/>
        <v>0</v>
      </c>
      <c r="N104" s="87"/>
      <c r="O104" s="88">
        <f t="shared" si="16"/>
        <v>0</v>
      </c>
    </row>
    <row r="105" ht="26" customHeight="1" spans="1:15">
      <c r="A105" s="111">
        <v>100</v>
      </c>
      <c r="B105" s="90" t="s">
        <v>193</v>
      </c>
      <c r="C105" s="109"/>
      <c r="D105" s="97" t="s">
        <v>174</v>
      </c>
      <c r="E105" s="95">
        <v>15</v>
      </c>
      <c r="F105" s="87"/>
      <c r="G105" s="88">
        <f t="shared" si="11"/>
        <v>0</v>
      </c>
      <c r="H105" s="89"/>
      <c r="I105" s="88">
        <f t="shared" si="12"/>
        <v>0</v>
      </c>
      <c r="J105" s="105"/>
      <c r="K105" s="88">
        <f t="shared" si="18"/>
        <v>0</v>
      </c>
      <c r="L105" s="88"/>
      <c r="M105" s="88">
        <f t="shared" si="17"/>
        <v>0</v>
      </c>
      <c r="N105" s="87"/>
      <c r="O105" s="88">
        <f t="shared" si="16"/>
        <v>0</v>
      </c>
    </row>
    <row r="106" ht="24" customHeight="1" spans="1:15">
      <c r="A106" s="111">
        <v>101</v>
      </c>
      <c r="B106" s="90" t="s">
        <v>194</v>
      </c>
      <c r="C106" s="109"/>
      <c r="D106" s="97" t="s">
        <v>168</v>
      </c>
      <c r="E106" s="95">
        <v>2</v>
      </c>
      <c r="F106" s="87">
        <v>39</v>
      </c>
      <c r="G106" s="88">
        <f t="shared" si="11"/>
        <v>78</v>
      </c>
      <c r="H106" s="89"/>
      <c r="I106" s="88">
        <f t="shared" si="12"/>
        <v>0</v>
      </c>
      <c r="J106" s="105">
        <v>5</v>
      </c>
      <c r="K106" s="88">
        <f t="shared" si="18"/>
        <v>10</v>
      </c>
      <c r="L106" s="88"/>
      <c r="M106" s="88">
        <f t="shared" si="17"/>
        <v>0</v>
      </c>
      <c r="N106" s="87">
        <v>34</v>
      </c>
      <c r="O106" s="88">
        <f t="shared" si="16"/>
        <v>68</v>
      </c>
    </row>
    <row r="107" ht="24" customHeight="1" spans="1:15">
      <c r="A107" s="111">
        <v>102</v>
      </c>
      <c r="B107" s="90" t="s">
        <v>195</v>
      </c>
      <c r="C107" s="109"/>
      <c r="D107" s="97" t="s">
        <v>19</v>
      </c>
      <c r="E107" s="95">
        <v>9</v>
      </c>
      <c r="F107" s="87"/>
      <c r="G107" s="88">
        <f t="shared" si="11"/>
        <v>0</v>
      </c>
      <c r="H107" s="89"/>
      <c r="I107" s="88">
        <f t="shared" si="12"/>
        <v>0</v>
      </c>
      <c r="J107" s="105"/>
      <c r="K107" s="88">
        <f t="shared" si="18"/>
        <v>0</v>
      </c>
      <c r="L107" s="88"/>
      <c r="M107" s="88">
        <f t="shared" si="17"/>
        <v>0</v>
      </c>
      <c r="N107" s="87"/>
      <c r="O107" s="88">
        <f t="shared" si="16"/>
        <v>0</v>
      </c>
    </row>
    <row r="108" ht="24" customHeight="1" spans="1:15">
      <c r="A108" s="111">
        <v>103</v>
      </c>
      <c r="B108" s="90" t="s">
        <v>196</v>
      </c>
      <c r="C108" s="109"/>
      <c r="D108" s="97" t="s">
        <v>22</v>
      </c>
      <c r="E108" s="95">
        <v>10</v>
      </c>
      <c r="F108" s="87"/>
      <c r="G108" s="88">
        <f t="shared" si="11"/>
        <v>0</v>
      </c>
      <c r="H108" s="89"/>
      <c r="I108" s="88">
        <f t="shared" si="12"/>
        <v>0</v>
      </c>
      <c r="J108" s="105"/>
      <c r="K108" s="88">
        <f t="shared" si="18"/>
        <v>0</v>
      </c>
      <c r="L108" s="88"/>
      <c r="M108" s="88">
        <f t="shared" si="17"/>
        <v>0</v>
      </c>
      <c r="N108" s="87"/>
      <c r="O108" s="88">
        <f t="shared" si="16"/>
        <v>0</v>
      </c>
    </row>
    <row r="109" ht="24" customHeight="1" spans="1:15">
      <c r="A109" s="111">
        <v>104</v>
      </c>
      <c r="B109" s="90" t="s">
        <v>197</v>
      </c>
      <c r="C109" s="109"/>
      <c r="D109" s="97" t="s">
        <v>168</v>
      </c>
      <c r="E109" s="95">
        <v>2.5</v>
      </c>
      <c r="F109" s="87">
        <v>16</v>
      </c>
      <c r="G109" s="88">
        <f t="shared" si="11"/>
        <v>40</v>
      </c>
      <c r="H109" s="89"/>
      <c r="I109" s="88">
        <f t="shared" si="12"/>
        <v>0</v>
      </c>
      <c r="J109" s="105"/>
      <c r="K109" s="88">
        <f t="shared" si="18"/>
        <v>0</v>
      </c>
      <c r="L109" s="88"/>
      <c r="M109" s="88">
        <f t="shared" si="17"/>
        <v>0</v>
      </c>
      <c r="N109" s="87">
        <v>16</v>
      </c>
      <c r="O109" s="88">
        <f t="shared" si="16"/>
        <v>40</v>
      </c>
    </row>
    <row r="110" ht="24" customHeight="1" spans="1:15">
      <c r="A110" s="112" t="s">
        <v>66</v>
      </c>
      <c r="B110" s="59"/>
      <c r="C110" s="60"/>
      <c r="D110" s="60"/>
      <c r="E110" s="61"/>
      <c r="F110" s="62"/>
      <c r="G110" s="63">
        <f>SUM(G5:G109)</f>
        <v>2456.08</v>
      </c>
      <c r="H110" s="113"/>
      <c r="I110" s="69">
        <f>SUM(I5:I109)</f>
        <v>209.8</v>
      </c>
      <c r="J110" s="70"/>
      <c r="K110" s="71">
        <f>SUM(K5:K109)</f>
        <v>846.68</v>
      </c>
      <c r="L110" s="72"/>
      <c r="M110" s="72">
        <f>SUM(M5:M109)</f>
        <v>0</v>
      </c>
      <c r="N110" s="115"/>
      <c r="O110" s="88">
        <f>SUM(O5:O109)</f>
        <v>1819.2</v>
      </c>
    </row>
    <row r="111" spans="1:15">
      <c r="A111" s="66"/>
      <c r="H111" s="1"/>
      <c r="O111" s="2">
        <f>G110+I110-K110</f>
        <v>1819.2</v>
      </c>
    </row>
    <row r="112" ht="28.5" spans="2:14">
      <c r="B112" s="114" t="s">
        <v>67</v>
      </c>
      <c r="D112" s="68" t="s">
        <v>198</v>
      </c>
      <c r="I112" s="68" t="s">
        <v>199</v>
      </c>
      <c r="N112" s="68" t="s">
        <v>68</v>
      </c>
    </row>
  </sheetData>
  <mergeCells count="13">
    <mergeCell ref="A1:O1"/>
    <mergeCell ref="A2:K2"/>
    <mergeCell ref="N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1" right="0.71" top="0.75" bottom="0.75" header="0.31" footer="0.3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4"/>
  <sheetViews>
    <sheetView zoomScaleSheetLayoutView="60" workbookViewId="0">
      <pane ySplit="4" topLeftCell="A297" activePane="bottomLeft" state="frozen"/>
      <selection/>
      <selection pane="bottomLeft" activeCell="O311" sqref="O311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200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201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202</v>
      </c>
      <c r="C5" s="19" t="s">
        <v>203</v>
      </c>
      <c r="D5" s="19" t="s">
        <v>72</v>
      </c>
      <c r="E5" s="20">
        <v>20.5</v>
      </c>
      <c r="F5" s="21">
        <v>2</v>
      </c>
      <c r="G5" s="22">
        <f>F5*E5</f>
        <v>41</v>
      </c>
      <c r="H5" s="23">
        <v>10</v>
      </c>
      <c r="I5" s="22">
        <f t="shared" ref="I5:I9" si="0">H5*E5</f>
        <v>205</v>
      </c>
      <c r="J5" s="47">
        <v>7</v>
      </c>
      <c r="K5" s="22">
        <f t="shared" ref="K5:K9" si="1">J5*E5</f>
        <v>143.5</v>
      </c>
      <c r="L5" s="47"/>
      <c r="M5" s="22">
        <v>0</v>
      </c>
      <c r="N5" s="21">
        <f>F5+H5-J5</f>
        <v>5</v>
      </c>
      <c r="O5" s="48">
        <f t="shared" ref="O5:O9" si="2">N5*E5</f>
        <v>102.5</v>
      </c>
      <c r="P5" s="49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7"/>
      <c r="M6" s="22"/>
      <c r="N6" s="21"/>
      <c r="O6" s="48"/>
      <c r="P6" s="49"/>
    </row>
    <row r="7" ht="20.1" customHeight="1" spans="1:16">
      <c r="A7" s="17">
        <v>2</v>
      </c>
      <c r="B7" s="18" t="s">
        <v>204</v>
      </c>
      <c r="C7" s="19" t="s">
        <v>205</v>
      </c>
      <c r="D7" s="19" t="s">
        <v>72</v>
      </c>
      <c r="E7" s="20">
        <v>12.9</v>
      </c>
      <c r="F7" s="21">
        <v>7</v>
      </c>
      <c r="G7" s="22">
        <f>F7*E7</f>
        <v>90.3</v>
      </c>
      <c r="H7" s="23">
        <v>10</v>
      </c>
      <c r="I7" s="22">
        <f t="shared" si="0"/>
        <v>129</v>
      </c>
      <c r="J7" s="47">
        <v>8</v>
      </c>
      <c r="K7" s="22">
        <f t="shared" si="1"/>
        <v>103.2</v>
      </c>
      <c r="L7" s="47"/>
      <c r="M7" s="22">
        <v>0</v>
      </c>
      <c r="N7" s="21">
        <f>F7+H7-J7</f>
        <v>9</v>
      </c>
      <c r="O7" s="48">
        <f t="shared" si="2"/>
        <v>116.1</v>
      </c>
      <c r="P7" s="49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7"/>
      <c r="M8" s="22"/>
      <c r="N8" s="21"/>
      <c r="O8" s="48"/>
      <c r="P8" s="49"/>
    </row>
    <row r="9" ht="20.1" customHeight="1" spans="1:16">
      <c r="A9" s="17">
        <v>3</v>
      </c>
      <c r="B9" s="18" t="s">
        <v>206</v>
      </c>
      <c r="C9" s="19" t="s">
        <v>207</v>
      </c>
      <c r="D9" s="19" t="s">
        <v>22</v>
      </c>
      <c r="E9" s="20">
        <v>125</v>
      </c>
      <c r="F9" s="21">
        <v>4</v>
      </c>
      <c r="G9" s="22">
        <f>F9*E9</f>
        <v>500</v>
      </c>
      <c r="H9" s="23">
        <v>10</v>
      </c>
      <c r="I9" s="22">
        <f t="shared" si="0"/>
        <v>1250</v>
      </c>
      <c r="J9" s="47">
        <v>9</v>
      </c>
      <c r="K9" s="22">
        <f t="shared" si="1"/>
        <v>1125</v>
      </c>
      <c r="L9" s="47"/>
      <c r="M9" s="22">
        <v>0</v>
      </c>
      <c r="N9" s="21">
        <f>F9+H9-J9</f>
        <v>5</v>
      </c>
      <c r="O9" s="48">
        <f t="shared" si="2"/>
        <v>625</v>
      </c>
      <c r="P9" s="49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7"/>
      <c r="M10" s="22"/>
      <c r="N10" s="21"/>
      <c r="O10" s="48"/>
      <c r="P10" s="49"/>
    </row>
    <row r="11" ht="20.1" customHeight="1" spans="1:16">
      <c r="A11" s="17">
        <v>4</v>
      </c>
      <c r="B11" s="18" t="s">
        <v>208</v>
      </c>
      <c r="C11" s="19" t="s">
        <v>209</v>
      </c>
      <c r="D11" s="19" t="s">
        <v>210</v>
      </c>
      <c r="E11" s="20">
        <v>20.16</v>
      </c>
      <c r="F11" s="21">
        <v>0</v>
      </c>
      <c r="G11" s="22">
        <f>F11*E11</f>
        <v>0</v>
      </c>
      <c r="H11" s="23"/>
      <c r="I11" s="22">
        <f t="shared" ref="I11:I15" si="3">H11*E11</f>
        <v>0</v>
      </c>
      <c r="J11" s="47"/>
      <c r="K11" s="22">
        <f t="shared" ref="K11:K15" si="4">J11*E11</f>
        <v>0</v>
      </c>
      <c r="L11" s="47"/>
      <c r="M11" s="22">
        <v>0</v>
      </c>
      <c r="N11" s="21">
        <f>F11+H11-J11</f>
        <v>0</v>
      </c>
      <c r="O11" s="48">
        <f t="shared" ref="O11:O15" si="5">N11*E11</f>
        <v>0</v>
      </c>
      <c r="P11" s="49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7"/>
      <c r="M12" s="22"/>
      <c r="N12" s="21"/>
      <c r="O12" s="48"/>
      <c r="P12" s="49"/>
    </row>
    <row r="13" ht="20.1" customHeight="1" spans="1:16">
      <c r="A13" s="17">
        <v>5</v>
      </c>
      <c r="B13" s="18" t="s">
        <v>211</v>
      </c>
      <c r="C13" s="19" t="s">
        <v>209</v>
      </c>
      <c r="D13" s="19" t="s">
        <v>210</v>
      </c>
      <c r="E13" s="20">
        <v>21.6</v>
      </c>
      <c r="F13" s="21">
        <v>0</v>
      </c>
      <c r="G13" s="22">
        <f>F13*E13</f>
        <v>0</v>
      </c>
      <c r="H13" s="23">
        <v>120</v>
      </c>
      <c r="I13" s="22">
        <f t="shared" si="3"/>
        <v>2592</v>
      </c>
      <c r="J13" s="47">
        <v>120</v>
      </c>
      <c r="K13" s="22">
        <f t="shared" si="4"/>
        <v>2592</v>
      </c>
      <c r="L13" s="47"/>
      <c r="M13" s="22">
        <v>0</v>
      </c>
      <c r="N13" s="21">
        <f>F13+H13-J13</f>
        <v>0</v>
      </c>
      <c r="O13" s="48">
        <f t="shared" si="5"/>
        <v>0</v>
      </c>
      <c r="P13" s="49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7"/>
      <c r="M14" s="22"/>
      <c r="N14" s="21"/>
      <c r="O14" s="48"/>
      <c r="P14" s="49"/>
    </row>
    <row r="15" ht="20.1" customHeight="1" spans="1:16">
      <c r="A15" s="17">
        <v>6</v>
      </c>
      <c r="B15" s="18" t="s">
        <v>212</v>
      </c>
      <c r="C15" s="19" t="s">
        <v>213</v>
      </c>
      <c r="D15" s="19" t="s">
        <v>19</v>
      </c>
      <c r="E15" s="20">
        <v>8.25</v>
      </c>
      <c r="F15" s="21">
        <v>2</v>
      </c>
      <c r="G15" s="22">
        <f>F15*E15</f>
        <v>16.5</v>
      </c>
      <c r="H15" s="23">
        <v>20</v>
      </c>
      <c r="I15" s="22">
        <f t="shared" si="3"/>
        <v>165</v>
      </c>
      <c r="J15" s="47">
        <v>6</v>
      </c>
      <c r="K15" s="22">
        <f t="shared" si="4"/>
        <v>49.5</v>
      </c>
      <c r="L15" s="47"/>
      <c r="M15" s="22">
        <v>0</v>
      </c>
      <c r="N15" s="21">
        <f>F15+H15-J15</f>
        <v>16</v>
      </c>
      <c r="O15" s="48">
        <f t="shared" si="5"/>
        <v>132</v>
      </c>
      <c r="P15" s="49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7"/>
      <c r="M16" s="22"/>
      <c r="N16" s="21"/>
      <c r="O16" s="48"/>
      <c r="P16" s="49"/>
    </row>
    <row r="17" ht="20.1" customHeight="1" spans="1:16">
      <c r="A17" s="17">
        <v>7</v>
      </c>
      <c r="B17" s="18" t="s">
        <v>214</v>
      </c>
      <c r="C17" s="19" t="s">
        <v>215</v>
      </c>
      <c r="D17" s="19" t="s">
        <v>19</v>
      </c>
      <c r="E17" s="20">
        <v>10</v>
      </c>
      <c r="F17" s="21">
        <v>0</v>
      </c>
      <c r="G17" s="22">
        <f>F17*E17</f>
        <v>0</v>
      </c>
      <c r="H17" s="23"/>
      <c r="I17" s="22">
        <f t="shared" ref="I17:I21" si="6">H17*E17</f>
        <v>0</v>
      </c>
      <c r="J17" s="47"/>
      <c r="K17" s="22">
        <f t="shared" ref="K17:K21" si="7">J17*E17</f>
        <v>0</v>
      </c>
      <c r="L17" s="47"/>
      <c r="M17" s="22">
        <v>0</v>
      </c>
      <c r="N17" s="21">
        <f>F17+H17-J17</f>
        <v>0</v>
      </c>
      <c r="O17" s="48">
        <f t="shared" ref="O17:O21" si="8">N17*E17</f>
        <v>0</v>
      </c>
      <c r="P17" s="49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7"/>
      <c r="M18" s="22"/>
      <c r="N18" s="21"/>
      <c r="O18" s="48"/>
      <c r="P18" s="49"/>
    </row>
    <row r="19" s="1" customFormat="1" ht="20.1" customHeight="1" spans="1:16">
      <c r="A19" s="17">
        <v>8</v>
      </c>
      <c r="B19" s="27" t="s">
        <v>216</v>
      </c>
      <c r="C19" s="28" t="s">
        <v>213</v>
      </c>
      <c r="D19" s="28" t="s">
        <v>19</v>
      </c>
      <c r="E19" s="29">
        <v>8.33</v>
      </c>
      <c r="F19" s="30">
        <v>2</v>
      </c>
      <c r="G19" s="22">
        <f>F19*E19</f>
        <v>16.66</v>
      </c>
      <c r="H19" s="31">
        <v>4</v>
      </c>
      <c r="I19" s="50">
        <f t="shared" si="6"/>
        <v>33.32</v>
      </c>
      <c r="J19" s="51">
        <v>2</v>
      </c>
      <c r="K19" s="50">
        <f t="shared" si="7"/>
        <v>16.66</v>
      </c>
      <c r="L19" s="51"/>
      <c r="M19" s="50">
        <v>0</v>
      </c>
      <c r="N19" s="21">
        <f>F19+H19-J19</f>
        <v>4</v>
      </c>
      <c r="O19" s="52">
        <f t="shared" si="8"/>
        <v>33.32</v>
      </c>
      <c r="P19" s="53"/>
    </row>
    <row r="20" s="1" customFormat="1" ht="20.1" customHeight="1" spans="1:16">
      <c r="A20" s="17"/>
      <c r="B20" s="32"/>
      <c r="C20" s="33"/>
      <c r="D20" s="28"/>
      <c r="E20" s="34"/>
      <c r="F20" s="30"/>
      <c r="G20" s="22"/>
      <c r="H20" s="31"/>
      <c r="I20" s="50"/>
      <c r="J20" s="51"/>
      <c r="K20" s="50"/>
      <c r="L20" s="51"/>
      <c r="M20" s="50"/>
      <c r="N20" s="21"/>
      <c r="O20" s="52"/>
      <c r="P20" s="53"/>
    </row>
    <row r="21" ht="20.1" customHeight="1" spans="1:16">
      <c r="A21" s="17">
        <v>9</v>
      </c>
      <c r="B21" s="18" t="s">
        <v>217</v>
      </c>
      <c r="C21" s="19" t="s">
        <v>218</v>
      </c>
      <c r="D21" s="19" t="s">
        <v>19</v>
      </c>
      <c r="E21" s="20">
        <v>3.83</v>
      </c>
      <c r="F21" s="21">
        <v>0</v>
      </c>
      <c r="G21" s="22">
        <f>F21*E21</f>
        <v>0</v>
      </c>
      <c r="H21" s="23"/>
      <c r="I21" s="22">
        <f t="shared" si="6"/>
        <v>0</v>
      </c>
      <c r="J21" s="47"/>
      <c r="K21" s="22">
        <f t="shared" si="7"/>
        <v>0</v>
      </c>
      <c r="L21" s="47"/>
      <c r="M21" s="22">
        <v>0</v>
      </c>
      <c r="N21" s="21">
        <f>F21+H21-J21</f>
        <v>0</v>
      </c>
      <c r="O21" s="48">
        <f t="shared" si="8"/>
        <v>0</v>
      </c>
      <c r="P21" s="49"/>
    </row>
    <row r="22" ht="20.1" customHeight="1" spans="1:17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7"/>
      <c r="M22" s="22"/>
      <c r="N22" s="21"/>
      <c r="O22" s="48"/>
      <c r="P22" s="49"/>
      <c r="Q22" s="56"/>
    </row>
    <row r="23" ht="20.1" customHeight="1" spans="1:17">
      <c r="A23" s="17">
        <v>10</v>
      </c>
      <c r="B23" s="18" t="s">
        <v>217</v>
      </c>
      <c r="C23" s="19" t="s">
        <v>218</v>
      </c>
      <c r="D23" s="19" t="s">
        <v>19</v>
      </c>
      <c r="E23" s="20">
        <v>4.18</v>
      </c>
      <c r="F23" s="21">
        <v>0</v>
      </c>
      <c r="G23" s="22">
        <f>F23*E23</f>
        <v>0</v>
      </c>
      <c r="H23" s="23">
        <v>48</v>
      </c>
      <c r="I23" s="22">
        <f t="shared" ref="I23:I27" si="9">H23*E23</f>
        <v>200.64</v>
      </c>
      <c r="J23" s="47">
        <v>39</v>
      </c>
      <c r="K23" s="22">
        <f t="shared" ref="K23:K27" si="10">J23*E23</f>
        <v>163.02</v>
      </c>
      <c r="L23" s="47"/>
      <c r="M23" s="22">
        <v>0</v>
      </c>
      <c r="N23" s="21">
        <f>F23+H23-J23</f>
        <v>9</v>
      </c>
      <c r="O23" s="48">
        <f t="shared" ref="O23:O27" si="11">N23*E23</f>
        <v>37.62</v>
      </c>
      <c r="P23" s="49"/>
      <c r="Q23" s="4"/>
    </row>
    <row r="24" ht="20.1" customHeight="1" spans="1:16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7"/>
      <c r="M24" s="22"/>
      <c r="N24" s="21"/>
      <c r="O24" s="48"/>
      <c r="P24" s="49"/>
    </row>
    <row r="25" ht="20.1" customHeight="1" spans="1:16">
      <c r="A25" s="17">
        <v>11</v>
      </c>
      <c r="B25" s="18" t="s">
        <v>219</v>
      </c>
      <c r="C25" s="19" t="s">
        <v>218</v>
      </c>
      <c r="D25" s="19" t="s">
        <v>19</v>
      </c>
      <c r="E25" s="20">
        <v>10.42</v>
      </c>
      <c r="F25" s="21">
        <v>0</v>
      </c>
      <c r="G25" s="22">
        <f>F25*E25</f>
        <v>0</v>
      </c>
      <c r="H25" s="23"/>
      <c r="I25" s="22">
        <f t="shared" si="9"/>
        <v>0</v>
      </c>
      <c r="J25" s="47"/>
      <c r="K25" s="22">
        <f t="shared" si="10"/>
        <v>0</v>
      </c>
      <c r="L25" s="47"/>
      <c r="M25" s="22">
        <v>0</v>
      </c>
      <c r="N25" s="21">
        <f>F25+H25-J25</f>
        <v>0</v>
      </c>
      <c r="O25" s="48">
        <f t="shared" si="11"/>
        <v>0</v>
      </c>
      <c r="P25" s="49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7"/>
      <c r="M26" s="22"/>
      <c r="N26" s="21"/>
      <c r="O26" s="48"/>
      <c r="P26" s="49"/>
    </row>
    <row r="27" ht="20.1" customHeight="1" spans="1:16">
      <c r="A27" s="17">
        <v>12</v>
      </c>
      <c r="B27" s="18" t="s">
        <v>220</v>
      </c>
      <c r="C27" s="19" t="s">
        <v>218</v>
      </c>
      <c r="D27" s="19" t="s">
        <v>19</v>
      </c>
      <c r="E27" s="20">
        <v>5.41</v>
      </c>
      <c r="F27" s="21">
        <v>6</v>
      </c>
      <c r="G27" s="22">
        <f>F27*E27</f>
        <v>32.46</v>
      </c>
      <c r="H27" s="23">
        <v>24</v>
      </c>
      <c r="I27" s="22">
        <f t="shared" si="9"/>
        <v>129.84</v>
      </c>
      <c r="J27" s="47">
        <v>17</v>
      </c>
      <c r="K27" s="22">
        <f t="shared" si="10"/>
        <v>91.97</v>
      </c>
      <c r="L27" s="47"/>
      <c r="M27" s="22">
        <v>0</v>
      </c>
      <c r="N27" s="21">
        <f>F27+H27-J27</f>
        <v>13</v>
      </c>
      <c r="O27" s="48">
        <f t="shared" si="11"/>
        <v>70.33</v>
      </c>
      <c r="P27" s="49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7"/>
      <c r="M28" s="22"/>
      <c r="N28" s="21"/>
      <c r="O28" s="48"/>
      <c r="P28" s="49"/>
    </row>
    <row r="29" ht="20.1" customHeight="1" spans="1:16">
      <c r="A29" s="17">
        <v>13</v>
      </c>
      <c r="B29" s="18" t="s">
        <v>221</v>
      </c>
      <c r="C29" s="19" t="s">
        <v>218</v>
      </c>
      <c r="D29" s="19" t="s">
        <v>19</v>
      </c>
      <c r="E29" s="20">
        <v>4.5</v>
      </c>
      <c r="F29" s="21">
        <v>8</v>
      </c>
      <c r="G29" s="22">
        <f>F29*E29</f>
        <v>36</v>
      </c>
      <c r="H29" s="23">
        <v>12</v>
      </c>
      <c r="I29" s="22">
        <f t="shared" ref="I29:I33" si="12">H29*E29</f>
        <v>54</v>
      </c>
      <c r="J29" s="47">
        <v>7</v>
      </c>
      <c r="K29" s="22">
        <f t="shared" ref="K29:K33" si="13">J29*E29</f>
        <v>31.5</v>
      </c>
      <c r="L29" s="47"/>
      <c r="M29" s="22">
        <v>0</v>
      </c>
      <c r="N29" s="21">
        <f>F29+H29-J29</f>
        <v>13</v>
      </c>
      <c r="O29" s="48">
        <f t="shared" ref="O29:O33" si="14">N29*E29</f>
        <v>58.5</v>
      </c>
      <c r="P29" s="49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7"/>
      <c r="M30" s="22"/>
      <c r="N30" s="21"/>
      <c r="O30" s="48"/>
      <c r="P30" s="49"/>
    </row>
    <row r="31" ht="20.1" customHeight="1" spans="1:16">
      <c r="A31" s="17">
        <v>14</v>
      </c>
      <c r="B31" s="18" t="s">
        <v>222</v>
      </c>
      <c r="C31" s="19" t="s">
        <v>218</v>
      </c>
      <c r="D31" s="19" t="s">
        <v>19</v>
      </c>
      <c r="E31" s="20">
        <v>9.58</v>
      </c>
      <c r="F31" s="21">
        <v>15</v>
      </c>
      <c r="G31" s="22">
        <f>F31*E31</f>
        <v>143.7</v>
      </c>
      <c r="H31" s="23"/>
      <c r="I31" s="22">
        <f t="shared" si="12"/>
        <v>0</v>
      </c>
      <c r="J31" s="47"/>
      <c r="K31" s="22">
        <f t="shared" si="13"/>
        <v>0</v>
      </c>
      <c r="L31" s="47"/>
      <c r="M31" s="22">
        <v>0</v>
      </c>
      <c r="N31" s="21">
        <f>F31+H31-J31</f>
        <v>15</v>
      </c>
      <c r="O31" s="48">
        <f t="shared" si="14"/>
        <v>143.7</v>
      </c>
      <c r="P31" s="49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7"/>
      <c r="M32" s="22"/>
      <c r="N32" s="21"/>
      <c r="O32" s="48"/>
      <c r="P32" s="49"/>
    </row>
    <row r="33" ht="20.1" customHeight="1" spans="1:16">
      <c r="A33" s="17">
        <v>15</v>
      </c>
      <c r="B33" s="18" t="s">
        <v>223</v>
      </c>
      <c r="C33" s="19" t="s">
        <v>218</v>
      </c>
      <c r="D33" s="19" t="s">
        <v>19</v>
      </c>
      <c r="E33" s="20">
        <v>13.75</v>
      </c>
      <c r="F33" s="21">
        <v>6</v>
      </c>
      <c r="G33" s="22">
        <f>F33*E33</f>
        <v>82.5</v>
      </c>
      <c r="H33" s="23">
        <v>12</v>
      </c>
      <c r="I33" s="22">
        <f t="shared" si="12"/>
        <v>165</v>
      </c>
      <c r="J33" s="47">
        <v>12</v>
      </c>
      <c r="K33" s="22">
        <f t="shared" si="13"/>
        <v>165</v>
      </c>
      <c r="L33" s="47"/>
      <c r="M33" s="22">
        <v>0</v>
      </c>
      <c r="N33" s="21">
        <f>F33+H33-J33</f>
        <v>6</v>
      </c>
      <c r="O33" s="48">
        <f t="shared" si="14"/>
        <v>82.5</v>
      </c>
      <c r="P33" s="49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7"/>
      <c r="M34" s="22"/>
      <c r="N34" s="21"/>
      <c r="O34" s="48"/>
      <c r="P34" s="49"/>
    </row>
    <row r="35" ht="20.1" customHeight="1" spans="1:16">
      <c r="A35" s="17">
        <v>16</v>
      </c>
      <c r="B35" s="18" t="s">
        <v>224</v>
      </c>
      <c r="C35" s="19" t="s">
        <v>213</v>
      </c>
      <c r="D35" s="19" t="s">
        <v>19</v>
      </c>
      <c r="E35" s="20">
        <v>1.9</v>
      </c>
      <c r="F35" s="21">
        <v>8</v>
      </c>
      <c r="G35" s="22">
        <f>F35*E35</f>
        <v>15.2</v>
      </c>
      <c r="H35" s="23">
        <v>20</v>
      </c>
      <c r="I35" s="22">
        <f t="shared" ref="I35:I39" si="15">H35*E35</f>
        <v>38</v>
      </c>
      <c r="J35" s="47">
        <v>9</v>
      </c>
      <c r="K35" s="22">
        <f t="shared" ref="K35:K39" si="16">J35*E35</f>
        <v>17.1</v>
      </c>
      <c r="L35" s="47"/>
      <c r="M35" s="22">
        <v>0</v>
      </c>
      <c r="N35" s="21">
        <f>F35+H35-J35</f>
        <v>19</v>
      </c>
      <c r="O35" s="48">
        <f t="shared" ref="O35:O39" si="17">N35*E35</f>
        <v>36.1</v>
      </c>
      <c r="P35" s="49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7"/>
      <c r="M36" s="22"/>
      <c r="N36" s="21"/>
      <c r="O36" s="48"/>
      <c r="P36" s="49"/>
    </row>
    <row r="37" ht="20.1" customHeight="1" spans="1:16">
      <c r="A37" s="17">
        <v>17</v>
      </c>
      <c r="B37" s="18" t="s">
        <v>225</v>
      </c>
      <c r="C37" s="19" t="s">
        <v>213</v>
      </c>
      <c r="D37" s="19" t="s">
        <v>19</v>
      </c>
      <c r="E37" s="20">
        <v>2.05</v>
      </c>
      <c r="F37" s="21">
        <v>21</v>
      </c>
      <c r="G37" s="22">
        <f>F37*E37</f>
        <v>43.05</v>
      </c>
      <c r="H37" s="23"/>
      <c r="I37" s="22">
        <f t="shared" si="15"/>
        <v>0</v>
      </c>
      <c r="J37" s="47"/>
      <c r="K37" s="22">
        <f t="shared" si="16"/>
        <v>0</v>
      </c>
      <c r="L37" s="47"/>
      <c r="M37" s="22">
        <v>0</v>
      </c>
      <c r="N37" s="21">
        <f>F37+H37-J37</f>
        <v>21</v>
      </c>
      <c r="O37" s="48">
        <f t="shared" si="17"/>
        <v>43.05</v>
      </c>
      <c r="P37" s="54" t="s">
        <v>226</v>
      </c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7"/>
      <c r="M38" s="22"/>
      <c r="N38" s="21"/>
      <c r="O38" s="48"/>
      <c r="P38" s="55"/>
    </row>
    <row r="39" ht="20.1" customHeight="1" spans="1:16">
      <c r="A39" s="17">
        <v>18</v>
      </c>
      <c r="B39" s="18" t="s">
        <v>227</v>
      </c>
      <c r="C39" s="19" t="s">
        <v>213</v>
      </c>
      <c r="D39" s="19" t="s">
        <v>19</v>
      </c>
      <c r="E39" s="20">
        <v>2.1</v>
      </c>
      <c r="F39" s="21">
        <v>0</v>
      </c>
      <c r="G39" s="22">
        <f>F39*E39</f>
        <v>0</v>
      </c>
      <c r="H39" s="23"/>
      <c r="I39" s="22">
        <f t="shared" si="15"/>
        <v>0</v>
      </c>
      <c r="J39" s="47"/>
      <c r="K39" s="22">
        <f t="shared" si="16"/>
        <v>0</v>
      </c>
      <c r="L39" s="47"/>
      <c r="M39" s="22">
        <v>0</v>
      </c>
      <c r="N39" s="21">
        <f>F39+H39-J39</f>
        <v>0</v>
      </c>
      <c r="O39" s="48">
        <f t="shared" si="17"/>
        <v>0</v>
      </c>
      <c r="P39" s="49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7"/>
      <c r="M40" s="22"/>
      <c r="N40" s="21"/>
      <c r="O40" s="48"/>
      <c r="P40" s="49"/>
    </row>
    <row r="41" ht="20.1" customHeight="1" spans="1:16">
      <c r="A41" s="17">
        <v>19</v>
      </c>
      <c r="B41" s="18" t="s">
        <v>228</v>
      </c>
      <c r="C41" s="19" t="s">
        <v>229</v>
      </c>
      <c r="D41" s="19" t="s">
        <v>19</v>
      </c>
      <c r="E41" s="20">
        <v>16</v>
      </c>
      <c r="F41" s="21">
        <v>11</v>
      </c>
      <c r="G41" s="22">
        <f>F41*E41</f>
        <v>176</v>
      </c>
      <c r="H41" s="23"/>
      <c r="I41" s="22">
        <f t="shared" ref="I41:I45" si="18">H41*E41</f>
        <v>0</v>
      </c>
      <c r="J41" s="47"/>
      <c r="K41" s="22">
        <f t="shared" ref="K41:K45" si="19">J41*E41</f>
        <v>0</v>
      </c>
      <c r="L41" s="47"/>
      <c r="M41" s="22">
        <v>0</v>
      </c>
      <c r="N41" s="21">
        <f>F41+H41-J41</f>
        <v>11</v>
      </c>
      <c r="O41" s="48">
        <f t="shared" ref="O41:O45" si="20">N41*E41</f>
        <v>176</v>
      </c>
      <c r="P41" s="49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7"/>
      <c r="M42" s="22"/>
      <c r="N42" s="21"/>
      <c r="O42" s="48"/>
      <c r="P42" s="49"/>
    </row>
    <row r="43" ht="20.1" customHeight="1" spans="1:16">
      <c r="A43" s="17">
        <v>20</v>
      </c>
      <c r="B43" s="18" t="s">
        <v>230</v>
      </c>
      <c r="C43" s="19" t="s">
        <v>215</v>
      </c>
      <c r="D43" s="19" t="s">
        <v>19</v>
      </c>
      <c r="E43" s="20">
        <v>4</v>
      </c>
      <c r="F43" s="21">
        <v>12</v>
      </c>
      <c r="G43" s="22">
        <f>F43*E43</f>
        <v>48</v>
      </c>
      <c r="H43" s="23"/>
      <c r="I43" s="22">
        <f t="shared" si="18"/>
        <v>0</v>
      </c>
      <c r="J43" s="47"/>
      <c r="K43" s="22">
        <f t="shared" si="19"/>
        <v>0</v>
      </c>
      <c r="L43" s="47"/>
      <c r="M43" s="22">
        <v>0</v>
      </c>
      <c r="N43" s="21">
        <f>F43+H43-J43</f>
        <v>12</v>
      </c>
      <c r="O43" s="48">
        <f t="shared" si="20"/>
        <v>48</v>
      </c>
      <c r="P43" s="49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7"/>
      <c r="M44" s="22"/>
      <c r="N44" s="21"/>
      <c r="O44" s="48"/>
      <c r="P44" s="49"/>
    </row>
    <row r="45" ht="20.1" customHeight="1" spans="1:16">
      <c r="A45" s="17">
        <v>21</v>
      </c>
      <c r="B45" s="18" t="s">
        <v>231</v>
      </c>
      <c r="C45" s="19" t="s">
        <v>232</v>
      </c>
      <c r="D45" s="19" t="s">
        <v>233</v>
      </c>
      <c r="E45" s="20">
        <v>13.2</v>
      </c>
      <c r="F45" s="21">
        <v>4</v>
      </c>
      <c r="G45" s="22">
        <f>F45*E45</f>
        <v>52.8</v>
      </c>
      <c r="H45" s="23"/>
      <c r="I45" s="22">
        <f t="shared" si="18"/>
        <v>0</v>
      </c>
      <c r="J45" s="47"/>
      <c r="K45" s="22">
        <f t="shared" si="19"/>
        <v>0</v>
      </c>
      <c r="L45" s="47"/>
      <c r="M45" s="22">
        <v>0</v>
      </c>
      <c r="N45" s="21">
        <f>F45+H45-J45</f>
        <v>4</v>
      </c>
      <c r="O45" s="48">
        <f t="shared" si="20"/>
        <v>52.8</v>
      </c>
      <c r="P45" s="49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7"/>
      <c r="M46" s="22"/>
      <c r="N46" s="21"/>
      <c r="O46" s="48"/>
      <c r="P46" s="49"/>
    </row>
    <row r="47" ht="20.1" customHeight="1" spans="1:16">
      <c r="A47" s="17">
        <v>22</v>
      </c>
      <c r="B47" s="18" t="s">
        <v>234</v>
      </c>
      <c r="C47" s="19" t="s">
        <v>232</v>
      </c>
      <c r="D47" s="19" t="s">
        <v>233</v>
      </c>
      <c r="E47" s="20">
        <v>11</v>
      </c>
      <c r="F47" s="21">
        <v>0</v>
      </c>
      <c r="G47" s="22">
        <f>F47*E47</f>
        <v>0</v>
      </c>
      <c r="H47" s="23"/>
      <c r="I47" s="22">
        <f t="shared" ref="I47:I51" si="21">H47*E47</f>
        <v>0</v>
      </c>
      <c r="J47" s="47"/>
      <c r="K47" s="22">
        <f t="shared" ref="K47:K51" si="22">J47*E47</f>
        <v>0</v>
      </c>
      <c r="L47" s="47"/>
      <c r="M47" s="22">
        <v>0</v>
      </c>
      <c r="N47" s="21">
        <f>F47+H47-J47</f>
        <v>0</v>
      </c>
      <c r="O47" s="48">
        <f t="shared" ref="O47:O51" si="23">N47*E47</f>
        <v>0</v>
      </c>
      <c r="P47" s="49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7"/>
      <c r="M48" s="22"/>
      <c r="N48" s="21"/>
      <c r="O48" s="48"/>
      <c r="P48" s="49"/>
    </row>
    <row r="49" ht="20.1" customHeight="1" spans="1:16">
      <c r="A49" s="17">
        <v>23</v>
      </c>
      <c r="B49" s="18" t="s">
        <v>235</v>
      </c>
      <c r="C49" s="19" t="s">
        <v>236</v>
      </c>
      <c r="D49" s="19" t="s">
        <v>75</v>
      </c>
      <c r="E49" s="20">
        <v>34.75</v>
      </c>
      <c r="F49" s="21">
        <v>2</v>
      </c>
      <c r="G49" s="22">
        <f>F49*E49</f>
        <v>69.5</v>
      </c>
      <c r="H49" s="23">
        <v>20</v>
      </c>
      <c r="I49" s="22">
        <f t="shared" si="21"/>
        <v>695</v>
      </c>
      <c r="J49" s="47">
        <v>16</v>
      </c>
      <c r="K49" s="22">
        <f t="shared" si="22"/>
        <v>556</v>
      </c>
      <c r="L49" s="47"/>
      <c r="M49" s="22">
        <v>0</v>
      </c>
      <c r="N49" s="21">
        <f>F49+H49-J49</f>
        <v>6</v>
      </c>
      <c r="O49" s="48">
        <f t="shared" si="23"/>
        <v>208.5</v>
      </c>
      <c r="P49" s="49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7"/>
      <c r="M50" s="22"/>
      <c r="N50" s="21"/>
      <c r="O50" s="48"/>
      <c r="P50" s="49"/>
    </row>
    <row r="51" ht="20.1" customHeight="1" spans="1:16">
      <c r="A51" s="17">
        <v>24</v>
      </c>
      <c r="B51" s="18" t="s">
        <v>237</v>
      </c>
      <c r="C51" s="19" t="s">
        <v>238</v>
      </c>
      <c r="D51" s="19" t="s">
        <v>72</v>
      </c>
      <c r="E51" s="20">
        <v>7.5</v>
      </c>
      <c r="F51" s="21">
        <v>11</v>
      </c>
      <c r="G51" s="22">
        <f>F51*E51</f>
        <v>82.5</v>
      </c>
      <c r="H51" s="23">
        <v>30</v>
      </c>
      <c r="I51" s="22">
        <f t="shared" si="21"/>
        <v>225</v>
      </c>
      <c r="J51" s="47"/>
      <c r="K51" s="22">
        <f t="shared" si="22"/>
        <v>0</v>
      </c>
      <c r="L51" s="47"/>
      <c r="M51" s="22">
        <v>0</v>
      </c>
      <c r="N51" s="21">
        <f>F51+H51-J51</f>
        <v>41</v>
      </c>
      <c r="O51" s="48">
        <f t="shared" si="23"/>
        <v>307.5</v>
      </c>
      <c r="P51" s="49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7"/>
      <c r="M52" s="22"/>
      <c r="N52" s="21"/>
      <c r="O52" s="48"/>
      <c r="P52" s="49"/>
    </row>
    <row r="53" ht="20.1" customHeight="1" spans="1:16">
      <c r="A53" s="17">
        <v>25</v>
      </c>
      <c r="B53" s="18" t="s">
        <v>239</v>
      </c>
      <c r="C53" s="19" t="s">
        <v>240</v>
      </c>
      <c r="D53" s="19" t="s">
        <v>35</v>
      </c>
      <c r="E53" s="20">
        <v>5.15</v>
      </c>
      <c r="F53" s="21">
        <v>15</v>
      </c>
      <c r="G53" s="22">
        <f>F53*E53</f>
        <v>77.25</v>
      </c>
      <c r="H53" s="23">
        <v>16</v>
      </c>
      <c r="I53" s="22">
        <f t="shared" ref="I53:I57" si="24">H53*E53</f>
        <v>82.4</v>
      </c>
      <c r="J53" s="47"/>
      <c r="K53" s="22">
        <f t="shared" ref="K53:K57" si="25">J53*E53</f>
        <v>0</v>
      </c>
      <c r="L53" s="47"/>
      <c r="M53" s="22">
        <v>0</v>
      </c>
      <c r="N53" s="21">
        <f>F53+H53-J53</f>
        <v>31</v>
      </c>
      <c r="O53" s="48">
        <f t="shared" ref="O53:O57" si="26">N53*E53</f>
        <v>159.65</v>
      </c>
      <c r="P53" s="49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7"/>
      <c r="M54" s="22"/>
      <c r="N54" s="21"/>
      <c r="O54" s="48"/>
      <c r="P54" s="49"/>
    </row>
    <row r="55" ht="20.1" customHeight="1" spans="1:16">
      <c r="A55" s="17">
        <v>26</v>
      </c>
      <c r="B55" s="18" t="s">
        <v>241</v>
      </c>
      <c r="C55" s="19" t="s">
        <v>242</v>
      </c>
      <c r="D55" s="19" t="s">
        <v>72</v>
      </c>
      <c r="E55" s="20">
        <v>2.3</v>
      </c>
      <c r="F55" s="21">
        <v>45</v>
      </c>
      <c r="G55" s="22">
        <f>F55*E55</f>
        <v>103.5</v>
      </c>
      <c r="H55" s="23">
        <v>50</v>
      </c>
      <c r="I55" s="22">
        <f t="shared" si="24"/>
        <v>115</v>
      </c>
      <c r="J55" s="47"/>
      <c r="K55" s="22">
        <f t="shared" si="25"/>
        <v>0</v>
      </c>
      <c r="L55" s="47"/>
      <c r="M55" s="22">
        <v>0</v>
      </c>
      <c r="N55" s="21">
        <f>F55+H55-J55</f>
        <v>95</v>
      </c>
      <c r="O55" s="48">
        <f t="shared" si="26"/>
        <v>218.5</v>
      </c>
      <c r="P55" s="49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7"/>
      <c r="M56" s="22"/>
      <c r="N56" s="21"/>
      <c r="O56" s="48"/>
      <c r="P56" s="49"/>
    </row>
    <row r="57" ht="20.1" customHeight="1" spans="1:16">
      <c r="A57" s="17">
        <v>27</v>
      </c>
      <c r="B57" s="18" t="s">
        <v>243</v>
      </c>
      <c r="C57" s="19" t="s">
        <v>244</v>
      </c>
      <c r="D57" s="19" t="s">
        <v>72</v>
      </c>
      <c r="E57" s="20">
        <v>1.86</v>
      </c>
      <c r="F57" s="21">
        <v>0</v>
      </c>
      <c r="G57" s="22">
        <f>F57*E57</f>
        <v>0</v>
      </c>
      <c r="H57" s="23"/>
      <c r="I57" s="22">
        <f t="shared" si="24"/>
        <v>0</v>
      </c>
      <c r="J57" s="47"/>
      <c r="K57" s="22">
        <f t="shared" si="25"/>
        <v>0</v>
      </c>
      <c r="L57" s="47"/>
      <c r="M57" s="22">
        <v>0</v>
      </c>
      <c r="N57" s="21">
        <f>F57+H57-J57</f>
        <v>0</v>
      </c>
      <c r="O57" s="48">
        <f t="shared" si="26"/>
        <v>0</v>
      </c>
      <c r="P57" s="49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7"/>
      <c r="M58" s="22"/>
      <c r="N58" s="21"/>
      <c r="O58" s="48"/>
      <c r="P58" s="49"/>
    </row>
    <row r="59" ht="20.1" customHeight="1" spans="1:16">
      <c r="A59" s="17">
        <v>28</v>
      </c>
      <c r="B59" s="18" t="s">
        <v>245</v>
      </c>
      <c r="C59" s="19" t="s">
        <v>246</v>
      </c>
      <c r="D59" s="19" t="s">
        <v>22</v>
      </c>
      <c r="E59" s="20">
        <v>3.5</v>
      </c>
      <c r="F59" s="21">
        <v>16</v>
      </c>
      <c r="G59" s="22">
        <f>F59*E59</f>
        <v>56</v>
      </c>
      <c r="H59" s="23"/>
      <c r="I59" s="22">
        <f t="shared" ref="I59:I63" si="27">H59*E59</f>
        <v>0</v>
      </c>
      <c r="J59" s="47"/>
      <c r="K59" s="22">
        <f t="shared" ref="K59:K63" si="28">J59*E59</f>
        <v>0</v>
      </c>
      <c r="L59" s="47"/>
      <c r="M59" s="22">
        <v>0</v>
      </c>
      <c r="N59" s="21">
        <f>F59+H59-J59</f>
        <v>16</v>
      </c>
      <c r="O59" s="48">
        <f t="shared" ref="O59:O63" si="29">N59*E59</f>
        <v>56</v>
      </c>
      <c r="P59" s="49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7"/>
      <c r="M60" s="22"/>
      <c r="N60" s="21"/>
      <c r="O60" s="48"/>
      <c r="P60" s="49"/>
    </row>
    <row r="61" ht="20.1" customHeight="1" spans="1:16">
      <c r="A61" s="17">
        <v>29</v>
      </c>
      <c r="B61" s="18" t="s">
        <v>247</v>
      </c>
      <c r="C61" s="19"/>
      <c r="D61" s="19" t="s">
        <v>248</v>
      </c>
      <c r="E61" s="20">
        <v>23</v>
      </c>
      <c r="F61" s="21">
        <v>11</v>
      </c>
      <c r="G61" s="22">
        <f>F61*E61</f>
        <v>253</v>
      </c>
      <c r="H61" s="23"/>
      <c r="I61" s="22">
        <f t="shared" si="27"/>
        <v>0</v>
      </c>
      <c r="J61" s="47"/>
      <c r="K61" s="22">
        <f t="shared" si="28"/>
        <v>0</v>
      </c>
      <c r="L61" s="47"/>
      <c r="M61" s="22">
        <v>0</v>
      </c>
      <c r="N61" s="21">
        <f>F61+H61-J61</f>
        <v>11</v>
      </c>
      <c r="O61" s="48">
        <f t="shared" si="29"/>
        <v>253</v>
      </c>
      <c r="P61" s="49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7"/>
      <c r="M62" s="22"/>
      <c r="N62" s="21"/>
      <c r="O62" s="48"/>
      <c r="P62" s="49"/>
    </row>
    <row r="63" ht="20.1" customHeight="1" spans="1:16">
      <c r="A63" s="17">
        <v>30</v>
      </c>
      <c r="B63" s="18" t="s">
        <v>249</v>
      </c>
      <c r="C63" s="19"/>
      <c r="D63" s="19" t="s">
        <v>22</v>
      </c>
      <c r="E63" s="20">
        <v>114</v>
      </c>
      <c r="F63" s="21">
        <v>1</v>
      </c>
      <c r="G63" s="22">
        <f>F63*E63</f>
        <v>114</v>
      </c>
      <c r="H63" s="23">
        <v>2</v>
      </c>
      <c r="I63" s="22">
        <f t="shared" si="27"/>
        <v>228</v>
      </c>
      <c r="J63" s="47">
        <v>2</v>
      </c>
      <c r="K63" s="22">
        <f t="shared" si="28"/>
        <v>228</v>
      </c>
      <c r="L63" s="47"/>
      <c r="M63" s="22">
        <v>0</v>
      </c>
      <c r="N63" s="21">
        <f>F63+H63-J63</f>
        <v>1</v>
      </c>
      <c r="O63" s="48">
        <f t="shared" si="29"/>
        <v>114</v>
      </c>
      <c r="P63" s="49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7"/>
      <c r="M64" s="22"/>
      <c r="N64" s="21"/>
      <c r="O64" s="48"/>
      <c r="P64" s="49"/>
    </row>
    <row r="65" ht="20.1" customHeight="1" spans="1:16">
      <c r="A65" s="17">
        <v>31</v>
      </c>
      <c r="B65" s="18" t="s">
        <v>250</v>
      </c>
      <c r="C65" s="19"/>
      <c r="D65" s="19" t="s">
        <v>22</v>
      </c>
      <c r="E65" s="20">
        <v>145</v>
      </c>
      <c r="F65" s="21">
        <v>0</v>
      </c>
      <c r="G65" s="22">
        <f>F65*E65</f>
        <v>0</v>
      </c>
      <c r="H65" s="23">
        <v>2</v>
      </c>
      <c r="I65" s="22">
        <f t="shared" ref="I65:I69" si="30">H65*E65</f>
        <v>290</v>
      </c>
      <c r="J65" s="47">
        <v>2</v>
      </c>
      <c r="K65" s="22">
        <f t="shared" ref="K65:K69" si="31">J65*E65</f>
        <v>290</v>
      </c>
      <c r="L65" s="47"/>
      <c r="M65" s="22">
        <v>0</v>
      </c>
      <c r="N65" s="21">
        <f>F65+H65-J65</f>
        <v>0</v>
      </c>
      <c r="O65" s="48">
        <f t="shared" ref="O65:O69" si="32">N65*E65</f>
        <v>0</v>
      </c>
      <c r="P65" s="49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7"/>
      <c r="M66" s="22"/>
      <c r="N66" s="21"/>
      <c r="O66" s="48"/>
      <c r="P66" s="49"/>
    </row>
    <row r="67" ht="20.1" customHeight="1" spans="1:16">
      <c r="A67" s="17">
        <v>32</v>
      </c>
      <c r="B67" s="18" t="s">
        <v>251</v>
      </c>
      <c r="C67" s="19" t="s">
        <v>252</v>
      </c>
      <c r="D67" s="19" t="s">
        <v>22</v>
      </c>
      <c r="E67" s="20">
        <v>4.5</v>
      </c>
      <c r="F67" s="21">
        <v>0</v>
      </c>
      <c r="G67" s="22">
        <f>F67*E67</f>
        <v>0</v>
      </c>
      <c r="H67" s="23"/>
      <c r="I67" s="22">
        <f t="shared" si="30"/>
        <v>0</v>
      </c>
      <c r="J67" s="47"/>
      <c r="K67" s="22">
        <f t="shared" si="31"/>
        <v>0</v>
      </c>
      <c r="L67" s="47"/>
      <c r="M67" s="22">
        <v>0</v>
      </c>
      <c r="N67" s="21">
        <f>F67+H67-J67</f>
        <v>0</v>
      </c>
      <c r="O67" s="48">
        <f t="shared" si="32"/>
        <v>0</v>
      </c>
      <c r="P67" s="49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7"/>
      <c r="M68" s="22"/>
      <c r="N68" s="21"/>
      <c r="O68" s="48"/>
      <c r="P68" s="49"/>
    </row>
    <row r="69" ht="20.1" customHeight="1" spans="1:16">
      <c r="A69" s="17">
        <v>33</v>
      </c>
      <c r="B69" s="18" t="s">
        <v>251</v>
      </c>
      <c r="C69" s="19" t="s">
        <v>252</v>
      </c>
      <c r="D69" s="19" t="s">
        <v>22</v>
      </c>
      <c r="E69" s="20">
        <v>4.5</v>
      </c>
      <c r="F69" s="21">
        <v>16</v>
      </c>
      <c r="G69" s="22">
        <f>F69*E69</f>
        <v>72</v>
      </c>
      <c r="H69" s="23"/>
      <c r="I69" s="22">
        <f t="shared" si="30"/>
        <v>0</v>
      </c>
      <c r="J69" s="47"/>
      <c r="K69" s="22">
        <f t="shared" si="31"/>
        <v>0</v>
      </c>
      <c r="L69" s="47"/>
      <c r="M69" s="22">
        <v>0</v>
      </c>
      <c r="N69" s="21">
        <f>F69+H69-J69</f>
        <v>16</v>
      </c>
      <c r="O69" s="48">
        <f t="shared" si="32"/>
        <v>72</v>
      </c>
      <c r="P69" s="49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7"/>
      <c r="M70" s="22"/>
      <c r="N70" s="21"/>
      <c r="O70" s="48"/>
      <c r="P70" s="49"/>
    </row>
    <row r="71" ht="20.1" customHeight="1" spans="1:16">
      <c r="A71" s="17">
        <v>34</v>
      </c>
      <c r="B71" s="18" t="s">
        <v>253</v>
      </c>
      <c r="C71" s="19" t="s">
        <v>254</v>
      </c>
      <c r="D71" s="19" t="s">
        <v>72</v>
      </c>
      <c r="E71" s="20">
        <v>13</v>
      </c>
      <c r="F71" s="21">
        <v>10</v>
      </c>
      <c r="G71" s="22">
        <f>F71*E71</f>
        <v>130</v>
      </c>
      <c r="H71" s="23"/>
      <c r="I71" s="22">
        <f t="shared" ref="I71:I75" si="33">H71*E71</f>
        <v>0</v>
      </c>
      <c r="J71" s="47"/>
      <c r="K71" s="22">
        <f t="shared" ref="K71:K75" si="34">J71*E71</f>
        <v>0</v>
      </c>
      <c r="L71" s="47"/>
      <c r="M71" s="22">
        <v>0</v>
      </c>
      <c r="N71" s="21">
        <f>F71+H71-J71</f>
        <v>10</v>
      </c>
      <c r="O71" s="48">
        <f t="shared" ref="O71:O75" si="35">N71*E71</f>
        <v>130</v>
      </c>
      <c r="P71" s="49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7"/>
      <c r="M72" s="22"/>
      <c r="N72" s="21"/>
      <c r="O72" s="48"/>
      <c r="P72" s="49"/>
    </row>
    <row r="73" ht="20.1" customHeight="1" spans="1:16">
      <c r="A73" s="17">
        <v>35</v>
      </c>
      <c r="B73" s="18" t="s">
        <v>255</v>
      </c>
      <c r="C73" s="19" t="s">
        <v>256</v>
      </c>
      <c r="D73" s="19" t="s">
        <v>19</v>
      </c>
      <c r="E73" s="20">
        <v>35.16</v>
      </c>
      <c r="F73" s="21">
        <v>2</v>
      </c>
      <c r="G73" s="22">
        <f>F73*E73</f>
        <v>70.32</v>
      </c>
      <c r="H73" s="23"/>
      <c r="I73" s="22">
        <f t="shared" si="33"/>
        <v>0</v>
      </c>
      <c r="J73" s="47"/>
      <c r="K73" s="22">
        <f t="shared" si="34"/>
        <v>0</v>
      </c>
      <c r="L73" s="47"/>
      <c r="M73" s="22">
        <v>0</v>
      </c>
      <c r="N73" s="21">
        <f>F73+H73-J73</f>
        <v>2</v>
      </c>
      <c r="O73" s="48">
        <f t="shared" si="35"/>
        <v>70.32</v>
      </c>
      <c r="P73" s="49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7"/>
      <c r="M74" s="22"/>
      <c r="N74" s="21"/>
      <c r="O74" s="48"/>
      <c r="P74" s="49"/>
    </row>
    <row r="75" ht="20.1" customHeight="1" spans="1:16">
      <c r="A75" s="17">
        <v>36</v>
      </c>
      <c r="B75" s="18" t="s">
        <v>257</v>
      </c>
      <c r="C75" s="19" t="s">
        <v>258</v>
      </c>
      <c r="D75" s="19" t="s">
        <v>19</v>
      </c>
      <c r="E75" s="20">
        <v>3.75</v>
      </c>
      <c r="F75" s="21">
        <v>5</v>
      </c>
      <c r="G75" s="22">
        <f>F75*E75</f>
        <v>18.75</v>
      </c>
      <c r="H75" s="23"/>
      <c r="I75" s="22">
        <f t="shared" si="33"/>
        <v>0</v>
      </c>
      <c r="J75" s="47"/>
      <c r="K75" s="22">
        <f t="shared" si="34"/>
        <v>0</v>
      </c>
      <c r="L75" s="47"/>
      <c r="M75" s="22">
        <v>0</v>
      </c>
      <c r="N75" s="21">
        <f>F75+H75-J75</f>
        <v>5</v>
      </c>
      <c r="O75" s="48">
        <f t="shared" si="35"/>
        <v>18.75</v>
      </c>
      <c r="P75" s="54" t="s">
        <v>259</v>
      </c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7"/>
      <c r="M76" s="22"/>
      <c r="N76" s="21"/>
      <c r="O76" s="48"/>
      <c r="P76" s="55"/>
    </row>
    <row r="77" ht="22" customHeight="1" spans="1:16">
      <c r="A77" s="17">
        <v>37</v>
      </c>
      <c r="B77" s="18" t="s">
        <v>260</v>
      </c>
      <c r="C77" s="19"/>
      <c r="D77" s="19" t="s">
        <v>233</v>
      </c>
      <c r="E77" s="20">
        <v>95</v>
      </c>
      <c r="F77" s="21">
        <v>0.5</v>
      </c>
      <c r="G77" s="22">
        <f>F77*E77</f>
        <v>47.5</v>
      </c>
      <c r="H77" s="23">
        <v>2</v>
      </c>
      <c r="I77" s="22">
        <f t="shared" ref="I77:I81" si="36">H77*E77</f>
        <v>190</v>
      </c>
      <c r="J77" s="47">
        <v>0.5</v>
      </c>
      <c r="K77" s="22">
        <f t="shared" ref="K77:K81" si="37">J77*E77</f>
        <v>47.5</v>
      </c>
      <c r="L77" s="47"/>
      <c r="M77" s="22">
        <v>0</v>
      </c>
      <c r="N77" s="21">
        <f>F77+H77-J77</f>
        <v>2</v>
      </c>
      <c r="O77" s="48">
        <f t="shared" ref="O77:O81" si="38">N77*E77</f>
        <v>190</v>
      </c>
      <c r="P77" s="49"/>
    </row>
    <row r="78" ht="22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7"/>
      <c r="M78" s="22"/>
      <c r="N78" s="21"/>
      <c r="O78" s="48"/>
      <c r="P78" s="49"/>
    </row>
    <row r="79" ht="20.1" customHeight="1" spans="1:16">
      <c r="A79" s="17">
        <v>38</v>
      </c>
      <c r="B79" s="18" t="s">
        <v>261</v>
      </c>
      <c r="C79" s="19"/>
      <c r="D79" s="19" t="s">
        <v>233</v>
      </c>
      <c r="E79" s="20">
        <v>78</v>
      </c>
      <c r="F79" s="21">
        <v>0</v>
      </c>
      <c r="G79" s="22">
        <f>F79*E79</f>
        <v>0</v>
      </c>
      <c r="H79" s="23"/>
      <c r="I79" s="22">
        <f t="shared" si="36"/>
        <v>0</v>
      </c>
      <c r="J79" s="47"/>
      <c r="K79" s="22">
        <f t="shared" si="37"/>
        <v>0</v>
      </c>
      <c r="L79" s="47"/>
      <c r="M79" s="22">
        <v>0</v>
      </c>
      <c r="N79" s="21">
        <f>F79+H79-J79</f>
        <v>0</v>
      </c>
      <c r="O79" s="48">
        <f t="shared" si="38"/>
        <v>0</v>
      </c>
      <c r="P79" s="49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7"/>
      <c r="M80" s="22"/>
      <c r="N80" s="21"/>
      <c r="O80" s="48"/>
      <c r="P80" s="49"/>
    </row>
    <row r="81" ht="22" customHeight="1" spans="1:16">
      <c r="A81" s="17">
        <v>39</v>
      </c>
      <c r="B81" s="18" t="s">
        <v>262</v>
      </c>
      <c r="C81" s="19" t="s">
        <v>263</v>
      </c>
      <c r="D81" s="19" t="s">
        <v>233</v>
      </c>
      <c r="E81" s="20">
        <v>30</v>
      </c>
      <c r="F81" s="21">
        <v>0</v>
      </c>
      <c r="G81" s="22">
        <f>F81*E81</f>
        <v>0</v>
      </c>
      <c r="H81" s="23"/>
      <c r="I81" s="22">
        <f t="shared" si="36"/>
        <v>0</v>
      </c>
      <c r="J81" s="47"/>
      <c r="K81" s="22">
        <f t="shared" si="37"/>
        <v>0</v>
      </c>
      <c r="L81" s="47"/>
      <c r="M81" s="22">
        <v>0</v>
      </c>
      <c r="N81" s="21">
        <f>F81+H81-J81</f>
        <v>0</v>
      </c>
      <c r="O81" s="48">
        <f t="shared" si="38"/>
        <v>0</v>
      </c>
      <c r="P81" s="49"/>
    </row>
    <row r="82" ht="22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7"/>
      <c r="M82" s="22"/>
      <c r="N82" s="21"/>
      <c r="O82" s="48"/>
      <c r="P82" s="49"/>
    </row>
    <row r="83" ht="20.1" customHeight="1" spans="1:16">
      <c r="A83" s="17">
        <v>40</v>
      </c>
      <c r="B83" s="18" t="s">
        <v>262</v>
      </c>
      <c r="C83" s="19" t="s">
        <v>264</v>
      </c>
      <c r="D83" s="19" t="s">
        <v>233</v>
      </c>
      <c r="E83" s="20">
        <v>30</v>
      </c>
      <c r="F83" s="21">
        <v>0</v>
      </c>
      <c r="G83" s="22">
        <f>F83*E83</f>
        <v>0</v>
      </c>
      <c r="H83" s="23">
        <v>5</v>
      </c>
      <c r="I83" s="22">
        <f t="shared" ref="I83:I87" si="39">H83*E83</f>
        <v>150</v>
      </c>
      <c r="J83" s="47">
        <v>0</v>
      </c>
      <c r="K83" s="22">
        <f t="shared" ref="K83:K87" si="40">J83*E83</f>
        <v>0</v>
      </c>
      <c r="L83" s="47"/>
      <c r="M83" s="22">
        <v>0</v>
      </c>
      <c r="N83" s="21">
        <f>F83+H83-J83</f>
        <v>5</v>
      </c>
      <c r="O83" s="48">
        <f t="shared" ref="O83:O87" si="41">N83*E83</f>
        <v>150</v>
      </c>
      <c r="P83" s="49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7"/>
      <c r="M84" s="22"/>
      <c r="N84" s="21"/>
      <c r="O84" s="48"/>
      <c r="P84" s="49"/>
    </row>
    <row r="85" ht="20.1" customHeight="1" spans="1:16">
      <c r="A85" s="17">
        <v>41</v>
      </c>
      <c r="B85" s="18" t="s">
        <v>265</v>
      </c>
      <c r="C85" s="19" t="s">
        <v>263</v>
      </c>
      <c r="D85" s="19" t="s">
        <v>233</v>
      </c>
      <c r="E85" s="20">
        <v>27</v>
      </c>
      <c r="F85" s="21">
        <v>0</v>
      </c>
      <c r="G85" s="22">
        <f>F85*E85</f>
        <v>0</v>
      </c>
      <c r="H85" s="23"/>
      <c r="I85" s="22">
        <f t="shared" si="39"/>
        <v>0</v>
      </c>
      <c r="J85" s="47"/>
      <c r="K85" s="22">
        <f t="shared" si="40"/>
        <v>0</v>
      </c>
      <c r="L85" s="47"/>
      <c r="M85" s="22">
        <v>0</v>
      </c>
      <c r="N85" s="21">
        <f>F85+H85-J85</f>
        <v>0</v>
      </c>
      <c r="O85" s="48">
        <f t="shared" si="41"/>
        <v>0</v>
      </c>
      <c r="P85" s="49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7"/>
      <c r="M86" s="22"/>
      <c r="N86" s="21"/>
      <c r="O86" s="48"/>
      <c r="P86" s="49"/>
    </row>
    <row r="87" ht="20.1" customHeight="1" spans="1:16">
      <c r="A87" s="17">
        <v>42</v>
      </c>
      <c r="B87" s="18" t="s">
        <v>265</v>
      </c>
      <c r="C87" s="19" t="s">
        <v>264</v>
      </c>
      <c r="D87" s="19" t="s">
        <v>233</v>
      </c>
      <c r="E87" s="20">
        <v>22.6</v>
      </c>
      <c r="F87" s="21">
        <v>0</v>
      </c>
      <c r="G87" s="22">
        <f>F87*E87</f>
        <v>0</v>
      </c>
      <c r="H87" s="23"/>
      <c r="I87" s="22">
        <f t="shared" si="39"/>
        <v>0</v>
      </c>
      <c r="J87" s="47"/>
      <c r="K87" s="22">
        <f t="shared" si="40"/>
        <v>0</v>
      </c>
      <c r="L87" s="47"/>
      <c r="M87" s="22">
        <v>0</v>
      </c>
      <c r="N87" s="21">
        <f>F87+H87-J87</f>
        <v>0</v>
      </c>
      <c r="O87" s="48">
        <f t="shared" si="41"/>
        <v>0</v>
      </c>
      <c r="P87" s="49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7"/>
      <c r="M88" s="22"/>
      <c r="N88" s="21"/>
      <c r="O88" s="48"/>
      <c r="P88" s="49"/>
    </row>
    <row r="89" ht="20.1" customHeight="1" spans="1:16">
      <c r="A89" s="17">
        <v>43</v>
      </c>
      <c r="B89" s="18" t="s">
        <v>266</v>
      </c>
      <c r="C89" s="19"/>
      <c r="D89" s="19" t="s">
        <v>75</v>
      </c>
      <c r="E89" s="20">
        <v>98</v>
      </c>
      <c r="F89" s="21">
        <v>1</v>
      </c>
      <c r="G89" s="22">
        <f>F89*E89</f>
        <v>98</v>
      </c>
      <c r="H89" s="23"/>
      <c r="I89" s="22">
        <f t="shared" ref="I89:I93" si="42">H89*E89</f>
        <v>0</v>
      </c>
      <c r="J89" s="47"/>
      <c r="K89" s="22">
        <f t="shared" ref="K89:K93" si="43">J89*E89</f>
        <v>0</v>
      </c>
      <c r="L89" s="47"/>
      <c r="M89" s="22">
        <v>0</v>
      </c>
      <c r="N89" s="21">
        <f>F89+H89-J89</f>
        <v>1</v>
      </c>
      <c r="O89" s="48">
        <f t="shared" ref="O89:O93" si="44">N89*E89</f>
        <v>98</v>
      </c>
      <c r="P89" s="49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7"/>
      <c r="M90" s="22"/>
      <c r="N90" s="21"/>
      <c r="O90" s="48"/>
      <c r="P90" s="49"/>
    </row>
    <row r="91" ht="20.1" customHeight="1" spans="1:16">
      <c r="A91" s="17">
        <v>44</v>
      </c>
      <c r="B91" s="18" t="s">
        <v>267</v>
      </c>
      <c r="C91" s="19"/>
      <c r="D91" s="19" t="s">
        <v>75</v>
      </c>
      <c r="E91" s="20">
        <v>105</v>
      </c>
      <c r="F91" s="21">
        <v>0</v>
      </c>
      <c r="G91" s="22">
        <f>F91*E91</f>
        <v>0</v>
      </c>
      <c r="H91" s="23">
        <v>2</v>
      </c>
      <c r="I91" s="22">
        <f t="shared" si="42"/>
        <v>210</v>
      </c>
      <c r="J91" s="47">
        <v>1</v>
      </c>
      <c r="K91" s="22">
        <f t="shared" si="43"/>
        <v>105</v>
      </c>
      <c r="L91" s="47"/>
      <c r="M91" s="22">
        <v>0</v>
      </c>
      <c r="N91" s="21">
        <f>F91+H91-J91</f>
        <v>1</v>
      </c>
      <c r="O91" s="48">
        <f t="shared" si="44"/>
        <v>105</v>
      </c>
      <c r="P91" s="49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7"/>
      <c r="M92" s="22"/>
      <c r="N92" s="21"/>
      <c r="O92" s="48"/>
      <c r="P92" s="49"/>
    </row>
    <row r="93" ht="20.1" customHeight="1" spans="1:16">
      <c r="A93" s="17">
        <v>45</v>
      </c>
      <c r="B93" s="18" t="s">
        <v>268</v>
      </c>
      <c r="C93" s="19" t="s">
        <v>269</v>
      </c>
      <c r="D93" s="19" t="s">
        <v>233</v>
      </c>
      <c r="E93" s="20">
        <v>16</v>
      </c>
      <c r="F93" s="21">
        <v>3</v>
      </c>
      <c r="G93" s="22">
        <f>F93*E93</f>
        <v>48</v>
      </c>
      <c r="H93" s="23"/>
      <c r="I93" s="22">
        <f t="shared" si="42"/>
        <v>0</v>
      </c>
      <c r="J93" s="47"/>
      <c r="K93" s="22">
        <f t="shared" si="43"/>
        <v>0</v>
      </c>
      <c r="L93" s="47"/>
      <c r="M93" s="22">
        <v>0</v>
      </c>
      <c r="N93" s="21">
        <f>F93+H93-J93</f>
        <v>3</v>
      </c>
      <c r="O93" s="48">
        <f t="shared" si="44"/>
        <v>48</v>
      </c>
      <c r="P93" s="49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7"/>
      <c r="M94" s="22"/>
      <c r="N94" s="21"/>
      <c r="O94" s="48"/>
      <c r="P94" s="49"/>
    </row>
    <row r="95" ht="20.1" customHeight="1" spans="1:16">
      <c r="A95" s="17">
        <v>46</v>
      </c>
      <c r="B95" s="18" t="s">
        <v>270</v>
      </c>
      <c r="C95" s="19" t="s">
        <v>271</v>
      </c>
      <c r="D95" s="19" t="s">
        <v>233</v>
      </c>
      <c r="E95" s="20">
        <v>135</v>
      </c>
      <c r="F95" s="21">
        <v>0</v>
      </c>
      <c r="G95" s="22">
        <f>F95*E95</f>
        <v>0</v>
      </c>
      <c r="H95" s="23">
        <v>1</v>
      </c>
      <c r="I95" s="22">
        <f t="shared" ref="I95:I99" si="45">H95*E95</f>
        <v>135</v>
      </c>
      <c r="J95" s="47">
        <v>0</v>
      </c>
      <c r="K95" s="22">
        <f t="shared" ref="K95:K99" si="46">J95*E95</f>
        <v>0</v>
      </c>
      <c r="L95" s="47"/>
      <c r="M95" s="22">
        <v>0</v>
      </c>
      <c r="N95" s="21">
        <f>F95+H95-J95</f>
        <v>1</v>
      </c>
      <c r="O95" s="48">
        <f t="shared" ref="O95:O99" si="47">N95*E95</f>
        <v>135</v>
      </c>
      <c r="P95" s="49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7"/>
      <c r="M96" s="22"/>
      <c r="N96" s="21"/>
      <c r="O96" s="48"/>
      <c r="P96" s="49"/>
    </row>
    <row r="97" ht="20.1" customHeight="1" spans="1:16">
      <c r="A97" s="17">
        <v>47</v>
      </c>
      <c r="B97" s="18" t="s">
        <v>272</v>
      </c>
      <c r="C97" s="19"/>
      <c r="D97" s="19" t="s">
        <v>233</v>
      </c>
      <c r="E97" s="20">
        <v>75</v>
      </c>
      <c r="F97" s="21">
        <v>0</v>
      </c>
      <c r="G97" s="22">
        <f>F97*E97</f>
        <v>0</v>
      </c>
      <c r="H97" s="23"/>
      <c r="I97" s="22">
        <f t="shared" si="45"/>
        <v>0</v>
      </c>
      <c r="J97" s="47"/>
      <c r="K97" s="22">
        <f t="shared" si="46"/>
        <v>0</v>
      </c>
      <c r="L97" s="47"/>
      <c r="M97" s="22">
        <v>0</v>
      </c>
      <c r="N97" s="21">
        <f>F97+H97-J97</f>
        <v>0</v>
      </c>
      <c r="O97" s="48">
        <f t="shared" si="47"/>
        <v>0</v>
      </c>
      <c r="P97" s="49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7"/>
      <c r="M98" s="22"/>
      <c r="N98" s="21"/>
      <c r="O98" s="48"/>
      <c r="P98" s="49"/>
    </row>
    <row r="99" ht="20.1" customHeight="1" spans="1:16">
      <c r="A99" s="17">
        <v>48</v>
      </c>
      <c r="B99" s="18" t="s">
        <v>273</v>
      </c>
      <c r="C99" s="19" t="s">
        <v>274</v>
      </c>
      <c r="D99" s="19" t="s">
        <v>72</v>
      </c>
      <c r="E99" s="20">
        <v>2.15</v>
      </c>
      <c r="F99" s="21">
        <v>12</v>
      </c>
      <c r="G99" s="22">
        <f>F99*E99</f>
        <v>25.8</v>
      </c>
      <c r="H99" s="23">
        <v>15</v>
      </c>
      <c r="I99" s="22">
        <f t="shared" si="45"/>
        <v>32.25</v>
      </c>
      <c r="J99" s="47">
        <v>13</v>
      </c>
      <c r="K99" s="22">
        <f t="shared" si="46"/>
        <v>27.95</v>
      </c>
      <c r="L99" s="47"/>
      <c r="M99" s="22">
        <v>0</v>
      </c>
      <c r="N99" s="21">
        <f>F99+H99-J99</f>
        <v>14</v>
      </c>
      <c r="O99" s="48">
        <f t="shared" si="47"/>
        <v>30.1</v>
      </c>
      <c r="P99" s="49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7"/>
      <c r="M100" s="22"/>
      <c r="N100" s="21"/>
      <c r="O100" s="48"/>
      <c r="P100" s="49"/>
    </row>
    <row r="101" ht="20.1" customHeight="1" spans="1:16">
      <c r="A101" s="17">
        <v>49</v>
      </c>
      <c r="B101" s="18" t="s">
        <v>275</v>
      </c>
      <c r="C101" s="19" t="s">
        <v>276</v>
      </c>
      <c r="D101" s="19" t="s">
        <v>72</v>
      </c>
      <c r="E101" s="20">
        <v>10.8</v>
      </c>
      <c r="F101" s="21">
        <v>5</v>
      </c>
      <c r="G101" s="22">
        <f>F101*E101</f>
        <v>54</v>
      </c>
      <c r="H101" s="23"/>
      <c r="I101" s="22">
        <f t="shared" ref="I101:I105" si="48">H101*E101</f>
        <v>0</v>
      </c>
      <c r="J101" s="47"/>
      <c r="K101" s="22">
        <f t="shared" ref="K101:K105" si="49">J101*E101</f>
        <v>0</v>
      </c>
      <c r="L101" s="47">
        <v>0</v>
      </c>
      <c r="M101" s="22">
        <v>0</v>
      </c>
      <c r="N101" s="21">
        <f>F101+H101-J101</f>
        <v>5</v>
      </c>
      <c r="O101" s="48">
        <f t="shared" ref="O101:O105" si="50">N101*E101</f>
        <v>54</v>
      </c>
      <c r="P101" s="49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7"/>
      <c r="M102" s="22"/>
      <c r="N102" s="21"/>
      <c r="O102" s="48"/>
      <c r="P102" s="49"/>
    </row>
    <row r="103" ht="20.1" customHeight="1" spans="1:16">
      <c r="A103" s="17">
        <v>50</v>
      </c>
      <c r="B103" s="18" t="s">
        <v>277</v>
      </c>
      <c r="C103" s="19" t="s">
        <v>276</v>
      </c>
      <c r="D103" s="19" t="s">
        <v>72</v>
      </c>
      <c r="E103" s="20">
        <v>9.5</v>
      </c>
      <c r="F103" s="21">
        <v>0</v>
      </c>
      <c r="G103" s="22">
        <f>F103*E103</f>
        <v>0</v>
      </c>
      <c r="H103" s="23"/>
      <c r="I103" s="22">
        <f t="shared" si="48"/>
        <v>0</v>
      </c>
      <c r="J103" s="47"/>
      <c r="K103" s="22">
        <f t="shared" si="49"/>
        <v>0</v>
      </c>
      <c r="L103" s="47"/>
      <c r="M103" s="22">
        <v>0</v>
      </c>
      <c r="N103" s="21">
        <f>F103+H103-J103</f>
        <v>0</v>
      </c>
      <c r="O103" s="48">
        <f t="shared" si="50"/>
        <v>0</v>
      </c>
      <c r="P103" s="49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7"/>
      <c r="M104" s="22"/>
      <c r="N104" s="21"/>
      <c r="O104" s="48"/>
      <c r="P104" s="49"/>
    </row>
    <row r="105" ht="20.1" customHeight="1" spans="1:16">
      <c r="A105" s="17">
        <v>51</v>
      </c>
      <c r="B105" s="18" t="s">
        <v>278</v>
      </c>
      <c r="C105" s="19" t="s">
        <v>279</v>
      </c>
      <c r="D105" s="19" t="s">
        <v>72</v>
      </c>
      <c r="E105" s="20">
        <v>11.17</v>
      </c>
      <c r="F105" s="21">
        <v>0</v>
      </c>
      <c r="G105" s="22">
        <f>F105*E105</f>
        <v>0</v>
      </c>
      <c r="H105" s="23"/>
      <c r="I105" s="22">
        <f t="shared" si="48"/>
        <v>0</v>
      </c>
      <c r="J105" s="47"/>
      <c r="K105" s="22">
        <f t="shared" si="49"/>
        <v>0</v>
      </c>
      <c r="L105" s="47"/>
      <c r="M105" s="22">
        <v>0</v>
      </c>
      <c r="N105" s="21">
        <f>F105+H105-J105</f>
        <v>0</v>
      </c>
      <c r="O105" s="48">
        <f t="shared" si="50"/>
        <v>0</v>
      </c>
      <c r="P105" s="49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7"/>
      <c r="M106" s="22"/>
      <c r="N106" s="21"/>
      <c r="O106" s="48"/>
      <c r="P106" s="49"/>
    </row>
    <row r="107" ht="20.1" customHeight="1" spans="1:16">
      <c r="A107" s="17">
        <v>52</v>
      </c>
      <c r="B107" s="18" t="s">
        <v>280</v>
      </c>
      <c r="C107" s="19" t="s">
        <v>218</v>
      </c>
      <c r="D107" s="19" t="s">
        <v>19</v>
      </c>
      <c r="E107" s="20">
        <v>8.16</v>
      </c>
      <c r="F107" s="21">
        <v>10</v>
      </c>
      <c r="G107" s="22">
        <f>F107*E107</f>
        <v>81.6</v>
      </c>
      <c r="H107" s="23"/>
      <c r="I107" s="22">
        <f t="shared" ref="I107:I111" si="51">H107*E107</f>
        <v>0</v>
      </c>
      <c r="J107" s="47"/>
      <c r="K107" s="22">
        <f t="shared" ref="K107:K111" si="52">J107*E107</f>
        <v>0</v>
      </c>
      <c r="L107" s="47"/>
      <c r="M107" s="22">
        <v>0</v>
      </c>
      <c r="N107" s="21">
        <f>F107+H107-J107</f>
        <v>10</v>
      </c>
      <c r="O107" s="48">
        <f t="shared" ref="O107:O111" si="53">N107*E107</f>
        <v>81.6</v>
      </c>
      <c r="P107" s="49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7"/>
      <c r="M108" s="22"/>
      <c r="N108" s="21"/>
      <c r="O108" s="48"/>
      <c r="P108" s="49"/>
    </row>
    <row r="109" ht="20.1" customHeight="1" spans="1:16">
      <c r="A109" s="17">
        <v>53</v>
      </c>
      <c r="B109" s="18" t="s">
        <v>281</v>
      </c>
      <c r="C109" s="19" t="s">
        <v>282</v>
      </c>
      <c r="D109" s="19" t="s">
        <v>233</v>
      </c>
      <c r="E109" s="20">
        <v>8</v>
      </c>
      <c r="F109" s="21">
        <v>9</v>
      </c>
      <c r="G109" s="22">
        <f>F109*E109</f>
        <v>72</v>
      </c>
      <c r="H109" s="23"/>
      <c r="I109" s="22">
        <f t="shared" si="51"/>
        <v>0</v>
      </c>
      <c r="J109" s="47"/>
      <c r="K109" s="22">
        <f t="shared" si="52"/>
        <v>0</v>
      </c>
      <c r="L109" s="47"/>
      <c r="M109" s="22">
        <v>0</v>
      </c>
      <c r="N109" s="21">
        <f>F109+H109-J109</f>
        <v>9</v>
      </c>
      <c r="O109" s="48">
        <f t="shared" si="53"/>
        <v>72</v>
      </c>
      <c r="P109" s="49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7"/>
      <c r="M110" s="22"/>
      <c r="N110" s="21"/>
      <c r="O110" s="48"/>
      <c r="P110" s="49"/>
    </row>
    <row r="111" ht="20.1" customHeight="1" spans="1:16">
      <c r="A111" s="17">
        <v>54</v>
      </c>
      <c r="B111" s="18" t="s">
        <v>283</v>
      </c>
      <c r="C111" s="19" t="s">
        <v>282</v>
      </c>
      <c r="D111" s="19" t="s">
        <v>233</v>
      </c>
      <c r="E111" s="20">
        <v>6.66</v>
      </c>
      <c r="F111" s="21">
        <v>0</v>
      </c>
      <c r="G111" s="22">
        <f>F111*E111</f>
        <v>0</v>
      </c>
      <c r="H111" s="23"/>
      <c r="I111" s="22">
        <f t="shared" si="51"/>
        <v>0</v>
      </c>
      <c r="J111" s="47"/>
      <c r="K111" s="22">
        <f t="shared" si="52"/>
        <v>0</v>
      </c>
      <c r="L111" s="47"/>
      <c r="M111" s="22">
        <v>0</v>
      </c>
      <c r="N111" s="21">
        <f>F111+H111-J111</f>
        <v>0</v>
      </c>
      <c r="O111" s="48">
        <f t="shared" si="53"/>
        <v>0</v>
      </c>
      <c r="P111" s="49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7"/>
      <c r="M112" s="22"/>
      <c r="N112" s="21"/>
      <c r="O112" s="48"/>
      <c r="P112" s="49"/>
    </row>
    <row r="113" ht="20.1" customHeight="1" spans="1:16">
      <c r="A113" s="17">
        <v>55</v>
      </c>
      <c r="B113" s="18" t="s">
        <v>284</v>
      </c>
      <c r="C113" s="19" t="s">
        <v>285</v>
      </c>
      <c r="D113" s="19" t="s">
        <v>72</v>
      </c>
      <c r="E113" s="20">
        <v>3.57</v>
      </c>
      <c r="F113" s="21">
        <v>0</v>
      </c>
      <c r="G113" s="22">
        <f>F113*E113</f>
        <v>0</v>
      </c>
      <c r="H113" s="23"/>
      <c r="I113" s="22">
        <f t="shared" ref="I113:I117" si="54">H113*E113</f>
        <v>0</v>
      </c>
      <c r="J113" s="47"/>
      <c r="K113" s="22">
        <f t="shared" ref="K113:K117" si="55">J113*E113</f>
        <v>0</v>
      </c>
      <c r="L113" s="47"/>
      <c r="M113" s="22">
        <v>0</v>
      </c>
      <c r="N113" s="21">
        <f>F113+H113-J113</f>
        <v>0</v>
      </c>
      <c r="O113" s="48">
        <f t="shared" ref="O113:O117" si="56">N113*E113</f>
        <v>0</v>
      </c>
      <c r="P113" s="49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7"/>
      <c r="M114" s="22"/>
      <c r="N114" s="21"/>
      <c r="O114" s="48"/>
      <c r="P114" s="49"/>
    </row>
    <row r="115" ht="20.1" customHeight="1" spans="1:16">
      <c r="A115" s="17">
        <v>56</v>
      </c>
      <c r="B115" s="18" t="s">
        <v>286</v>
      </c>
      <c r="C115" s="19"/>
      <c r="D115" s="19" t="s">
        <v>75</v>
      </c>
      <c r="E115" s="20">
        <v>80</v>
      </c>
      <c r="F115" s="21">
        <v>1</v>
      </c>
      <c r="G115" s="22">
        <f>F115*E115</f>
        <v>80</v>
      </c>
      <c r="H115" s="23"/>
      <c r="I115" s="22">
        <f t="shared" si="54"/>
        <v>0</v>
      </c>
      <c r="J115" s="47"/>
      <c r="K115" s="22">
        <f t="shared" si="55"/>
        <v>0</v>
      </c>
      <c r="L115" s="47"/>
      <c r="M115" s="22">
        <v>0</v>
      </c>
      <c r="N115" s="21">
        <f>F115+H115-J115</f>
        <v>1</v>
      </c>
      <c r="O115" s="48">
        <f t="shared" si="56"/>
        <v>80</v>
      </c>
      <c r="P115" s="49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7"/>
      <c r="M116" s="22"/>
      <c r="N116" s="21"/>
      <c r="O116" s="48"/>
      <c r="P116" s="49"/>
    </row>
    <row r="117" ht="20.1" customHeight="1" spans="1:16">
      <c r="A117" s="17">
        <v>57</v>
      </c>
      <c r="B117" s="18" t="s">
        <v>287</v>
      </c>
      <c r="C117" s="19" t="s">
        <v>288</v>
      </c>
      <c r="D117" s="19" t="s">
        <v>289</v>
      </c>
      <c r="E117" s="20">
        <v>12.3</v>
      </c>
      <c r="F117" s="21">
        <v>0</v>
      </c>
      <c r="G117" s="22">
        <f>F117*E117</f>
        <v>0</v>
      </c>
      <c r="H117" s="23"/>
      <c r="I117" s="22">
        <f t="shared" si="54"/>
        <v>0</v>
      </c>
      <c r="J117" s="47"/>
      <c r="K117" s="22">
        <f t="shared" si="55"/>
        <v>0</v>
      </c>
      <c r="L117" s="47"/>
      <c r="M117" s="22">
        <v>0</v>
      </c>
      <c r="N117" s="21">
        <f>F117+H117-J117</f>
        <v>0</v>
      </c>
      <c r="O117" s="48">
        <f t="shared" si="56"/>
        <v>0</v>
      </c>
      <c r="P117" s="49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7"/>
      <c r="M118" s="22"/>
      <c r="N118" s="21"/>
      <c r="O118" s="48"/>
      <c r="P118" s="49"/>
    </row>
    <row r="119" ht="20.1" customHeight="1" spans="1:16">
      <c r="A119" s="17">
        <v>58</v>
      </c>
      <c r="B119" s="18" t="s">
        <v>290</v>
      </c>
      <c r="C119" s="19" t="s">
        <v>288</v>
      </c>
      <c r="D119" s="19" t="s">
        <v>233</v>
      </c>
      <c r="E119" s="20">
        <v>12</v>
      </c>
      <c r="F119" s="21">
        <v>5</v>
      </c>
      <c r="G119" s="22">
        <f>F119*E119</f>
        <v>60</v>
      </c>
      <c r="H119" s="23"/>
      <c r="I119" s="22">
        <f t="shared" ref="I119:I123" si="57">H119*E119</f>
        <v>0</v>
      </c>
      <c r="J119" s="47"/>
      <c r="K119" s="22">
        <f t="shared" ref="K119:K123" si="58">J119*E119</f>
        <v>0</v>
      </c>
      <c r="L119" s="47"/>
      <c r="M119" s="22">
        <v>0</v>
      </c>
      <c r="N119" s="21">
        <f>F119+H119-J119</f>
        <v>5</v>
      </c>
      <c r="O119" s="48">
        <f t="shared" ref="O119:O123" si="59">N119*E119</f>
        <v>60</v>
      </c>
      <c r="P119" s="49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7"/>
      <c r="M120" s="22"/>
      <c r="N120" s="21"/>
      <c r="O120" s="48"/>
      <c r="P120" s="49"/>
    </row>
    <row r="121" ht="20.1" customHeight="1" spans="1:16">
      <c r="A121" s="17">
        <v>59</v>
      </c>
      <c r="B121" s="18" t="s">
        <v>291</v>
      </c>
      <c r="C121" s="19" t="s">
        <v>288</v>
      </c>
      <c r="D121" s="19" t="s">
        <v>233</v>
      </c>
      <c r="E121" s="20">
        <v>5.96</v>
      </c>
      <c r="F121" s="21">
        <v>15</v>
      </c>
      <c r="G121" s="22">
        <f>F121*E121</f>
        <v>89.4</v>
      </c>
      <c r="H121" s="23"/>
      <c r="I121" s="22">
        <f t="shared" si="57"/>
        <v>0</v>
      </c>
      <c r="J121" s="47"/>
      <c r="K121" s="22">
        <f t="shared" si="58"/>
        <v>0</v>
      </c>
      <c r="L121" s="47"/>
      <c r="M121" s="22">
        <v>0</v>
      </c>
      <c r="N121" s="21">
        <f>F121+H121-J121</f>
        <v>15</v>
      </c>
      <c r="O121" s="48">
        <f t="shared" si="59"/>
        <v>89.4</v>
      </c>
      <c r="P121" s="49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7"/>
      <c r="M122" s="22"/>
      <c r="N122" s="21"/>
      <c r="O122" s="48"/>
      <c r="P122" s="49"/>
    </row>
    <row r="123" ht="20.1" customHeight="1" spans="1:16">
      <c r="A123" s="17">
        <v>60</v>
      </c>
      <c r="B123" s="18" t="s">
        <v>292</v>
      </c>
      <c r="C123" s="19" t="s">
        <v>293</v>
      </c>
      <c r="D123" s="19" t="s">
        <v>233</v>
      </c>
      <c r="E123" s="20">
        <v>8</v>
      </c>
      <c r="F123" s="21">
        <v>6</v>
      </c>
      <c r="G123" s="22">
        <f>F123*E123</f>
        <v>48</v>
      </c>
      <c r="H123" s="23"/>
      <c r="I123" s="22">
        <f t="shared" si="57"/>
        <v>0</v>
      </c>
      <c r="J123" s="47"/>
      <c r="K123" s="22">
        <f t="shared" si="58"/>
        <v>0</v>
      </c>
      <c r="L123" s="47"/>
      <c r="M123" s="22">
        <v>0</v>
      </c>
      <c r="N123" s="21">
        <f>F123+H123-J123</f>
        <v>6</v>
      </c>
      <c r="O123" s="48">
        <f t="shared" si="59"/>
        <v>48</v>
      </c>
      <c r="P123" s="49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7"/>
      <c r="M124" s="22"/>
      <c r="N124" s="21"/>
      <c r="O124" s="48"/>
      <c r="P124" s="49"/>
    </row>
    <row r="125" ht="20.1" customHeight="1" spans="1:16">
      <c r="A125" s="17">
        <v>61</v>
      </c>
      <c r="B125" s="18" t="s">
        <v>294</v>
      </c>
      <c r="C125" s="19"/>
      <c r="D125" s="19" t="s">
        <v>233</v>
      </c>
      <c r="E125" s="20">
        <v>38</v>
      </c>
      <c r="F125" s="21">
        <v>3</v>
      </c>
      <c r="G125" s="22">
        <f>F125*E125</f>
        <v>114</v>
      </c>
      <c r="H125" s="23">
        <v>5</v>
      </c>
      <c r="I125" s="22">
        <f t="shared" ref="I125:I129" si="60">H125*E125</f>
        <v>190</v>
      </c>
      <c r="J125" s="47">
        <v>3</v>
      </c>
      <c r="K125" s="22">
        <f t="shared" ref="K125:K129" si="61">J125*E125</f>
        <v>114</v>
      </c>
      <c r="L125" s="47"/>
      <c r="M125" s="22">
        <v>0</v>
      </c>
      <c r="N125" s="21">
        <f>F125+H125-J125</f>
        <v>5</v>
      </c>
      <c r="O125" s="48">
        <f t="shared" ref="O125:O129" si="62">N125*E125</f>
        <v>190</v>
      </c>
      <c r="P125" s="49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7"/>
      <c r="M126" s="22"/>
      <c r="N126" s="21"/>
      <c r="O126" s="48"/>
      <c r="P126" s="49"/>
    </row>
    <row r="127" ht="20.1" customHeight="1" spans="1:16">
      <c r="A127" s="17">
        <v>62</v>
      </c>
      <c r="B127" s="18" t="s">
        <v>295</v>
      </c>
      <c r="C127" s="19"/>
      <c r="D127" s="19" t="s">
        <v>233</v>
      </c>
      <c r="E127" s="20">
        <v>30</v>
      </c>
      <c r="F127" s="21">
        <v>0</v>
      </c>
      <c r="G127" s="22">
        <f>F127*E127</f>
        <v>0</v>
      </c>
      <c r="H127" s="23"/>
      <c r="I127" s="22">
        <f t="shared" si="60"/>
        <v>0</v>
      </c>
      <c r="J127" s="47"/>
      <c r="K127" s="22">
        <f t="shared" si="61"/>
        <v>0</v>
      </c>
      <c r="L127" s="47"/>
      <c r="M127" s="22">
        <v>0</v>
      </c>
      <c r="N127" s="21">
        <f>F127+H127-J127</f>
        <v>0</v>
      </c>
      <c r="O127" s="48">
        <f t="shared" si="62"/>
        <v>0</v>
      </c>
      <c r="P127" s="49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7"/>
      <c r="M128" s="22"/>
      <c r="N128" s="21"/>
      <c r="O128" s="48"/>
      <c r="P128" s="49"/>
    </row>
    <row r="129" ht="20.1" customHeight="1" spans="1:16">
      <c r="A129" s="17">
        <v>63</v>
      </c>
      <c r="B129" s="18" t="s">
        <v>296</v>
      </c>
      <c r="C129" s="19"/>
      <c r="D129" s="19" t="s">
        <v>233</v>
      </c>
      <c r="E129" s="20">
        <v>6.5</v>
      </c>
      <c r="F129" s="21">
        <v>10</v>
      </c>
      <c r="G129" s="22">
        <f>F129*E129</f>
        <v>65</v>
      </c>
      <c r="H129" s="23">
        <v>20</v>
      </c>
      <c r="I129" s="22">
        <f t="shared" si="60"/>
        <v>130</v>
      </c>
      <c r="J129" s="47">
        <v>20</v>
      </c>
      <c r="K129" s="22">
        <f t="shared" si="61"/>
        <v>130</v>
      </c>
      <c r="L129" s="47"/>
      <c r="M129" s="22">
        <v>0</v>
      </c>
      <c r="N129" s="21">
        <f>F129+H129-J129</f>
        <v>10</v>
      </c>
      <c r="O129" s="48">
        <f t="shared" si="62"/>
        <v>65</v>
      </c>
      <c r="P129" s="49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7"/>
      <c r="M130" s="22"/>
      <c r="N130" s="21"/>
      <c r="O130" s="48"/>
      <c r="P130" s="49"/>
    </row>
    <row r="131" ht="20.1" customHeight="1" spans="1:16">
      <c r="A131" s="17">
        <v>64</v>
      </c>
      <c r="B131" s="18" t="s">
        <v>297</v>
      </c>
      <c r="C131" s="19" t="s">
        <v>298</v>
      </c>
      <c r="D131" s="19" t="s">
        <v>248</v>
      </c>
      <c r="E131" s="20">
        <v>75</v>
      </c>
      <c r="F131" s="21">
        <v>0</v>
      </c>
      <c r="G131" s="22">
        <f>F131*E131</f>
        <v>0</v>
      </c>
      <c r="H131" s="23"/>
      <c r="I131" s="22">
        <f t="shared" ref="I131:I135" si="63">H131*E131</f>
        <v>0</v>
      </c>
      <c r="J131" s="47"/>
      <c r="K131" s="22">
        <f t="shared" ref="K131:K135" si="64">J131*E131</f>
        <v>0</v>
      </c>
      <c r="L131" s="47"/>
      <c r="M131" s="22">
        <v>0</v>
      </c>
      <c r="N131" s="21">
        <f>F131+H131-J131</f>
        <v>0</v>
      </c>
      <c r="O131" s="48">
        <f t="shared" ref="O131:O135" si="65">N131*E131</f>
        <v>0</v>
      </c>
      <c r="P131" s="49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7"/>
      <c r="M132" s="22"/>
      <c r="N132" s="21"/>
      <c r="O132" s="48"/>
      <c r="P132" s="49"/>
    </row>
    <row r="133" ht="20.1" customHeight="1" spans="1:16">
      <c r="A133" s="17">
        <v>65</v>
      </c>
      <c r="B133" s="18" t="s">
        <v>299</v>
      </c>
      <c r="C133" s="19"/>
      <c r="D133" s="19" t="s">
        <v>248</v>
      </c>
      <c r="E133" s="20">
        <v>88</v>
      </c>
      <c r="F133" s="21">
        <v>0</v>
      </c>
      <c r="G133" s="22">
        <f>F133*E133</f>
        <v>0</v>
      </c>
      <c r="H133" s="23"/>
      <c r="I133" s="22">
        <f t="shared" si="63"/>
        <v>0</v>
      </c>
      <c r="J133" s="47"/>
      <c r="K133" s="22">
        <f t="shared" si="64"/>
        <v>0</v>
      </c>
      <c r="L133" s="47"/>
      <c r="M133" s="22">
        <v>0</v>
      </c>
      <c r="N133" s="21">
        <f>F133+H133-J133</f>
        <v>0</v>
      </c>
      <c r="O133" s="48">
        <f t="shared" si="65"/>
        <v>0</v>
      </c>
      <c r="P133" s="49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7"/>
      <c r="M134" s="22"/>
      <c r="N134" s="21"/>
      <c r="O134" s="48"/>
      <c r="P134" s="49"/>
    </row>
    <row r="135" ht="20.1" customHeight="1" spans="1:16">
      <c r="A135" s="17">
        <v>66</v>
      </c>
      <c r="B135" s="18" t="s">
        <v>300</v>
      </c>
      <c r="C135" s="19" t="s">
        <v>301</v>
      </c>
      <c r="D135" s="19" t="s">
        <v>72</v>
      </c>
      <c r="E135" s="20">
        <v>3.12</v>
      </c>
      <c r="F135" s="21">
        <v>0</v>
      </c>
      <c r="G135" s="22">
        <f>F135*E135</f>
        <v>0</v>
      </c>
      <c r="H135" s="23"/>
      <c r="I135" s="22">
        <f t="shared" si="63"/>
        <v>0</v>
      </c>
      <c r="J135" s="47"/>
      <c r="K135" s="22">
        <f t="shared" si="64"/>
        <v>0</v>
      </c>
      <c r="L135" s="47"/>
      <c r="M135" s="22">
        <v>0</v>
      </c>
      <c r="N135" s="21">
        <f>F135+H135-J135</f>
        <v>0</v>
      </c>
      <c r="O135" s="48">
        <f t="shared" si="65"/>
        <v>0</v>
      </c>
      <c r="P135" s="49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7"/>
      <c r="M136" s="22"/>
      <c r="N136" s="21"/>
      <c r="O136" s="48"/>
      <c r="P136" s="49"/>
    </row>
    <row r="137" ht="20.1" customHeight="1" spans="1:16">
      <c r="A137" s="17">
        <v>67</v>
      </c>
      <c r="B137" s="18" t="s">
        <v>302</v>
      </c>
      <c r="C137" s="19" t="s">
        <v>301</v>
      </c>
      <c r="D137" s="19" t="s">
        <v>72</v>
      </c>
      <c r="E137" s="20">
        <v>2.8</v>
      </c>
      <c r="F137" s="21">
        <v>19</v>
      </c>
      <c r="G137" s="22">
        <f>F137*E137</f>
        <v>53.2</v>
      </c>
      <c r="H137" s="23"/>
      <c r="I137" s="22">
        <f t="shared" ref="I137:I141" si="66">H137*E137</f>
        <v>0</v>
      </c>
      <c r="J137" s="47"/>
      <c r="K137" s="22">
        <f t="shared" ref="K137:K141" si="67">J137*E137</f>
        <v>0</v>
      </c>
      <c r="L137" s="47"/>
      <c r="M137" s="22">
        <v>0</v>
      </c>
      <c r="N137" s="21">
        <f>F137+H137-J137</f>
        <v>19</v>
      </c>
      <c r="O137" s="48">
        <f t="shared" ref="O137:O141" si="68">N137*E137</f>
        <v>53.2</v>
      </c>
      <c r="P137" s="49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7"/>
      <c r="M138" s="22"/>
      <c r="N138" s="21"/>
      <c r="O138" s="48"/>
      <c r="P138" s="49"/>
    </row>
    <row r="139" ht="20.1" customHeight="1" spans="1:16">
      <c r="A139" s="17">
        <v>68</v>
      </c>
      <c r="B139" s="18" t="s">
        <v>303</v>
      </c>
      <c r="C139" s="19" t="s">
        <v>304</v>
      </c>
      <c r="D139" s="19" t="s">
        <v>128</v>
      </c>
      <c r="E139" s="20">
        <v>2.2</v>
      </c>
      <c r="F139" s="21">
        <v>12</v>
      </c>
      <c r="G139" s="22">
        <f>F139*E139</f>
        <v>26.4</v>
      </c>
      <c r="H139" s="23"/>
      <c r="I139" s="22">
        <f t="shared" si="66"/>
        <v>0</v>
      </c>
      <c r="J139" s="47"/>
      <c r="K139" s="22">
        <f t="shared" si="67"/>
        <v>0</v>
      </c>
      <c r="L139" s="47"/>
      <c r="M139" s="22">
        <v>0</v>
      </c>
      <c r="N139" s="21">
        <f>F139+H139-J139</f>
        <v>12</v>
      </c>
      <c r="O139" s="48">
        <f t="shared" si="68"/>
        <v>26.4</v>
      </c>
      <c r="P139" s="49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7"/>
      <c r="M140" s="22"/>
      <c r="N140" s="21"/>
      <c r="O140" s="48"/>
      <c r="P140" s="49"/>
    </row>
    <row r="141" ht="20.1" customHeight="1" spans="1:16">
      <c r="A141" s="17">
        <v>69</v>
      </c>
      <c r="B141" s="18" t="s">
        <v>305</v>
      </c>
      <c r="C141" s="19"/>
      <c r="D141" s="19" t="s">
        <v>41</v>
      </c>
      <c r="E141" s="20">
        <v>45</v>
      </c>
      <c r="F141" s="21">
        <v>2</v>
      </c>
      <c r="G141" s="22">
        <f>F141*E141</f>
        <v>90</v>
      </c>
      <c r="H141" s="23"/>
      <c r="I141" s="22">
        <f t="shared" si="66"/>
        <v>0</v>
      </c>
      <c r="J141" s="47"/>
      <c r="K141" s="22">
        <f t="shared" si="67"/>
        <v>0</v>
      </c>
      <c r="L141" s="47"/>
      <c r="M141" s="22">
        <v>0</v>
      </c>
      <c r="N141" s="21">
        <f>F141+H141-J141</f>
        <v>2</v>
      </c>
      <c r="O141" s="48">
        <f t="shared" si="68"/>
        <v>90</v>
      </c>
      <c r="P141" s="49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7"/>
      <c r="M142" s="22"/>
      <c r="N142" s="21"/>
      <c r="O142" s="48"/>
      <c r="P142" s="49"/>
    </row>
    <row r="143" ht="20.1" customHeight="1" spans="1:16">
      <c r="A143" s="17">
        <v>70</v>
      </c>
      <c r="B143" s="18" t="s">
        <v>306</v>
      </c>
      <c r="C143" s="19"/>
      <c r="D143" s="19" t="s">
        <v>41</v>
      </c>
      <c r="E143" s="20">
        <v>40</v>
      </c>
      <c r="F143" s="21">
        <v>0</v>
      </c>
      <c r="G143" s="22">
        <f>F143*E143</f>
        <v>0</v>
      </c>
      <c r="H143" s="23"/>
      <c r="I143" s="22">
        <f t="shared" ref="I143:I147" si="69">H143*E143</f>
        <v>0</v>
      </c>
      <c r="J143" s="47"/>
      <c r="K143" s="22">
        <f t="shared" ref="K143:K147" si="70">J143*E143</f>
        <v>0</v>
      </c>
      <c r="L143" s="47"/>
      <c r="M143" s="22">
        <v>0</v>
      </c>
      <c r="N143" s="21">
        <f>F143+H143-J143</f>
        <v>0</v>
      </c>
      <c r="O143" s="48">
        <f t="shared" ref="O143:O147" si="71">N143*E143</f>
        <v>0</v>
      </c>
      <c r="P143" s="49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7"/>
      <c r="M144" s="22"/>
      <c r="N144" s="21"/>
      <c r="O144" s="48"/>
      <c r="P144" s="49"/>
    </row>
    <row r="145" ht="20.1" customHeight="1" spans="1:16">
      <c r="A145" s="17">
        <v>71</v>
      </c>
      <c r="B145" s="18" t="s">
        <v>307</v>
      </c>
      <c r="C145" s="19" t="s">
        <v>308</v>
      </c>
      <c r="D145" s="19" t="s">
        <v>72</v>
      </c>
      <c r="E145" s="20">
        <v>17</v>
      </c>
      <c r="F145" s="21">
        <v>1</v>
      </c>
      <c r="G145" s="22">
        <f>F145*E145</f>
        <v>17</v>
      </c>
      <c r="H145" s="23">
        <v>3</v>
      </c>
      <c r="I145" s="22">
        <f t="shared" si="69"/>
        <v>51</v>
      </c>
      <c r="J145" s="47">
        <v>2</v>
      </c>
      <c r="K145" s="22">
        <f t="shared" si="70"/>
        <v>34</v>
      </c>
      <c r="L145" s="47"/>
      <c r="M145" s="22">
        <v>0</v>
      </c>
      <c r="N145" s="21">
        <f>F145+H145-J145</f>
        <v>2</v>
      </c>
      <c r="O145" s="48">
        <f t="shared" si="71"/>
        <v>34</v>
      </c>
      <c r="P145" s="49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7"/>
      <c r="M146" s="22"/>
      <c r="N146" s="21"/>
      <c r="O146" s="48"/>
      <c r="P146" s="49"/>
    </row>
    <row r="147" ht="20.1" customHeight="1" spans="1:16">
      <c r="A147" s="17">
        <v>72</v>
      </c>
      <c r="B147" s="18" t="s">
        <v>309</v>
      </c>
      <c r="C147" s="19" t="s">
        <v>310</v>
      </c>
      <c r="D147" s="19" t="s">
        <v>19</v>
      </c>
      <c r="E147" s="20">
        <v>9</v>
      </c>
      <c r="F147" s="21">
        <v>4</v>
      </c>
      <c r="G147" s="22">
        <f>F147*E147</f>
        <v>36</v>
      </c>
      <c r="H147" s="23"/>
      <c r="I147" s="22">
        <f t="shared" si="69"/>
        <v>0</v>
      </c>
      <c r="J147" s="47"/>
      <c r="K147" s="22">
        <f t="shared" si="70"/>
        <v>0</v>
      </c>
      <c r="L147" s="47"/>
      <c r="M147" s="22">
        <v>0</v>
      </c>
      <c r="N147" s="21">
        <f>F147+H147-J147</f>
        <v>4</v>
      </c>
      <c r="O147" s="48">
        <f t="shared" si="71"/>
        <v>36</v>
      </c>
      <c r="P147" s="49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7"/>
      <c r="M148" s="22"/>
      <c r="N148" s="21"/>
      <c r="O148" s="48"/>
      <c r="P148" s="49"/>
    </row>
    <row r="149" ht="20.1" customHeight="1" spans="1:16">
      <c r="A149" s="17">
        <v>73</v>
      </c>
      <c r="B149" s="18" t="s">
        <v>311</v>
      </c>
      <c r="C149" s="19"/>
      <c r="D149" s="19" t="s">
        <v>233</v>
      </c>
      <c r="E149" s="20">
        <v>90</v>
      </c>
      <c r="F149" s="21">
        <v>0</v>
      </c>
      <c r="G149" s="22">
        <f>F149*E149</f>
        <v>0</v>
      </c>
      <c r="H149" s="23">
        <v>1</v>
      </c>
      <c r="I149" s="22">
        <f t="shared" ref="I149:I153" si="72">H149*E149</f>
        <v>90</v>
      </c>
      <c r="J149" s="47">
        <v>0</v>
      </c>
      <c r="K149" s="22">
        <f t="shared" ref="K149:K153" si="73">J149*E149</f>
        <v>0</v>
      </c>
      <c r="L149" s="47"/>
      <c r="M149" s="22">
        <v>0</v>
      </c>
      <c r="N149" s="21">
        <f>F149+H149-J149</f>
        <v>1</v>
      </c>
      <c r="O149" s="48">
        <f t="shared" ref="O149:O153" si="74">N149*E149</f>
        <v>90</v>
      </c>
      <c r="P149" s="49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7"/>
      <c r="M150" s="22"/>
      <c r="N150" s="21"/>
      <c r="O150" s="48"/>
      <c r="P150" s="49"/>
    </row>
    <row r="151" ht="20.1" customHeight="1" spans="1:16">
      <c r="A151" s="17">
        <v>74</v>
      </c>
      <c r="B151" s="18" t="s">
        <v>312</v>
      </c>
      <c r="C151" s="19"/>
      <c r="D151" s="19" t="s">
        <v>233</v>
      </c>
      <c r="E151" s="20">
        <v>75</v>
      </c>
      <c r="F151" s="21">
        <v>0</v>
      </c>
      <c r="G151" s="22">
        <f>F151*E151</f>
        <v>0</v>
      </c>
      <c r="H151" s="23"/>
      <c r="I151" s="22">
        <f t="shared" si="72"/>
        <v>0</v>
      </c>
      <c r="J151" s="47"/>
      <c r="K151" s="22">
        <f t="shared" si="73"/>
        <v>0</v>
      </c>
      <c r="L151" s="47"/>
      <c r="M151" s="22">
        <v>0</v>
      </c>
      <c r="N151" s="21">
        <f>F151+H151-J151</f>
        <v>0</v>
      </c>
      <c r="O151" s="48">
        <f t="shared" si="74"/>
        <v>0</v>
      </c>
      <c r="P151" s="49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7"/>
      <c r="M152" s="22"/>
      <c r="N152" s="21"/>
      <c r="O152" s="48"/>
      <c r="P152" s="49"/>
    </row>
    <row r="153" ht="20.1" customHeight="1" spans="1:16">
      <c r="A153" s="17">
        <v>75</v>
      </c>
      <c r="B153" s="18" t="s">
        <v>313</v>
      </c>
      <c r="C153" s="19"/>
      <c r="D153" s="19" t="s">
        <v>233</v>
      </c>
      <c r="E153" s="20">
        <v>85</v>
      </c>
      <c r="F153" s="21">
        <v>0</v>
      </c>
      <c r="G153" s="22">
        <f>F153*E153</f>
        <v>0</v>
      </c>
      <c r="H153" s="23">
        <v>1</v>
      </c>
      <c r="I153" s="22">
        <f t="shared" si="72"/>
        <v>85</v>
      </c>
      <c r="J153" s="47">
        <v>0</v>
      </c>
      <c r="K153" s="22">
        <f t="shared" si="73"/>
        <v>0</v>
      </c>
      <c r="L153" s="47"/>
      <c r="M153" s="22">
        <v>0</v>
      </c>
      <c r="N153" s="21">
        <f>F153+H153-J153</f>
        <v>1</v>
      </c>
      <c r="O153" s="48">
        <f t="shared" si="74"/>
        <v>85</v>
      </c>
      <c r="P153" s="49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7"/>
      <c r="M154" s="22"/>
      <c r="N154" s="21"/>
      <c r="O154" s="48"/>
      <c r="P154" s="49"/>
    </row>
    <row r="155" ht="20.1" customHeight="1" spans="1:16">
      <c r="A155" s="17">
        <v>76</v>
      </c>
      <c r="B155" s="18" t="s">
        <v>314</v>
      </c>
      <c r="C155" s="19"/>
      <c r="D155" s="19" t="s">
        <v>233</v>
      </c>
      <c r="E155" s="20">
        <v>35</v>
      </c>
      <c r="F155" s="21">
        <v>0</v>
      </c>
      <c r="G155" s="22">
        <f>F155*E155</f>
        <v>0</v>
      </c>
      <c r="H155" s="23"/>
      <c r="I155" s="22">
        <f t="shared" ref="I155:I159" si="75">H155*E155</f>
        <v>0</v>
      </c>
      <c r="J155" s="47"/>
      <c r="K155" s="22">
        <f t="shared" ref="K155:K159" si="76">J155*E155</f>
        <v>0</v>
      </c>
      <c r="L155" s="47"/>
      <c r="M155" s="22">
        <v>0</v>
      </c>
      <c r="N155" s="21">
        <f>F155+H155-J155</f>
        <v>0</v>
      </c>
      <c r="O155" s="48">
        <f t="shared" ref="O155:O159" si="77">N155*E155</f>
        <v>0</v>
      </c>
      <c r="P155" s="49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7"/>
      <c r="M156" s="22"/>
      <c r="N156" s="21"/>
      <c r="O156" s="48"/>
      <c r="P156" s="49"/>
    </row>
    <row r="157" ht="20.1" customHeight="1" spans="1:16">
      <c r="A157" s="17">
        <v>77</v>
      </c>
      <c r="B157" s="18" t="s">
        <v>315</v>
      </c>
      <c r="C157" s="19" t="s">
        <v>308</v>
      </c>
      <c r="D157" s="19" t="s">
        <v>72</v>
      </c>
      <c r="E157" s="20">
        <v>5</v>
      </c>
      <c r="F157" s="21">
        <v>0</v>
      </c>
      <c r="G157" s="22">
        <f>F157*E157</f>
        <v>0</v>
      </c>
      <c r="H157" s="23"/>
      <c r="I157" s="22">
        <f t="shared" si="75"/>
        <v>0</v>
      </c>
      <c r="J157" s="47"/>
      <c r="K157" s="22">
        <f t="shared" si="76"/>
        <v>0</v>
      </c>
      <c r="L157" s="47"/>
      <c r="M157" s="22">
        <v>0</v>
      </c>
      <c r="N157" s="21">
        <f>F157+H157-J157</f>
        <v>0</v>
      </c>
      <c r="O157" s="48">
        <f t="shared" si="77"/>
        <v>0</v>
      </c>
      <c r="P157" s="49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7"/>
      <c r="M158" s="22"/>
      <c r="N158" s="21"/>
      <c r="O158" s="48"/>
      <c r="P158" s="49"/>
    </row>
    <row r="159" ht="20.1" customHeight="1" spans="1:16">
      <c r="A159" s="17">
        <v>78</v>
      </c>
      <c r="B159" s="18" t="s">
        <v>316</v>
      </c>
      <c r="C159" s="19"/>
      <c r="D159" s="19" t="s">
        <v>233</v>
      </c>
      <c r="E159" s="20">
        <v>98</v>
      </c>
      <c r="F159" s="21">
        <v>0</v>
      </c>
      <c r="G159" s="22">
        <f>F159*E159</f>
        <v>0</v>
      </c>
      <c r="H159" s="23"/>
      <c r="I159" s="22">
        <f t="shared" si="75"/>
        <v>0</v>
      </c>
      <c r="J159" s="47"/>
      <c r="K159" s="22">
        <f t="shared" si="76"/>
        <v>0</v>
      </c>
      <c r="L159" s="47"/>
      <c r="M159" s="22">
        <v>0</v>
      </c>
      <c r="N159" s="21">
        <f>F159+H159-J159</f>
        <v>0</v>
      </c>
      <c r="O159" s="48">
        <f t="shared" si="77"/>
        <v>0</v>
      </c>
      <c r="P159" s="49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7"/>
      <c r="M160" s="22"/>
      <c r="N160" s="21"/>
      <c r="O160" s="48"/>
      <c r="P160" s="49"/>
    </row>
    <row r="161" ht="20.1" customHeight="1" spans="1:16">
      <c r="A161" s="17">
        <v>79</v>
      </c>
      <c r="B161" s="18" t="s">
        <v>317</v>
      </c>
      <c r="C161" s="19"/>
      <c r="D161" s="19" t="s">
        <v>233</v>
      </c>
      <c r="E161" s="20">
        <v>98</v>
      </c>
      <c r="F161" s="21">
        <v>1</v>
      </c>
      <c r="G161" s="22">
        <f>F161*E161</f>
        <v>98</v>
      </c>
      <c r="H161" s="23">
        <v>1</v>
      </c>
      <c r="I161" s="22">
        <f t="shared" ref="I161:I165" si="78">H161*E161</f>
        <v>98</v>
      </c>
      <c r="J161" s="47">
        <v>1</v>
      </c>
      <c r="K161" s="22">
        <f t="shared" ref="K161:K165" si="79">J161*E161</f>
        <v>98</v>
      </c>
      <c r="L161" s="47"/>
      <c r="M161" s="22">
        <v>0</v>
      </c>
      <c r="N161" s="21">
        <f>F161+H161-J161</f>
        <v>1</v>
      </c>
      <c r="O161" s="48">
        <f t="shared" ref="O161:O165" si="80">N161*E161</f>
        <v>98</v>
      </c>
      <c r="P161" s="49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7"/>
      <c r="M162" s="22"/>
      <c r="N162" s="21"/>
      <c r="O162" s="48"/>
      <c r="P162" s="49"/>
    </row>
    <row r="163" ht="20.1" customHeight="1" spans="1:16">
      <c r="A163" s="17">
        <v>80</v>
      </c>
      <c r="B163" s="18" t="s">
        <v>318</v>
      </c>
      <c r="C163" s="19"/>
      <c r="D163" s="19" t="s">
        <v>233</v>
      </c>
      <c r="E163" s="20">
        <v>20</v>
      </c>
      <c r="F163" s="21">
        <v>0</v>
      </c>
      <c r="G163" s="22">
        <f>F163*E163</f>
        <v>0</v>
      </c>
      <c r="H163" s="23">
        <v>2</v>
      </c>
      <c r="I163" s="22">
        <f t="shared" si="78"/>
        <v>40</v>
      </c>
      <c r="J163" s="47">
        <v>1</v>
      </c>
      <c r="K163" s="22">
        <f t="shared" si="79"/>
        <v>20</v>
      </c>
      <c r="L163" s="47"/>
      <c r="M163" s="22">
        <v>0</v>
      </c>
      <c r="N163" s="21">
        <f>F163+H163-J163</f>
        <v>1</v>
      </c>
      <c r="O163" s="48">
        <f t="shared" si="80"/>
        <v>20</v>
      </c>
      <c r="P163" s="49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7"/>
      <c r="M164" s="22"/>
      <c r="N164" s="21"/>
      <c r="O164" s="48"/>
      <c r="P164" s="49"/>
    </row>
    <row r="165" ht="20.1" customHeight="1" spans="1:16">
      <c r="A165" s="17">
        <v>81</v>
      </c>
      <c r="B165" s="18" t="s">
        <v>319</v>
      </c>
      <c r="C165" s="19"/>
      <c r="D165" s="19" t="s">
        <v>41</v>
      </c>
      <c r="E165" s="20">
        <v>30</v>
      </c>
      <c r="F165" s="21">
        <v>0</v>
      </c>
      <c r="G165" s="22">
        <f>F165*E165</f>
        <v>0</v>
      </c>
      <c r="H165" s="23"/>
      <c r="I165" s="22">
        <f t="shared" si="78"/>
        <v>0</v>
      </c>
      <c r="J165" s="47"/>
      <c r="K165" s="22">
        <f t="shared" si="79"/>
        <v>0</v>
      </c>
      <c r="L165" s="47"/>
      <c r="M165" s="22">
        <v>0</v>
      </c>
      <c r="N165" s="21">
        <f>F165+H165-J165</f>
        <v>0</v>
      </c>
      <c r="O165" s="48">
        <f t="shared" si="80"/>
        <v>0</v>
      </c>
      <c r="P165" s="49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7"/>
      <c r="M166" s="22"/>
      <c r="N166" s="21"/>
      <c r="O166" s="48"/>
      <c r="P166" s="49"/>
    </row>
    <row r="167" ht="20.1" customHeight="1" spans="1:16">
      <c r="A167" s="17">
        <v>82</v>
      </c>
      <c r="B167" s="18" t="s">
        <v>320</v>
      </c>
      <c r="C167" s="19" t="s">
        <v>321</v>
      </c>
      <c r="D167" s="19" t="s">
        <v>72</v>
      </c>
      <c r="E167" s="20">
        <v>37</v>
      </c>
      <c r="F167" s="21">
        <v>1</v>
      </c>
      <c r="G167" s="22">
        <f>F167*E167</f>
        <v>37</v>
      </c>
      <c r="H167" s="23"/>
      <c r="I167" s="22">
        <f t="shared" ref="I167:I171" si="81">H167*E167</f>
        <v>0</v>
      </c>
      <c r="J167" s="47"/>
      <c r="K167" s="22">
        <f t="shared" ref="K167:K171" si="82">J167*E167</f>
        <v>0</v>
      </c>
      <c r="L167" s="47"/>
      <c r="M167" s="22">
        <v>0</v>
      </c>
      <c r="N167" s="21">
        <f>F167+H167-J167</f>
        <v>1</v>
      </c>
      <c r="O167" s="48">
        <f t="shared" ref="O167:O171" si="83">N167*E167</f>
        <v>37</v>
      </c>
      <c r="P167" s="49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7"/>
      <c r="M168" s="22"/>
      <c r="N168" s="21"/>
      <c r="O168" s="48"/>
      <c r="P168" s="49"/>
    </row>
    <row r="169" ht="20.1" customHeight="1" spans="1:16">
      <c r="A169" s="17">
        <v>83</v>
      </c>
      <c r="B169" s="18" t="s">
        <v>322</v>
      </c>
      <c r="C169" s="19" t="s">
        <v>323</v>
      </c>
      <c r="D169" s="19" t="s">
        <v>22</v>
      </c>
      <c r="E169" s="20">
        <v>8.33</v>
      </c>
      <c r="F169" s="21">
        <v>0</v>
      </c>
      <c r="G169" s="22">
        <f>F169*E169</f>
        <v>0</v>
      </c>
      <c r="H169" s="23"/>
      <c r="I169" s="22">
        <f t="shared" si="81"/>
        <v>0</v>
      </c>
      <c r="J169" s="47"/>
      <c r="K169" s="22">
        <f t="shared" si="82"/>
        <v>0</v>
      </c>
      <c r="L169" s="47"/>
      <c r="M169" s="22">
        <v>0</v>
      </c>
      <c r="N169" s="21">
        <f>F169+H169-J169</f>
        <v>0</v>
      </c>
      <c r="O169" s="48">
        <f t="shared" si="83"/>
        <v>0</v>
      </c>
      <c r="P169" s="49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7"/>
      <c r="M170" s="22"/>
      <c r="N170" s="21"/>
      <c r="O170" s="48"/>
      <c r="P170" s="49"/>
    </row>
    <row r="171" ht="20.1" customHeight="1" spans="1:16">
      <c r="A171" s="17">
        <v>84</v>
      </c>
      <c r="B171" s="18" t="s">
        <v>324</v>
      </c>
      <c r="C171" s="19" t="s">
        <v>269</v>
      </c>
      <c r="D171" s="19" t="s">
        <v>233</v>
      </c>
      <c r="E171" s="20">
        <v>5</v>
      </c>
      <c r="F171" s="21">
        <v>25</v>
      </c>
      <c r="G171" s="22">
        <f>F171*E171</f>
        <v>125</v>
      </c>
      <c r="H171" s="23"/>
      <c r="I171" s="22">
        <f t="shared" si="81"/>
        <v>0</v>
      </c>
      <c r="J171" s="47"/>
      <c r="K171" s="22">
        <f t="shared" si="82"/>
        <v>0</v>
      </c>
      <c r="L171" s="47"/>
      <c r="M171" s="22">
        <v>0</v>
      </c>
      <c r="N171" s="21">
        <f>F171+H171-J171</f>
        <v>25</v>
      </c>
      <c r="O171" s="48">
        <f t="shared" si="83"/>
        <v>125</v>
      </c>
      <c r="P171" s="49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7"/>
      <c r="M172" s="22"/>
      <c r="N172" s="21"/>
      <c r="O172" s="48"/>
      <c r="P172" s="49"/>
    </row>
    <row r="173" ht="20.1" customHeight="1" spans="1:16">
      <c r="A173" s="17">
        <v>85</v>
      </c>
      <c r="B173" s="18" t="s">
        <v>325</v>
      </c>
      <c r="C173" s="19" t="s">
        <v>269</v>
      </c>
      <c r="D173" s="19" t="s">
        <v>233</v>
      </c>
      <c r="E173" s="20">
        <v>10</v>
      </c>
      <c r="F173" s="21">
        <v>25</v>
      </c>
      <c r="G173" s="22">
        <f>F173*E173</f>
        <v>250</v>
      </c>
      <c r="H173" s="23"/>
      <c r="I173" s="22">
        <f t="shared" ref="I173:I177" si="84">H173*E173</f>
        <v>0</v>
      </c>
      <c r="J173" s="47"/>
      <c r="K173" s="22">
        <f t="shared" ref="K173:K177" si="85">J173*E173</f>
        <v>0</v>
      </c>
      <c r="L173" s="47"/>
      <c r="M173" s="22">
        <v>0</v>
      </c>
      <c r="N173" s="21">
        <f>F173+H173-J173</f>
        <v>25</v>
      </c>
      <c r="O173" s="48">
        <f t="shared" ref="O173:O177" si="86">N173*E173</f>
        <v>250</v>
      </c>
      <c r="P173" s="49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7"/>
      <c r="M174" s="22"/>
      <c r="N174" s="21"/>
      <c r="O174" s="48"/>
      <c r="P174" s="49"/>
    </row>
    <row r="175" ht="20.1" customHeight="1" spans="1:16">
      <c r="A175" s="17">
        <v>86</v>
      </c>
      <c r="B175" s="18" t="s">
        <v>326</v>
      </c>
      <c r="C175" s="19"/>
      <c r="D175" s="19" t="s">
        <v>75</v>
      </c>
      <c r="E175" s="20">
        <v>55</v>
      </c>
      <c r="F175" s="21">
        <v>1</v>
      </c>
      <c r="G175" s="22">
        <f>F175*E175</f>
        <v>55</v>
      </c>
      <c r="H175" s="23">
        <v>2</v>
      </c>
      <c r="I175" s="22">
        <f t="shared" si="84"/>
        <v>110</v>
      </c>
      <c r="J175" s="47">
        <v>2</v>
      </c>
      <c r="K175" s="22">
        <f t="shared" si="85"/>
        <v>110</v>
      </c>
      <c r="L175" s="47"/>
      <c r="M175" s="22">
        <v>0</v>
      </c>
      <c r="N175" s="21">
        <f>F175+H175-J175</f>
        <v>1</v>
      </c>
      <c r="O175" s="48">
        <f t="shared" si="86"/>
        <v>55</v>
      </c>
      <c r="P175" s="49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7"/>
      <c r="M176" s="22"/>
      <c r="N176" s="21"/>
      <c r="O176" s="48"/>
      <c r="P176" s="49"/>
    </row>
    <row r="177" ht="20.1" customHeight="1" spans="1:19">
      <c r="A177" s="17">
        <v>87</v>
      </c>
      <c r="B177" s="18" t="s">
        <v>327</v>
      </c>
      <c r="C177" s="19" t="s">
        <v>288</v>
      </c>
      <c r="D177" s="19" t="s">
        <v>22</v>
      </c>
      <c r="E177" s="20">
        <v>6</v>
      </c>
      <c r="F177" s="21">
        <v>0</v>
      </c>
      <c r="G177" s="22">
        <f>F177*E177</f>
        <v>0</v>
      </c>
      <c r="H177" s="23">
        <v>25</v>
      </c>
      <c r="I177" s="22">
        <f t="shared" si="84"/>
        <v>150</v>
      </c>
      <c r="J177" s="47">
        <v>25</v>
      </c>
      <c r="K177" s="22">
        <f t="shared" si="85"/>
        <v>150</v>
      </c>
      <c r="L177" s="47"/>
      <c r="M177" s="22">
        <v>0</v>
      </c>
      <c r="N177" s="21">
        <f>F177+H177-J177</f>
        <v>0</v>
      </c>
      <c r="O177" s="48">
        <f t="shared" si="86"/>
        <v>0</v>
      </c>
      <c r="P177" s="49"/>
      <c r="Q177" s="4"/>
      <c r="S177" s="4"/>
    </row>
    <row r="178" ht="20.1" customHeight="1" spans="1:19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7"/>
      <c r="M178" s="22"/>
      <c r="N178" s="21"/>
      <c r="O178" s="48"/>
      <c r="P178" s="49"/>
      <c r="Q178" s="4"/>
      <c r="S178" s="4"/>
    </row>
    <row r="179" ht="20.1" customHeight="1" spans="1:19">
      <c r="A179" s="17">
        <v>88</v>
      </c>
      <c r="B179" s="18" t="s">
        <v>328</v>
      </c>
      <c r="C179" s="19" t="s">
        <v>308</v>
      </c>
      <c r="D179" s="19" t="s">
        <v>72</v>
      </c>
      <c r="E179" s="20">
        <v>6</v>
      </c>
      <c r="F179" s="21">
        <v>0</v>
      </c>
      <c r="G179" s="22">
        <f>F179*E179</f>
        <v>0</v>
      </c>
      <c r="H179" s="23"/>
      <c r="I179" s="22">
        <f t="shared" ref="I179:I183" si="87">H179*E179</f>
        <v>0</v>
      </c>
      <c r="J179" s="47"/>
      <c r="K179" s="22">
        <f t="shared" ref="K179:K183" si="88">J179*E179</f>
        <v>0</v>
      </c>
      <c r="L179" s="47"/>
      <c r="M179" s="22">
        <v>0</v>
      </c>
      <c r="N179" s="21">
        <f>F179+H179-J179</f>
        <v>0</v>
      </c>
      <c r="O179" s="48">
        <f t="shared" ref="O179:O183" si="89">N179*E179</f>
        <v>0</v>
      </c>
      <c r="P179" s="49"/>
      <c r="Q179" s="4"/>
      <c r="S179" s="4"/>
    </row>
    <row r="180" ht="20.1" customHeight="1" spans="1:19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7"/>
      <c r="M180" s="22"/>
      <c r="N180" s="21"/>
      <c r="O180" s="48"/>
      <c r="P180" s="49"/>
      <c r="Q180" s="4"/>
      <c r="S180" s="4"/>
    </row>
    <row r="181" ht="20.1" customHeight="1" spans="1:19">
      <c r="A181" s="17">
        <v>89</v>
      </c>
      <c r="B181" s="18" t="s">
        <v>329</v>
      </c>
      <c r="C181" s="19" t="s">
        <v>308</v>
      </c>
      <c r="D181" s="19" t="s">
        <v>72</v>
      </c>
      <c r="E181" s="20">
        <v>6</v>
      </c>
      <c r="F181" s="21">
        <v>1</v>
      </c>
      <c r="G181" s="22">
        <f>F181*E181</f>
        <v>6</v>
      </c>
      <c r="H181" s="23"/>
      <c r="I181" s="22">
        <f t="shared" si="87"/>
        <v>0</v>
      </c>
      <c r="J181" s="47"/>
      <c r="K181" s="22">
        <f t="shared" si="88"/>
        <v>0</v>
      </c>
      <c r="L181" s="47"/>
      <c r="M181" s="22">
        <v>0</v>
      </c>
      <c r="N181" s="21">
        <f>F181+H181-J181</f>
        <v>1</v>
      </c>
      <c r="O181" s="48">
        <f t="shared" si="89"/>
        <v>6</v>
      </c>
      <c r="P181" s="49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7"/>
      <c r="M182" s="22"/>
      <c r="N182" s="21"/>
      <c r="O182" s="48"/>
      <c r="P182" s="57"/>
      <c r="Q182" s="4"/>
      <c r="S182" s="4"/>
    </row>
    <row r="183" ht="20.1" customHeight="1" spans="1:19">
      <c r="A183" s="17">
        <v>90</v>
      </c>
      <c r="B183" s="18" t="s">
        <v>330</v>
      </c>
      <c r="C183" s="19"/>
      <c r="D183" s="19" t="s">
        <v>233</v>
      </c>
      <c r="E183" s="20">
        <v>11</v>
      </c>
      <c r="F183" s="21">
        <v>10</v>
      </c>
      <c r="G183" s="22">
        <f>F183*E183</f>
        <v>110</v>
      </c>
      <c r="H183" s="23"/>
      <c r="I183" s="22">
        <f t="shared" si="87"/>
        <v>0</v>
      </c>
      <c r="J183" s="47"/>
      <c r="K183" s="22">
        <f t="shared" si="88"/>
        <v>0</v>
      </c>
      <c r="L183" s="47"/>
      <c r="M183" s="22">
        <v>0</v>
      </c>
      <c r="N183" s="21">
        <f>F183+H183-J183</f>
        <v>10</v>
      </c>
      <c r="O183" s="48">
        <f t="shared" si="89"/>
        <v>110</v>
      </c>
      <c r="P183" s="57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7"/>
      <c r="M184" s="22"/>
      <c r="N184" s="21"/>
      <c r="O184" s="48"/>
      <c r="P184" s="57"/>
      <c r="Q184" s="4"/>
      <c r="S184" s="4"/>
    </row>
    <row r="185" ht="20.1" customHeight="1" spans="1:16">
      <c r="A185" s="17">
        <v>91</v>
      </c>
      <c r="B185" s="18" t="s">
        <v>331</v>
      </c>
      <c r="C185" s="19"/>
      <c r="D185" s="19" t="s">
        <v>233</v>
      </c>
      <c r="E185" s="20">
        <v>85</v>
      </c>
      <c r="F185" s="21">
        <v>1</v>
      </c>
      <c r="G185" s="22">
        <f>F185*E185</f>
        <v>85</v>
      </c>
      <c r="H185" s="23"/>
      <c r="I185" s="22">
        <f t="shared" ref="I185:I189" si="90">H185*E185</f>
        <v>0</v>
      </c>
      <c r="J185" s="47"/>
      <c r="K185" s="22">
        <f t="shared" ref="K185:K189" si="91">J185*E185</f>
        <v>0</v>
      </c>
      <c r="L185" s="47"/>
      <c r="M185" s="22">
        <v>0</v>
      </c>
      <c r="N185" s="21">
        <f>F185+H185-J185</f>
        <v>1</v>
      </c>
      <c r="O185" s="48">
        <f t="shared" ref="O185:O189" si="92">N185*E185</f>
        <v>85</v>
      </c>
      <c r="P185" s="49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7"/>
      <c r="M186" s="22"/>
      <c r="N186" s="21"/>
      <c r="O186" s="48"/>
      <c r="P186" s="57"/>
    </row>
    <row r="187" ht="20.1" customHeight="1" spans="1:16">
      <c r="A187" s="17">
        <v>92</v>
      </c>
      <c r="B187" s="18" t="s">
        <v>332</v>
      </c>
      <c r="C187" s="19"/>
      <c r="D187" s="19" t="s">
        <v>233</v>
      </c>
      <c r="E187" s="20">
        <v>11.28</v>
      </c>
      <c r="F187" s="21">
        <v>10</v>
      </c>
      <c r="G187" s="22">
        <f>F187*E187</f>
        <v>112.8</v>
      </c>
      <c r="H187" s="23"/>
      <c r="I187" s="22">
        <f t="shared" si="90"/>
        <v>0</v>
      </c>
      <c r="J187" s="47"/>
      <c r="K187" s="22">
        <f t="shared" si="91"/>
        <v>0</v>
      </c>
      <c r="L187" s="47"/>
      <c r="M187" s="22">
        <v>0</v>
      </c>
      <c r="N187" s="21">
        <f>F187+H187-J187</f>
        <v>10</v>
      </c>
      <c r="O187" s="48">
        <f t="shared" si="92"/>
        <v>112.8</v>
      </c>
      <c r="P187" s="57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7"/>
      <c r="M188" s="22"/>
      <c r="N188" s="21"/>
      <c r="O188" s="48"/>
      <c r="P188" s="57"/>
    </row>
    <row r="189" ht="20.1" customHeight="1" spans="1:16">
      <c r="A189" s="17">
        <v>93</v>
      </c>
      <c r="B189" s="18" t="s">
        <v>333</v>
      </c>
      <c r="C189" s="19" t="s">
        <v>334</v>
      </c>
      <c r="D189" s="19" t="s">
        <v>248</v>
      </c>
      <c r="E189" s="20">
        <v>125</v>
      </c>
      <c r="F189" s="21">
        <v>1</v>
      </c>
      <c r="G189" s="22">
        <f>F189*E189</f>
        <v>125</v>
      </c>
      <c r="H189" s="23"/>
      <c r="I189" s="22">
        <f t="shared" si="90"/>
        <v>0</v>
      </c>
      <c r="J189" s="47"/>
      <c r="K189" s="22">
        <f t="shared" si="91"/>
        <v>0</v>
      </c>
      <c r="L189" s="47"/>
      <c r="M189" s="22">
        <v>0</v>
      </c>
      <c r="N189" s="21">
        <f>F189+H189-J189</f>
        <v>1</v>
      </c>
      <c r="O189" s="48">
        <f t="shared" si="92"/>
        <v>125</v>
      </c>
      <c r="P189" s="49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7"/>
      <c r="M190" s="22"/>
      <c r="N190" s="21"/>
      <c r="O190" s="48"/>
      <c r="P190" s="49"/>
    </row>
    <row r="191" ht="20.1" customHeight="1" spans="1:16">
      <c r="A191" s="17">
        <v>94</v>
      </c>
      <c r="B191" s="18" t="s">
        <v>335</v>
      </c>
      <c r="C191" s="19"/>
      <c r="D191" s="19" t="s">
        <v>233</v>
      </c>
      <c r="E191" s="20">
        <v>8</v>
      </c>
      <c r="F191" s="21">
        <v>0</v>
      </c>
      <c r="G191" s="22">
        <f>F191*E191</f>
        <v>0</v>
      </c>
      <c r="H191" s="23">
        <v>5</v>
      </c>
      <c r="I191" s="22">
        <f t="shared" ref="I191:I195" si="93">H191*E191</f>
        <v>40</v>
      </c>
      <c r="J191" s="47">
        <v>5</v>
      </c>
      <c r="K191" s="22">
        <f t="shared" ref="K191:K195" si="94">J191*E191</f>
        <v>40</v>
      </c>
      <c r="L191" s="47"/>
      <c r="M191" s="22">
        <v>0</v>
      </c>
      <c r="N191" s="21">
        <f>F191+H191-J191</f>
        <v>0</v>
      </c>
      <c r="O191" s="48">
        <f t="shared" ref="O191:O195" si="95">N191*E191</f>
        <v>0</v>
      </c>
      <c r="P191" s="49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7"/>
      <c r="M192" s="22"/>
      <c r="N192" s="21"/>
      <c r="O192" s="48"/>
      <c r="P192" s="49"/>
    </row>
    <row r="193" ht="20.1" customHeight="1" spans="1:16">
      <c r="A193" s="17">
        <v>95</v>
      </c>
      <c r="B193" s="18" t="s">
        <v>336</v>
      </c>
      <c r="C193" s="19"/>
      <c r="D193" s="19" t="s">
        <v>72</v>
      </c>
      <c r="E193" s="20">
        <v>2.25</v>
      </c>
      <c r="F193" s="21">
        <v>18</v>
      </c>
      <c r="G193" s="22">
        <f>F193*E193</f>
        <v>40.5</v>
      </c>
      <c r="H193" s="23"/>
      <c r="I193" s="22">
        <f t="shared" si="93"/>
        <v>0</v>
      </c>
      <c r="J193" s="47"/>
      <c r="K193" s="22">
        <f t="shared" si="94"/>
        <v>0</v>
      </c>
      <c r="L193" s="47"/>
      <c r="M193" s="22">
        <v>0</v>
      </c>
      <c r="N193" s="21">
        <f>F193+H193-J193</f>
        <v>18</v>
      </c>
      <c r="O193" s="48">
        <f t="shared" si="95"/>
        <v>40.5</v>
      </c>
      <c r="P193" s="49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7"/>
      <c r="M194" s="22"/>
      <c r="N194" s="21"/>
      <c r="O194" s="48"/>
      <c r="P194" s="49"/>
    </row>
    <row r="195" ht="20.1" customHeight="1" spans="1:16">
      <c r="A195" s="17">
        <v>96</v>
      </c>
      <c r="B195" s="18" t="s">
        <v>337</v>
      </c>
      <c r="C195" s="19"/>
      <c r="D195" s="19" t="s">
        <v>72</v>
      </c>
      <c r="E195" s="20">
        <v>1.8</v>
      </c>
      <c r="F195" s="21">
        <v>0</v>
      </c>
      <c r="G195" s="22">
        <f>F195*E195</f>
        <v>0</v>
      </c>
      <c r="H195" s="23"/>
      <c r="I195" s="22">
        <f t="shared" si="93"/>
        <v>0</v>
      </c>
      <c r="J195" s="47"/>
      <c r="K195" s="22">
        <f t="shared" si="94"/>
        <v>0</v>
      </c>
      <c r="L195" s="47"/>
      <c r="M195" s="22">
        <v>0</v>
      </c>
      <c r="N195" s="21">
        <f>F195+H195-J195</f>
        <v>0</v>
      </c>
      <c r="O195" s="48">
        <f t="shared" si="95"/>
        <v>0</v>
      </c>
      <c r="P195" s="49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7"/>
      <c r="M196" s="22"/>
      <c r="N196" s="21"/>
      <c r="O196" s="48"/>
      <c r="P196" s="49"/>
    </row>
    <row r="197" ht="20.1" customHeight="1" spans="1:16">
      <c r="A197" s="17">
        <v>97</v>
      </c>
      <c r="B197" s="18" t="s">
        <v>338</v>
      </c>
      <c r="C197" s="19"/>
      <c r="D197" s="19" t="s">
        <v>22</v>
      </c>
      <c r="E197" s="20">
        <v>15</v>
      </c>
      <c r="F197" s="21">
        <v>3</v>
      </c>
      <c r="G197" s="22">
        <f>F197*E197</f>
        <v>45</v>
      </c>
      <c r="H197" s="23"/>
      <c r="I197" s="22">
        <f t="shared" ref="I197:I201" si="96">H197*E197</f>
        <v>0</v>
      </c>
      <c r="J197" s="47"/>
      <c r="K197" s="22">
        <f t="shared" ref="K197:K201" si="97">J197*E197</f>
        <v>0</v>
      </c>
      <c r="L197" s="47"/>
      <c r="M197" s="22">
        <v>0</v>
      </c>
      <c r="N197" s="21">
        <f>F197+H197-J197</f>
        <v>3</v>
      </c>
      <c r="O197" s="48">
        <f t="shared" ref="O197:O201" si="98">N197*E197</f>
        <v>45</v>
      </c>
      <c r="P197" s="49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7"/>
      <c r="M198" s="22"/>
      <c r="N198" s="21"/>
      <c r="O198" s="48"/>
      <c r="P198" s="49"/>
    </row>
    <row r="199" ht="20.1" customHeight="1" spans="1:16">
      <c r="A199" s="17">
        <v>98</v>
      </c>
      <c r="B199" s="18" t="s">
        <v>339</v>
      </c>
      <c r="C199" s="19"/>
      <c r="D199" s="19" t="s">
        <v>233</v>
      </c>
      <c r="E199" s="20">
        <v>16</v>
      </c>
      <c r="F199" s="21">
        <v>0</v>
      </c>
      <c r="G199" s="22">
        <f>F199*E199</f>
        <v>0</v>
      </c>
      <c r="H199" s="23"/>
      <c r="I199" s="22">
        <f t="shared" si="96"/>
        <v>0</v>
      </c>
      <c r="J199" s="47"/>
      <c r="K199" s="22">
        <f t="shared" si="97"/>
        <v>0</v>
      </c>
      <c r="L199" s="47"/>
      <c r="M199" s="22">
        <v>0</v>
      </c>
      <c r="N199" s="21">
        <f>F199+H199-J199</f>
        <v>0</v>
      </c>
      <c r="O199" s="48">
        <f t="shared" si="98"/>
        <v>0</v>
      </c>
      <c r="P199" s="49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7"/>
      <c r="M200" s="22"/>
      <c r="N200" s="21"/>
      <c r="O200" s="48"/>
      <c r="P200" s="49"/>
    </row>
    <row r="201" ht="20.1" customHeight="1" spans="1:16">
      <c r="A201" s="17">
        <v>99</v>
      </c>
      <c r="B201" s="18" t="s">
        <v>340</v>
      </c>
      <c r="C201" s="19"/>
      <c r="D201" s="19" t="s">
        <v>233</v>
      </c>
      <c r="E201" s="20"/>
      <c r="F201" s="21">
        <v>0</v>
      </c>
      <c r="G201" s="22">
        <f>F201*E201</f>
        <v>0</v>
      </c>
      <c r="H201" s="23"/>
      <c r="I201" s="22">
        <f t="shared" si="96"/>
        <v>0</v>
      </c>
      <c r="J201" s="47"/>
      <c r="K201" s="22">
        <f t="shared" si="97"/>
        <v>0</v>
      </c>
      <c r="L201" s="47"/>
      <c r="M201" s="22">
        <v>0</v>
      </c>
      <c r="N201" s="21">
        <f>F201+H201-J201</f>
        <v>0</v>
      </c>
      <c r="O201" s="48">
        <f t="shared" si="98"/>
        <v>0</v>
      </c>
      <c r="P201" s="49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7"/>
      <c r="M202" s="22"/>
      <c r="N202" s="21"/>
      <c r="O202" s="48"/>
      <c r="P202" s="49"/>
    </row>
    <row r="203" ht="30" customHeight="1" spans="1:16">
      <c r="A203" s="17">
        <v>100</v>
      </c>
      <c r="B203" s="18" t="s">
        <v>341</v>
      </c>
      <c r="C203" s="19"/>
      <c r="D203" s="19" t="s">
        <v>233</v>
      </c>
      <c r="E203" s="20">
        <v>40</v>
      </c>
      <c r="F203" s="21">
        <v>0</v>
      </c>
      <c r="G203" s="22">
        <f>F203*E203</f>
        <v>0</v>
      </c>
      <c r="H203" s="23"/>
      <c r="I203" s="22">
        <f t="shared" ref="I203:I207" si="99">H203*E203</f>
        <v>0</v>
      </c>
      <c r="J203" s="47"/>
      <c r="K203" s="22">
        <f t="shared" ref="K203:K207" si="100">J203*E203</f>
        <v>0</v>
      </c>
      <c r="L203" s="47"/>
      <c r="M203" s="22">
        <v>0</v>
      </c>
      <c r="N203" s="21">
        <f>F203+H203-J203</f>
        <v>0</v>
      </c>
      <c r="O203" s="48">
        <f t="shared" ref="O203:O207" si="101">N203*E203</f>
        <v>0</v>
      </c>
      <c r="P203" s="49"/>
    </row>
    <row r="204" ht="13" hidden="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7"/>
      <c r="M204" s="22"/>
      <c r="N204" s="21"/>
      <c r="O204" s="48"/>
      <c r="P204" s="49"/>
    </row>
    <row r="205" ht="20.1" customHeight="1" spans="1:16">
      <c r="A205" s="17">
        <v>101</v>
      </c>
      <c r="B205" s="18" t="s">
        <v>342</v>
      </c>
      <c r="C205" s="19"/>
      <c r="D205" s="19" t="s">
        <v>233</v>
      </c>
      <c r="E205" s="20">
        <v>140</v>
      </c>
      <c r="F205" s="21">
        <v>0</v>
      </c>
      <c r="G205" s="22">
        <f>F205*E205</f>
        <v>0</v>
      </c>
      <c r="H205" s="23"/>
      <c r="I205" s="22">
        <f t="shared" si="99"/>
        <v>0</v>
      </c>
      <c r="J205" s="47"/>
      <c r="K205" s="22">
        <f t="shared" si="100"/>
        <v>0</v>
      </c>
      <c r="L205" s="47"/>
      <c r="M205" s="22">
        <v>0</v>
      </c>
      <c r="N205" s="21">
        <f>F205+H205-J205</f>
        <v>0</v>
      </c>
      <c r="O205" s="48">
        <f t="shared" si="101"/>
        <v>0</v>
      </c>
      <c r="P205" s="4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7"/>
      <c r="M206" s="22"/>
      <c r="N206" s="21"/>
      <c r="O206" s="48"/>
      <c r="P206" s="49"/>
    </row>
    <row r="207" ht="20.1" customHeight="1" spans="1:16">
      <c r="A207" s="17">
        <v>102</v>
      </c>
      <c r="B207" s="18" t="s">
        <v>343</v>
      </c>
      <c r="C207" s="19"/>
      <c r="D207" s="19" t="s">
        <v>72</v>
      </c>
      <c r="E207" s="20">
        <v>10</v>
      </c>
      <c r="F207" s="21">
        <v>4</v>
      </c>
      <c r="G207" s="22">
        <f>F207*E207</f>
        <v>40</v>
      </c>
      <c r="H207" s="23"/>
      <c r="I207" s="22">
        <f t="shared" si="99"/>
        <v>0</v>
      </c>
      <c r="J207" s="47"/>
      <c r="K207" s="22">
        <f t="shared" si="100"/>
        <v>0</v>
      </c>
      <c r="L207" s="47"/>
      <c r="M207" s="22">
        <f>L207*E207</f>
        <v>0</v>
      </c>
      <c r="N207" s="21">
        <f>F207+H207-J207</f>
        <v>4</v>
      </c>
      <c r="O207" s="48">
        <f t="shared" si="101"/>
        <v>40</v>
      </c>
      <c r="P207" s="58" t="s">
        <v>344</v>
      </c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7"/>
      <c r="M208" s="22"/>
      <c r="N208" s="21"/>
      <c r="O208" s="48"/>
      <c r="P208" s="49"/>
    </row>
    <row r="209" ht="20.1" customHeight="1" spans="1:16">
      <c r="A209" s="17">
        <v>103</v>
      </c>
      <c r="B209" s="18" t="s">
        <v>345</v>
      </c>
      <c r="C209" s="19"/>
      <c r="D209" s="19" t="s">
        <v>72</v>
      </c>
      <c r="E209" s="20">
        <v>5</v>
      </c>
      <c r="F209" s="21">
        <v>0</v>
      </c>
      <c r="G209" s="22">
        <f>F209*E209</f>
        <v>0</v>
      </c>
      <c r="H209" s="23"/>
      <c r="I209" s="22">
        <f t="shared" ref="I209:I213" si="102">H209*E209</f>
        <v>0</v>
      </c>
      <c r="J209" s="47"/>
      <c r="K209" s="22">
        <f t="shared" ref="K209:K213" si="103">J209*E209</f>
        <v>0</v>
      </c>
      <c r="L209" s="47"/>
      <c r="M209" s="22">
        <v>0</v>
      </c>
      <c r="N209" s="21">
        <f>F209+H209-J209</f>
        <v>0</v>
      </c>
      <c r="O209" s="48">
        <f t="shared" ref="O209:O213" si="104">N209*E209</f>
        <v>0</v>
      </c>
      <c r="P209" s="49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7"/>
      <c r="M210" s="22"/>
      <c r="N210" s="21"/>
      <c r="O210" s="48"/>
      <c r="P210" s="49"/>
    </row>
    <row r="211" ht="20.1" customHeight="1" spans="1:16">
      <c r="A211" s="17">
        <v>104</v>
      </c>
      <c r="B211" s="18" t="s">
        <v>345</v>
      </c>
      <c r="C211" s="19"/>
      <c r="D211" s="19" t="s">
        <v>72</v>
      </c>
      <c r="E211" s="20">
        <v>7</v>
      </c>
      <c r="F211" s="21">
        <v>8</v>
      </c>
      <c r="G211" s="22">
        <f>F211*E211</f>
        <v>56</v>
      </c>
      <c r="H211" s="23">
        <v>20</v>
      </c>
      <c r="I211" s="22">
        <f t="shared" si="102"/>
        <v>140</v>
      </c>
      <c r="J211" s="47">
        <v>12</v>
      </c>
      <c r="K211" s="22">
        <f t="shared" si="103"/>
        <v>84</v>
      </c>
      <c r="L211" s="47"/>
      <c r="M211" s="22">
        <v>0</v>
      </c>
      <c r="N211" s="21">
        <f>F211+H211-J211</f>
        <v>16</v>
      </c>
      <c r="O211" s="48">
        <f t="shared" si="104"/>
        <v>112</v>
      </c>
      <c r="P211" s="49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7"/>
      <c r="M212" s="22"/>
      <c r="N212" s="21"/>
      <c r="O212" s="48"/>
      <c r="P212" s="49"/>
    </row>
    <row r="213" ht="20.1" customHeight="1" spans="1:16">
      <c r="A213" s="17">
        <v>105</v>
      </c>
      <c r="B213" s="18" t="s">
        <v>346</v>
      </c>
      <c r="C213" s="19"/>
      <c r="D213" s="19" t="s">
        <v>75</v>
      </c>
      <c r="E213" s="20">
        <v>63</v>
      </c>
      <c r="F213" s="21">
        <v>0</v>
      </c>
      <c r="G213" s="22">
        <f>F213*E213</f>
        <v>0</v>
      </c>
      <c r="H213" s="23"/>
      <c r="I213" s="22">
        <f t="shared" si="102"/>
        <v>0</v>
      </c>
      <c r="J213" s="47"/>
      <c r="K213" s="22">
        <f t="shared" si="103"/>
        <v>0</v>
      </c>
      <c r="L213" s="47"/>
      <c r="M213" s="22">
        <v>0</v>
      </c>
      <c r="N213" s="21">
        <f>F213+H213-J213</f>
        <v>0</v>
      </c>
      <c r="O213" s="48">
        <f t="shared" si="104"/>
        <v>0</v>
      </c>
      <c r="P213" s="49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7"/>
      <c r="M214" s="22"/>
      <c r="N214" s="21"/>
      <c r="O214" s="48"/>
      <c r="P214" s="49"/>
    </row>
    <row r="215" ht="20.1" customHeight="1" spans="1:16">
      <c r="A215" s="17">
        <v>106</v>
      </c>
      <c r="B215" s="18" t="s">
        <v>347</v>
      </c>
      <c r="C215" s="19"/>
      <c r="D215" s="19" t="s">
        <v>75</v>
      </c>
      <c r="E215" s="20">
        <v>72</v>
      </c>
      <c r="F215" s="21">
        <v>0</v>
      </c>
      <c r="G215" s="22">
        <f>F215*E215</f>
        <v>0</v>
      </c>
      <c r="H215" s="23"/>
      <c r="I215" s="22">
        <f t="shared" ref="I215:I219" si="105">H215*E215</f>
        <v>0</v>
      </c>
      <c r="J215" s="47"/>
      <c r="K215" s="22">
        <f t="shared" ref="K215:K219" si="106">J215*E215</f>
        <v>0</v>
      </c>
      <c r="L215" s="47"/>
      <c r="M215" s="22">
        <v>0</v>
      </c>
      <c r="N215" s="21">
        <f>F215+H215-J215</f>
        <v>0</v>
      </c>
      <c r="O215" s="48">
        <f t="shared" ref="O215:O219" si="107">N215*E215</f>
        <v>0</v>
      </c>
      <c r="P215" s="49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7"/>
      <c r="M216" s="22"/>
      <c r="N216" s="21"/>
      <c r="O216" s="48"/>
      <c r="P216" s="49"/>
    </row>
    <row r="217" ht="20.1" customHeight="1" spans="1:16">
      <c r="A217" s="17">
        <v>107</v>
      </c>
      <c r="B217" s="18" t="s">
        <v>348</v>
      </c>
      <c r="C217" s="19"/>
      <c r="D217" s="19" t="s">
        <v>75</v>
      </c>
      <c r="E217" s="20">
        <v>58</v>
      </c>
      <c r="F217" s="21">
        <v>0</v>
      </c>
      <c r="G217" s="22">
        <f>F217*E217</f>
        <v>0</v>
      </c>
      <c r="H217" s="23">
        <v>40</v>
      </c>
      <c r="I217" s="22">
        <f t="shared" si="105"/>
        <v>2320</v>
      </c>
      <c r="J217" s="47">
        <v>27</v>
      </c>
      <c r="K217" s="22">
        <f t="shared" si="106"/>
        <v>1566</v>
      </c>
      <c r="L217" s="47"/>
      <c r="M217" s="22">
        <v>0</v>
      </c>
      <c r="N217" s="21">
        <f>F217+H217-J217</f>
        <v>13</v>
      </c>
      <c r="O217" s="48">
        <f t="shared" si="107"/>
        <v>754</v>
      </c>
      <c r="P217" s="49"/>
    </row>
    <row r="218" ht="2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7"/>
      <c r="M218" s="22"/>
      <c r="N218" s="21"/>
      <c r="O218" s="48"/>
      <c r="P218" s="49"/>
    </row>
    <row r="219" ht="21" customHeight="1" spans="1:16">
      <c r="A219" s="17">
        <v>108</v>
      </c>
      <c r="B219" s="18" t="s">
        <v>349</v>
      </c>
      <c r="C219" s="19"/>
      <c r="D219" s="19" t="s">
        <v>75</v>
      </c>
      <c r="E219" s="20">
        <v>61</v>
      </c>
      <c r="F219" s="21">
        <v>20</v>
      </c>
      <c r="G219" s="22">
        <f>F219*E219</f>
        <v>1220</v>
      </c>
      <c r="H219" s="23"/>
      <c r="I219" s="22">
        <f t="shared" si="105"/>
        <v>0</v>
      </c>
      <c r="J219" s="47"/>
      <c r="K219" s="22">
        <f t="shared" si="106"/>
        <v>0</v>
      </c>
      <c r="L219" s="47"/>
      <c r="M219" s="22">
        <v>0</v>
      </c>
      <c r="N219" s="21">
        <f>F219+H219-J219</f>
        <v>20</v>
      </c>
      <c r="O219" s="48">
        <f t="shared" si="107"/>
        <v>1220</v>
      </c>
      <c r="P219" s="49"/>
    </row>
    <row r="220" ht="2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7"/>
      <c r="M220" s="22"/>
      <c r="N220" s="21"/>
      <c r="O220" s="48"/>
      <c r="P220" s="49"/>
    </row>
    <row r="221" ht="21" customHeight="1" spans="1:16">
      <c r="A221" s="17">
        <v>109</v>
      </c>
      <c r="B221" s="18" t="s">
        <v>350</v>
      </c>
      <c r="C221" s="19"/>
      <c r="D221" s="19" t="s">
        <v>75</v>
      </c>
      <c r="E221" s="20">
        <v>20</v>
      </c>
      <c r="F221" s="21">
        <v>0</v>
      </c>
      <c r="G221" s="22">
        <f>F221*E221</f>
        <v>0</v>
      </c>
      <c r="H221" s="23"/>
      <c r="I221" s="22">
        <f t="shared" ref="I221:I225" si="108">H221*E221</f>
        <v>0</v>
      </c>
      <c r="J221" s="47"/>
      <c r="K221" s="22">
        <f t="shared" ref="K221:K225" si="109">J221*E221</f>
        <v>0</v>
      </c>
      <c r="L221" s="47"/>
      <c r="M221" s="22">
        <v>0</v>
      </c>
      <c r="N221" s="21">
        <f>F221+H221-J221</f>
        <v>0</v>
      </c>
      <c r="O221" s="48">
        <f t="shared" ref="O221:O225" si="110">N221*E221</f>
        <v>0</v>
      </c>
      <c r="P221" s="49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7"/>
      <c r="M222" s="22"/>
      <c r="N222" s="21"/>
      <c r="O222" s="48"/>
      <c r="P222" s="49"/>
    </row>
    <row r="223" ht="21" customHeight="1" spans="1:16">
      <c r="A223" s="17">
        <v>110</v>
      </c>
      <c r="B223" s="18" t="s">
        <v>351</v>
      </c>
      <c r="C223" s="19"/>
      <c r="D223" s="19" t="s">
        <v>19</v>
      </c>
      <c r="E223" s="20">
        <v>55</v>
      </c>
      <c r="F223" s="21">
        <v>2</v>
      </c>
      <c r="G223" s="22">
        <f>F223*E223</f>
        <v>110</v>
      </c>
      <c r="H223" s="23"/>
      <c r="I223" s="22">
        <f t="shared" si="108"/>
        <v>0</v>
      </c>
      <c r="J223" s="47"/>
      <c r="K223" s="22">
        <f t="shared" si="109"/>
        <v>0</v>
      </c>
      <c r="L223" s="47"/>
      <c r="M223" s="22">
        <v>0</v>
      </c>
      <c r="N223" s="21">
        <f>F223+H223-J223</f>
        <v>2</v>
      </c>
      <c r="O223" s="48">
        <f t="shared" si="110"/>
        <v>110</v>
      </c>
      <c r="P223" s="49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7"/>
      <c r="M224" s="22"/>
      <c r="N224" s="21"/>
      <c r="O224" s="48"/>
      <c r="P224" s="49"/>
    </row>
    <row r="225" ht="21" customHeight="1" spans="1:16">
      <c r="A225" s="17">
        <v>111</v>
      </c>
      <c r="B225" s="18" t="s">
        <v>352</v>
      </c>
      <c r="C225" s="19"/>
      <c r="D225" s="19" t="s">
        <v>19</v>
      </c>
      <c r="E225" s="20">
        <v>33</v>
      </c>
      <c r="F225" s="21">
        <v>0</v>
      </c>
      <c r="G225" s="22">
        <f>F225*E225</f>
        <v>0</v>
      </c>
      <c r="H225" s="23">
        <v>6</v>
      </c>
      <c r="I225" s="22">
        <f t="shared" si="108"/>
        <v>198</v>
      </c>
      <c r="J225" s="47"/>
      <c r="K225" s="22">
        <f t="shared" si="109"/>
        <v>0</v>
      </c>
      <c r="L225" s="47"/>
      <c r="M225" s="22">
        <v>0</v>
      </c>
      <c r="N225" s="21">
        <f>F225+H225-J225</f>
        <v>6</v>
      </c>
      <c r="O225" s="48">
        <f t="shared" si="110"/>
        <v>198</v>
      </c>
      <c r="P225" s="49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7"/>
      <c r="M226" s="22"/>
      <c r="N226" s="21"/>
      <c r="O226" s="48"/>
      <c r="P226" s="49"/>
    </row>
    <row r="227" ht="21" customHeight="1" spans="1:16">
      <c r="A227" s="17">
        <v>112</v>
      </c>
      <c r="B227" s="18" t="s">
        <v>353</v>
      </c>
      <c r="C227" s="19"/>
      <c r="D227" s="19" t="s">
        <v>19</v>
      </c>
      <c r="E227" s="20">
        <v>20</v>
      </c>
      <c r="F227" s="21">
        <v>1</v>
      </c>
      <c r="G227" s="22">
        <f>F227*E227</f>
        <v>20</v>
      </c>
      <c r="H227" s="23"/>
      <c r="I227" s="22">
        <f t="shared" ref="I227:I231" si="111">H227*E227</f>
        <v>0</v>
      </c>
      <c r="J227" s="47"/>
      <c r="K227" s="22">
        <f t="shared" ref="K227:K231" si="112">J227*E227</f>
        <v>0</v>
      </c>
      <c r="L227" s="47"/>
      <c r="M227" s="22">
        <v>0</v>
      </c>
      <c r="N227" s="21">
        <f>F227+H227-J227</f>
        <v>1</v>
      </c>
      <c r="O227" s="48">
        <f t="shared" ref="O227:O231" si="113">N227*E227</f>
        <v>20</v>
      </c>
      <c r="P227" s="49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7"/>
      <c r="M228" s="22"/>
      <c r="N228" s="21"/>
      <c r="O228" s="48"/>
      <c r="P228" s="49"/>
    </row>
    <row r="229" ht="21" customHeight="1" spans="1:16">
      <c r="A229" s="17">
        <v>113</v>
      </c>
      <c r="B229" s="18" t="s">
        <v>354</v>
      </c>
      <c r="C229" s="19"/>
      <c r="D229" s="19" t="s">
        <v>19</v>
      </c>
      <c r="E229" s="20">
        <v>23</v>
      </c>
      <c r="F229" s="21">
        <v>3</v>
      </c>
      <c r="G229" s="22">
        <f>F229*E229</f>
        <v>69</v>
      </c>
      <c r="H229" s="23"/>
      <c r="I229" s="22">
        <f t="shared" si="111"/>
        <v>0</v>
      </c>
      <c r="J229" s="47"/>
      <c r="K229" s="22">
        <f t="shared" si="112"/>
        <v>0</v>
      </c>
      <c r="L229" s="47"/>
      <c r="M229" s="22">
        <v>0</v>
      </c>
      <c r="N229" s="21">
        <f>F229+H229-J229</f>
        <v>3</v>
      </c>
      <c r="O229" s="48">
        <f t="shared" si="113"/>
        <v>69</v>
      </c>
      <c r="P229" s="49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7"/>
      <c r="M230" s="22"/>
      <c r="N230" s="21"/>
      <c r="O230" s="48"/>
      <c r="P230" s="49"/>
    </row>
    <row r="231" ht="21" customHeight="1" spans="1:16">
      <c r="A231" s="17">
        <v>114</v>
      </c>
      <c r="B231" s="18" t="s">
        <v>355</v>
      </c>
      <c r="C231" s="19"/>
      <c r="D231" s="19" t="s">
        <v>22</v>
      </c>
      <c r="E231" s="20">
        <v>6</v>
      </c>
      <c r="F231" s="21">
        <v>11</v>
      </c>
      <c r="G231" s="22">
        <f>F231*E231</f>
        <v>66</v>
      </c>
      <c r="H231" s="23"/>
      <c r="I231" s="22">
        <f t="shared" si="111"/>
        <v>0</v>
      </c>
      <c r="J231" s="47"/>
      <c r="K231" s="22">
        <f t="shared" si="112"/>
        <v>0</v>
      </c>
      <c r="L231" s="47"/>
      <c r="M231" s="22">
        <v>0</v>
      </c>
      <c r="N231" s="21">
        <f>F231+H231-J231</f>
        <v>11</v>
      </c>
      <c r="O231" s="48">
        <f t="shared" si="113"/>
        <v>66</v>
      </c>
      <c r="P231" s="49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7"/>
      <c r="M232" s="22"/>
      <c r="N232" s="21"/>
      <c r="O232" s="48"/>
      <c r="P232" s="49"/>
    </row>
    <row r="233" ht="21" customHeight="1" spans="1:16">
      <c r="A233" s="17">
        <v>115</v>
      </c>
      <c r="B233" s="18" t="s">
        <v>356</v>
      </c>
      <c r="C233" s="19"/>
      <c r="D233" s="19" t="s">
        <v>22</v>
      </c>
      <c r="E233" s="20">
        <v>6</v>
      </c>
      <c r="F233" s="21">
        <v>9</v>
      </c>
      <c r="G233" s="22">
        <f>F233*E233</f>
        <v>54</v>
      </c>
      <c r="H233" s="23"/>
      <c r="I233" s="22">
        <f t="shared" ref="I233:I237" si="114">H233*E233</f>
        <v>0</v>
      </c>
      <c r="J233" s="47"/>
      <c r="K233" s="22">
        <f t="shared" ref="K233:K237" si="115">J233*E233</f>
        <v>0</v>
      </c>
      <c r="L233" s="47"/>
      <c r="M233" s="22">
        <v>0</v>
      </c>
      <c r="N233" s="21">
        <f>F233+H233-J233</f>
        <v>9</v>
      </c>
      <c r="O233" s="48">
        <f t="shared" ref="O233:O237" si="116">N233*E233</f>
        <v>54</v>
      </c>
      <c r="P233" s="49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7"/>
      <c r="M234" s="22"/>
      <c r="N234" s="21"/>
      <c r="O234" s="48"/>
      <c r="P234" s="49"/>
    </row>
    <row r="235" ht="21" customHeight="1" spans="1:16">
      <c r="A235" s="17">
        <v>116</v>
      </c>
      <c r="B235" s="18" t="s">
        <v>357</v>
      </c>
      <c r="C235" s="19"/>
      <c r="D235" s="19" t="s">
        <v>248</v>
      </c>
      <c r="E235" s="20">
        <v>75</v>
      </c>
      <c r="F235" s="21">
        <v>0</v>
      </c>
      <c r="G235" s="22">
        <f>F235*E235</f>
        <v>0</v>
      </c>
      <c r="H235" s="23"/>
      <c r="I235" s="22">
        <f t="shared" si="114"/>
        <v>0</v>
      </c>
      <c r="J235" s="47"/>
      <c r="K235" s="22">
        <f t="shared" si="115"/>
        <v>0</v>
      </c>
      <c r="L235" s="47"/>
      <c r="M235" s="22">
        <v>0</v>
      </c>
      <c r="N235" s="21">
        <f>F235+H235-J235</f>
        <v>0</v>
      </c>
      <c r="O235" s="48">
        <f t="shared" si="116"/>
        <v>0</v>
      </c>
      <c r="P235" s="49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7"/>
      <c r="M236" s="22"/>
      <c r="N236" s="21"/>
      <c r="O236" s="48"/>
      <c r="P236" s="49"/>
    </row>
    <row r="237" ht="21" customHeight="1" spans="1:16">
      <c r="A237" s="17">
        <v>117</v>
      </c>
      <c r="B237" s="18" t="s">
        <v>347</v>
      </c>
      <c r="C237" s="19"/>
      <c r="D237" s="19" t="s">
        <v>22</v>
      </c>
      <c r="E237" s="20">
        <v>60</v>
      </c>
      <c r="F237" s="21">
        <v>0</v>
      </c>
      <c r="G237" s="22">
        <f>F237*E237</f>
        <v>0</v>
      </c>
      <c r="H237" s="23"/>
      <c r="I237" s="22">
        <f t="shared" si="114"/>
        <v>0</v>
      </c>
      <c r="J237" s="47"/>
      <c r="K237" s="22">
        <f t="shared" si="115"/>
        <v>0</v>
      </c>
      <c r="L237" s="47"/>
      <c r="M237" s="22">
        <v>0</v>
      </c>
      <c r="N237" s="21">
        <f>F237+H237-J237</f>
        <v>0</v>
      </c>
      <c r="O237" s="48">
        <f t="shared" si="116"/>
        <v>0</v>
      </c>
      <c r="P237" s="49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7"/>
      <c r="M238" s="22"/>
      <c r="N238" s="21"/>
      <c r="O238" s="48"/>
      <c r="P238" s="49"/>
    </row>
    <row r="239" ht="21" customHeight="1" spans="1:16">
      <c r="A239" s="17">
        <v>118</v>
      </c>
      <c r="B239" s="18" t="s">
        <v>347</v>
      </c>
      <c r="C239" s="19"/>
      <c r="D239" s="19" t="s">
        <v>22</v>
      </c>
      <c r="E239" s="20">
        <v>68.75</v>
      </c>
      <c r="F239" s="21">
        <v>2</v>
      </c>
      <c r="G239" s="22">
        <f>F239*E239</f>
        <v>137.5</v>
      </c>
      <c r="H239" s="23"/>
      <c r="I239" s="22">
        <f t="shared" ref="I239:I243" si="117">H239*E239</f>
        <v>0</v>
      </c>
      <c r="J239" s="47"/>
      <c r="K239" s="22">
        <f t="shared" ref="K239:K243" si="118">J239*E239</f>
        <v>0</v>
      </c>
      <c r="L239" s="47"/>
      <c r="M239" s="22">
        <v>0</v>
      </c>
      <c r="N239" s="21">
        <f>F239+H239-J239</f>
        <v>2</v>
      </c>
      <c r="O239" s="48">
        <f t="shared" ref="O239:O243" si="119">N239*E239</f>
        <v>137.5</v>
      </c>
      <c r="P239" s="49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7"/>
      <c r="M240" s="22"/>
      <c r="N240" s="21"/>
      <c r="O240" s="48"/>
      <c r="P240" s="49"/>
    </row>
    <row r="241" ht="21" customHeight="1" spans="1:16">
      <c r="A241" s="17">
        <v>119</v>
      </c>
      <c r="B241" s="18" t="s">
        <v>358</v>
      </c>
      <c r="C241" s="19"/>
      <c r="D241" s="19" t="s">
        <v>22</v>
      </c>
      <c r="E241" s="20">
        <v>8.2</v>
      </c>
      <c r="F241" s="21">
        <v>0</v>
      </c>
      <c r="G241" s="22">
        <f>F241*E241</f>
        <v>0</v>
      </c>
      <c r="H241" s="23"/>
      <c r="I241" s="22">
        <f t="shared" si="117"/>
        <v>0</v>
      </c>
      <c r="J241" s="47"/>
      <c r="K241" s="22">
        <f t="shared" si="118"/>
        <v>0</v>
      </c>
      <c r="L241" s="47">
        <v>0</v>
      </c>
      <c r="M241" s="22">
        <v>0</v>
      </c>
      <c r="N241" s="21">
        <f>F241+H241-J241</f>
        <v>0</v>
      </c>
      <c r="O241" s="48">
        <f t="shared" si="119"/>
        <v>0</v>
      </c>
      <c r="P241" s="49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7"/>
      <c r="M242" s="22"/>
      <c r="N242" s="21"/>
      <c r="O242" s="48"/>
      <c r="P242" s="49"/>
    </row>
    <row r="243" ht="21" customHeight="1" spans="1:16">
      <c r="A243" s="17">
        <v>120</v>
      </c>
      <c r="B243" s="18" t="s">
        <v>359</v>
      </c>
      <c r="C243" s="19"/>
      <c r="D243" s="19" t="s">
        <v>46</v>
      </c>
      <c r="E243" s="20">
        <v>25</v>
      </c>
      <c r="F243" s="21">
        <v>0</v>
      </c>
      <c r="G243" s="22">
        <f>F243*E243</f>
        <v>0</v>
      </c>
      <c r="H243" s="23"/>
      <c r="I243" s="22">
        <f t="shared" si="117"/>
        <v>0</v>
      </c>
      <c r="J243" s="47"/>
      <c r="K243" s="22">
        <f t="shared" si="118"/>
        <v>0</v>
      </c>
      <c r="L243" s="47">
        <v>0</v>
      </c>
      <c r="M243" s="22">
        <v>0</v>
      </c>
      <c r="N243" s="21">
        <f>F243+H243-J243</f>
        <v>0</v>
      </c>
      <c r="O243" s="48">
        <f t="shared" si="119"/>
        <v>0</v>
      </c>
      <c r="P243" s="49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7"/>
      <c r="M244" s="22"/>
      <c r="N244" s="21"/>
      <c r="O244" s="48"/>
      <c r="P244" s="49"/>
    </row>
    <row r="245" ht="21" customHeight="1" spans="1:16">
      <c r="A245" s="17">
        <v>121</v>
      </c>
      <c r="B245" s="18" t="s">
        <v>360</v>
      </c>
      <c r="C245" s="19"/>
      <c r="D245" s="19" t="s">
        <v>72</v>
      </c>
      <c r="E245" s="20">
        <v>6.25</v>
      </c>
      <c r="F245" s="21">
        <v>9</v>
      </c>
      <c r="G245" s="22">
        <f>F245*E245</f>
        <v>56.25</v>
      </c>
      <c r="H245" s="23">
        <v>24</v>
      </c>
      <c r="I245" s="22">
        <f>H245*E245</f>
        <v>150</v>
      </c>
      <c r="J245" s="47">
        <v>13</v>
      </c>
      <c r="K245" s="22">
        <f>J245*E245</f>
        <v>81.25</v>
      </c>
      <c r="L245" s="47">
        <v>0</v>
      </c>
      <c r="M245" s="22">
        <v>0</v>
      </c>
      <c r="N245" s="21">
        <f>F245+H245-J245</f>
        <v>20</v>
      </c>
      <c r="O245" s="48">
        <f t="shared" ref="O245:O249" si="120">N245*E245</f>
        <v>125</v>
      </c>
      <c r="P245" s="49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7"/>
      <c r="M246" s="22"/>
      <c r="N246" s="21"/>
      <c r="O246" s="48"/>
      <c r="P246" s="49"/>
    </row>
    <row r="247" ht="21" customHeight="1" spans="1:16">
      <c r="A247" s="17">
        <v>122</v>
      </c>
      <c r="B247" s="18" t="s">
        <v>361</v>
      </c>
      <c r="C247" s="19"/>
      <c r="D247" s="19" t="s">
        <v>46</v>
      </c>
      <c r="E247" s="20">
        <v>75</v>
      </c>
      <c r="F247" s="21">
        <v>0.2</v>
      </c>
      <c r="G247" s="22">
        <f>F247*E247</f>
        <v>15</v>
      </c>
      <c r="H247" s="23"/>
      <c r="I247" s="22">
        <v>0</v>
      </c>
      <c r="J247" s="47"/>
      <c r="K247" s="22">
        <v>0</v>
      </c>
      <c r="L247" s="47">
        <v>0</v>
      </c>
      <c r="M247" s="22">
        <v>0</v>
      </c>
      <c r="N247" s="21">
        <f>F247+H247-J247</f>
        <v>0.2</v>
      </c>
      <c r="O247" s="48">
        <f t="shared" si="120"/>
        <v>15</v>
      </c>
      <c r="P247" s="49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7"/>
      <c r="M248" s="22"/>
      <c r="N248" s="21"/>
      <c r="O248" s="48"/>
      <c r="P248" s="49"/>
    </row>
    <row r="249" ht="21" customHeight="1" spans="1:16">
      <c r="A249" s="17">
        <v>123</v>
      </c>
      <c r="B249" s="18" t="s">
        <v>362</v>
      </c>
      <c r="C249" s="19"/>
      <c r="D249" s="19" t="s">
        <v>46</v>
      </c>
      <c r="E249" s="20">
        <v>35</v>
      </c>
      <c r="F249" s="21">
        <v>0.2</v>
      </c>
      <c r="G249" s="22">
        <f>F249*E249</f>
        <v>7</v>
      </c>
      <c r="H249" s="23"/>
      <c r="I249" s="22">
        <v>0</v>
      </c>
      <c r="J249" s="47"/>
      <c r="K249" s="22">
        <v>0</v>
      </c>
      <c r="L249" s="47">
        <v>0</v>
      </c>
      <c r="M249" s="22">
        <v>0</v>
      </c>
      <c r="N249" s="21">
        <f>F249+H249-J249</f>
        <v>0.2</v>
      </c>
      <c r="O249" s="48">
        <f t="shared" si="120"/>
        <v>7</v>
      </c>
      <c r="P249" s="49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7"/>
      <c r="M250" s="22"/>
      <c r="N250" s="21"/>
      <c r="O250" s="48"/>
      <c r="P250" s="49"/>
    </row>
    <row r="251" ht="21" customHeight="1" spans="1:16">
      <c r="A251" s="17">
        <v>124</v>
      </c>
      <c r="B251" s="18" t="s">
        <v>363</v>
      </c>
      <c r="C251" s="19"/>
      <c r="D251" s="19" t="s">
        <v>46</v>
      </c>
      <c r="E251" s="20">
        <v>35</v>
      </c>
      <c r="F251" s="21">
        <v>0.2</v>
      </c>
      <c r="G251" s="22">
        <f>F251*E251</f>
        <v>7</v>
      </c>
      <c r="H251" s="23"/>
      <c r="I251" s="22">
        <v>0</v>
      </c>
      <c r="J251" s="47"/>
      <c r="K251" s="22">
        <v>0</v>
      </c>
      <c r="L251" s="47">
        <v>0</v>
      </c>
      <c r="M251" s="22">
        <v>0</v>
      </c>
      <c r="N251" s="21">
        <f>F251+H251-J251</f>
        <v>0.2</v>
      </c>
      <c r="O251" s="48">
        <f t="shared" ref="O251:O255" si="121">N251*E251</f>
        <v>7</v>
      </c>
      <c r="P251" s="49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7"/>
      <c r="M252" s="22"/>
      <c r="N252" s="21"/>
      <c r="O252" s="48"/>
      <c r="P252" s="49"/>
    </row>
    <row r="253" ht="21" customHeight="1" spans="1:16">
      <c r="A253" s="17">
        <v>125</v>
      </c>
      <c r="B253" s="18" t="s">
        <v>364</v>
      </c>
      <c r="C253" s="19"/>
      <c r="D253" s="19" t="s">
        <v>46</v>
      </c>
      <c r="E253" s="20">
        <v>35</v>
      </c>
      <c r="F253" s="21">
        <v>0.2</v>
      </c>
      <c r="G253" s="22">
        <f>F253*E253</f>
        <v>7</v>
      </c>
      <c r="H253" s="23"/>
      <c r="I253" s="22">
        <v>0</v>
      </c>
      <c r="J253" s="47"/>
      <c r="K253" s="22">
        <v>0</v>
      </c>
      <c r="L253" s="47">
        <v>0</v>
      </c>
      <c r="M253" s="22">
        <v>0</v>
      </c>
      <c r="N253" s="21">
        <f>F253+H253-J253</f>
        <v>0.2</v>
      </c>
      <c r="O253" s="48">
        <f t="shared" si="121"/>
        <v>7</v>
      </c>
      <c r="P253" s="49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7"/>
      <c r="M254" s="22"/>
      <c r="N254" s="21"/>
      <c r="O254" s="48"/>
      <c r="P254" s="49"/>
    </row>
    <row r="255" ht="21" customHeight="1" spans="1:16">
      <c r="A255" s="17">
        <v>126</v>
      </c>
      <c r="B255" s="18" t="s">
        <v>365</v>
      </c>
      <c r="C255" s="19"/>
      <c r="D255" s="19" t="s">
        <v>46</v>
      </c>
      <c r="E255" s="20">
        <v>95</v>
      </c>
      <c r="F255" s="21">
        <v>0.2</v>
      </c>
      <c r="G255" s="22">
        <f>F255*E255</f>
        <v>19</v>
      </c>
      <c r="H255" s="23"/>
      <c r="I255" s="22">
        <v>0</v>
      </c>
      <c r="J255" s="47"/>
      <c r="K255" s="22">
        <v>0</v>
      </c>
      <c r="L255" s="47">
        <v>0</v>
      </c>
      <c r="M255" s="22">
        <v>0</v>
      </c>
      <c r="N255" s="21">
        <f>F255+H255-J255</f>
        <v>0.2</v>
      </c>
      <c r="O255" s="48">
        <f t="shared" si="121"/>
        <v>19</v>
      </c>
      <c r="P255" s="49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7"/>
      <c r="M256" s="22"/>
      <c r="N256" s="21"/>
      <c r="O256" s="48"/>
      <c r="P256" s="49"/>
    </row>
    <row r="257" ht="21" customHeight="1" spans="1:16">
      <c r="A257" s="17">
        <v>127</v>
      </c>
      <c r="B257" s="18" t="s">
        <v>366</v>
      </c>
      <c r="C257" s="19"/>
      <c r="D257" s="19" t="s">
        <v>46</v>
      </c>
      <c r="E257" s="20">
        <v>22</v>
      </c>
      <c r="F257" s="21">
        <v>0.2</v>
      </c>
      <c r="G257" s="22">
        <f>F257*E257</f>
        <v>4.4</v>
      </c>
      <c r="H257" s="23"/>
      <c r="I257" s="22">
        <f t="shared" ref="I257:I261" si="122">H257*E257</f>
        <v>0</v>
      </c>
      <c r="J257" s="47"/>
      <c r="K257" s="22">
        <f t="shared" ref="K257:K261" si="123">J257*E257</f>
        <v>0</v>
      </c>
      <c r="L257" s="47">
        <v>0</v>
      </c>
      <c r="M257" s="22">
        <v>0</v>
      </c>
      <c r="N257" s="21">
        <f>F257+H257-J257</f>
        <v>0.2</v>
      </c>
      <c r="O257" s="48">
        <f t="shared" ref="O257:O261" si="124">N257*E257</f>
        <v>4.4</v>
      </c>
      <c r="P257" s="49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7"/>
      <c r="M258" s="22"/>
      <c r="N258" s="21"/>
      <c r="O258" s="48"/>
      <c r="P258" s="49"/>
    </row>
    <row r="259" ht="21" customHeight="1" spans="1:16">
      <c r="A259" s="17">
        <v>128</v>
      </c>
      <c r="B259" s="18" t="s">
        <v>367</v>
      </c>
      <c r="C259" s="19"/>
      <c r="D259" s="19" t="s">
        <v>46</v>
      </c>
      <c r="E259" s="20">
        <v>9</v>
      </c>
      <c r="F259" s="21">
        <v>4.5</v>
      </c>
      <c r="G259" s="22">
        <f>F259*E259</f>
        <v>40.5</v>
      </c>
      <c r="H259" s="23"/>
      <c r="I259" s="22">
        <f t="shared" si="122"/>
        <v>0</v>
      </c>
      <c r="J259" s="47"/>
      <c r="K259" s="22">
        <f t="shared" si="123"/>
        <v>0</v>
      </c>
      <c r="L259" s="47"/>
      <c r="M259" s="22">
        <v>0</v>
      </c>
      <c r="N259" s="21">
        <f>F259+H259-J259</f>
        <v>4.5</v>
      </c>
      <c r="O259" s="48">
        <f t="shared" si="124"/>
        <v>40.5</v>
      </c>
      <c r="P259" s="49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7"/>
      <c r="M260" s="22"/>
      <c r="N260" s="21"/>
      <c r="O260" s="48"/>
      <c r="P260" s="49"/>
    </row>
    <row r="261" ht="21" customHeight="1" spans="1:16">
      <c r="A261" s="17">
        <v>129</v>
      </c>
      <c r="B261" s="18" t="s">
        <v>368</v>
      </c>
      <c r="C261" s="19"/>
      <c r="D261" s="19" t="s">
        <v>46</v>
      </c>
      <c r="E261" s="20">
        <v>12</v>
      </c>
      <c r="F261" s="21">
        <v>4</v>
      </c>
      <c r="G261" s="22">
        <f>F261*E261</f>
        <v>48</v>
      </c>
      <c r="H261" s="23"/>
      <c r="I261" s="22">
        <f t="shared" si="122"/>
        <v>0</v>
      </c>
      <c r="J261" s="47"/>
      <c r="K261" s="22">
        <f t="shared" si="123"/>
        <v>0</v>
      </c>
      <c r="L261" s="47"/>
      <c r="M261" s="22">
        <v>0</v>
      </c>
      <c r="N261" s="21">
        <f>F261+H261-J261</f>
        <v>4</v>
      </c>
      <c r="O261" s="48">
        <f t="shared" si="124"/>
        <v>48</v>
      </c>
      <c r="P261" s="49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7"/>
      <c r="M262" s="22"/>
      <c r="N262" s="21"/>
      <c r="O262" s="48"/>
      <c r="P262" s="49"/>
    </row>
    <row r="263" ht="21" customHeight="1" spans="1:16">
      <c r="A263" s="17">
        <v>130</v>
      </c>
      <c r="B263" s="18" t="s">
        <v>369</v>
      </c>
      <c r="C263" s="19"/>
      <c r="D263" s="19" t="s">
        <v>75</v>
      </c>
      <c r="E263" s="20">
        <v>62</v>
      </c>
      <c r="F263" s="21">
        <v>0</v>
      </c>
      <c r="G263" s="22">
        <f>F263*E263</f>
        <v>0</v>
      </c>
      <c r="H263" s="23"/>
      <c r="I263" s="22">
        <f t="shared" ref="I263:I267" si="125">H263*E263</f>
        <v>0</v>
      </c>
      <c r="J263" s="47"/>
      <c r="K263" s="22">
        <f t="shared" ref="K263:K267" si="126">J263*E263</f>
        <v>0</v>
      </c>
      <c r="L263" s="47"/>
      <c r="M263" s="22">
        <v>0</v>
      </c>
      <c r="N263" s="21">
        <f>F263+H263-J263</f>
        <v>0</v>
      </c>
      <c r="O263" s="48">
        <f t="shared" ref="O263:O267" si="127">N263*E263</f>
        <v>0</v>
      </c>
      <c r="P263" s="49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7"/>
      <c r="M264" s="22"/>
      <c r="N264" s="21"/>
      <c r="O264" s="48"/>
      <c r="P264" s="49"/>
    </row>
    <row r="265" ht="21" customHeight="1" spans="1:16">
      <c r="A265" s="17">
        <v>131</v>
      </c>
      <c r="B265" s="18" t="s">
        <v>370</v>
      </c>
      <c r="C265" s="19"/>
      <c r="D265" s="19" t="s">
        <v>248</v>
      </c>
      <c r="E265" s="20">
        <v>33</v>
      </c>
      <c r="F265" s="21">
        <v>0</v>
      </c>
      <c r="G265" s="22">
        <f>F265*E265</f>
        <v>0</v>
      </c>
      <c r="H265" s="23"/>
      <c r="I265" s="22">
        <f t="shared" si="125"/>
        <v>0</v>
      </c>
      <c r="J265" s="47"/>
      <c r="K265" s="22">
        <f t="shared" si="126"/>
        <v>0</v>
      </c>
      <c r="L265" s="47"/>
      <c r="M265" s="22">
        <v>0</v>
      </c>
      <c r="N265" s="21">
        <f>F265+H265-J265</f>
        <v>0</v>
      </c>
      <c r="O265" s="48">
        <f t="shared" si="127"/>
        <v>0</v>
      </c>
      <c r="P265" s="49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7"/>
      <c r="M266" s="22"/>
      <c r="N266" s="21"/>
      <c r="O266" s="48"/>
      <c r="P266" s="49"/>
    </row>
    <row r="267" ht="21" customHeight="1" spans="1:16">
      <c r="A267" s="17">
        <v>132</v>
      </c>
      <c r="B267" s="18" t="s">
        <v>371</v>
      </c>
      <c r="C267" s="19"/>
      <c r="D267" s="19" t="s">
        <v>65</v>
      </c>
      <c r="E267" s="20">
        <v>5</v>
      </c>
      <c r="F267" s="21">
        <v>0</v>
      </c>
      <c r="G267" s="22">
        <f>F267*E267</f>
        <v>0</v>
      </c>
      <c r="H267" s="23"/>
      <c r="I267" s="22">
        <f t="shared" si="125"/>
        <v>0</v>
      </c>
      <c r="J267" s="47"/>
      <c r="K267" s="22">
        <f t="shared" si="126"/>
        <v>0</v>
      </c>
      <c r="L267" s="47"/>
      <c r="M267" s="22">
        <v>0</v>
      </c>
      <c r="N267" s="21">
        <f>F267+H267-J267</f>
        <v>0</v>
      </c>
      <c r="O267" s="48">
        <f t="shared" si="127"/>
        <v>0</v>
      </c>
      <c r="P267" s="49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7"/>
      <c r="M268" s="22"/>
      <c r="N268" s="21"/>
      <c r="O268" s="48"/>
      <c r="P268" s="49"/>
    </row>
    <row r="269" ht="21" customHeight="1" spans="1:16">
      <c r="A269" s="17">
        <v>133</v>
      </c>
      <c r="B269" s="18" t="s">
        <v>372</v>
      </c>
      <c r="C269" s="19"/>
      <c r="D269" s="19" t="s">
        <v>22</v>
      </c>
      <c r="E269" s="20">
        <v>35</v>
      </c>
      <c r="F269" s="21">
        <v>0</v>
      </c>
      <c r="G269" s="22">
        <f>F269*E269</f>
        <v>0</v>
      </c>
      <c r="H269" s="23"/>
      <c r="I269" s="22">
        <f t="shared" ref="I269:I273" si="128">H269*E269</f>
        <v>0</v>
      </c>
      <c r="J269" s="47"/>
      <c r="K269" s="22">
        <f t="shared" ref="K269:K273" si="129">J269*E269</f>
        <v>0</v>
      </c>
      <c r="L269" s="47"/>
      <c r="M269" s="22">
        <v>0</v>
      </c>
      <c r="N269" s="21">
        <f>F269+H269-J269</f>
        <v>0</v>
      </c>
      <c r="O269" s="48">
        <f t="shared" ref="O269:O273" si="130">N269*E269</f>
        <v>0</v>
      </c>
      <c r="P269" s="49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7"/>
      <c r="M270" s="22"/>
      <c r="N270" s="21"/>
      <c r="O270" s="48"/>
      <c r="P270" s="49"/>
    </row>
    <row r="271" ht="21" customHeight="1" spans="1:16">
      <c r="A271" s="17">
        <v>134</v>
      </c>
      <c r="B271" s="18" t="s">
        <v>373</v>
      </c>
      <c r="C271" s="19"/>
      <c r="D271" s="19" t="s">
        <v>46</v>
      </c>
      <c r="E271" s="20">
        <v>30</v>
      </c>
      <c r="F271" s="21">
        <v>0</v>
      </c>
      <c r="G271" s="22">
        <f>F271*E271</f>
        <v>0</v>
      </c>
      <c r="H271" s="23"/>
      <c r="I271" s="22">
        <f t="shared" si="128"/>
        <v>0</v>
      </c>
      <c r="J271" s="47"/>
      <c r="K271" s="22">
        <f t="shared" si="129"/>
        <v>0</v>
      </c>
      <c r="L271" s="47"/>
      <c r="M271" s="22">
        <v>0</v>
      </c>
      <c r="N271" s="21">
        <f>F271+H271-J271</f>
        <v>0</v>
      </c>
      <c r="O271" s="48">
        <f t="shared" si="130"/>
        <v>0</v>
      </c>
      <c r="P271" s="49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7"/>
      <c r="M272" s="22"/>
      <c r="N272" s="21"/>
      <c r="O272" s="48"/>
      <c r="P272" s="49"/>
    </row>
    <row r="273" ht="28" customHeight="1" spans="1:16">
      <c r="A273" s="17">
        <v>135</v>
      </c>
      <c r="B273" s="18" t="s">
        <v>374</v>
      </c>
      <c r="C273" s="19"/>
      <c r="D273" s="19" t="s">
        <v>46</v>
      </c>
      <c r="E273" s="20">
        <v>30</v>
      </c>
      <c r="F273" s="21">
        <v>0</v>
      </c>
      <c r="G273" s="22">
        <f>F273*E273</f>
        <v>0</v>
      </c>
      <c r="H273" s="23"/>
      <c r="I273" s="22">
        <f t="shared" si="128"/>
        <v>0</v>
      </c>
      <c r="J273" s="47"/>
      <c r="K273" s="22">
        <f t="shared" si="129"/>
        <v>0</v>
      </c>
      <c r="L273" s="47"/>
      <c r="M273" s="22">
        <v>0</v>
      </c>
      <c r="N273" s="21">
        <f>F273+H273-J273</f>
        <v>0</v>
      </c>
      <c r="O273" s="48">
        <f t="shared" si="130"/>
        <v>0</v>
      </c>
      <c r="P273" s="49"/>
    </row>
    <row r="274" ht="28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7"/>
      <c r="M274" s="22"/>
      <c r="N274" s="21"/>
      <c r="O274" s="48"/>
      <c r="P274" s="49"/>
    </row>
    <row r="275" ht="28" customHeight="1" spans="1:16">
      <c r="A275" s="17">
        <v>136</v>
      </c>
      <c r="B275" s="18" t="s">
        <v>375</v>
      </c>
      <c r="C275" s="19"/>
      <c r="D275" s="19" t="s">
        <v>376</v>
      </c>
      <c r="E275" s="20">
        <v>5</v>
      </c>
      <c r="F275" s="21">
        <v>0</v>
      </c>
      <c r="G275" s="22">
        <f>F275*E275</f>
        <v>0</v>
      </c>
      <c r="H275" s="23"/>
      <c r="I275" s="22">
        <f t="shared" ref="I275:I279" si="131">H275*E275</f>
        <v>0</v>
      </c>
      <c r="J275" s="47"/>
      <c r="K275" s="22">
        <f t="shared" ref="K275:K279" si="132">J275*E275</f>
        <v>0</v>
      </c>
      <c r="L275" s="47"/>
      <c r="M275" s="22">
        <v>0</v>
      </c>
      <c r="N275" s="21">
        <f>F275+H275-J275</f>
        <v>0</v>
      </c>
      <c r="O275" s="48">
        <f t="shared" ref="O275:O279" si="133">N275*E275</f>
        <v>0</v>
      </c>
      <c r="P275" s="49"/>
    </row>
    <row r="276" ht="28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7"/>
      <c r="M276" s="22"/>
      <c r="N276" s="21"/>
      <c r="O276" s="48"/>
      <c r="P276" s="49"/>
    </row>
    <row r="277" ht="28" customHeight="1" spans="1:16">
      <c r="A277" s="17">
        <v>137</v>
      </c>
      <c r="B277" s="18" t="s">
        <v>377</v>
      </c>
      <c r="C277" s="19"/>
      <c r="D277" s="19" t="s">
        <v>22</v>
      </c>
      <c r="E277" s="20">
        <v>128</v>
      </c>
      <c r="F277" s="21">
        <v>0</v>
      </c>
      <c r="G277" s="22">
        <f>F277*E277</f>
        <v>0</v>
      </c>
      <c r="H277" s="23"/>
      <c r="I277" s="22">
        <f t="shared" si="131"/>
        <v>0</v>
      </c>
      <c r="J277" s="47"/>
      <c r="K277" s="22">
        <f t="shared" si="132"/>
        <v>0</v>
      </c>
      <c r="L277" s="47"/>
      <c r="M277" s="22">
        <v>0</v>
      </c>
      <c r="N277" s="21">
        <f>F277+H277-J277</f>
        <v>0</v>
      </c>
      <c r="O277" s="48">
        <f t="shared" si="133"/>
        <v>0</v>
      </c>
      <c r="P277" s="49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7"/>
      <c r="M278" s="22"/>
      <c r="N278" s="21"/>
      <c r="O278" s="48"/>
      <c r="P278" s="49"/>
    </row>
    <row r="279" ht="28" customHeight="1" spans="1:16">
      <c r="A279" s="17">
        <v>138</v>
      </c>
      <c r="B279" s="18" t="s">
        <v>378</v>
      </c>
      <c r="C279" s="19"/>
      <c r="D279" s="19" t="s">
        <v>22</v>
      </c>
      <c r="E279" s="20">
        <v>87</v>
      </c>
      <c r="F279" s="21">
        <v>0</v>
      </c>
      <c r="G279" s="22">
        <f>F279*E279</f>
        <v>0</v>
      </c>
      <c r="H279" s="23"/>
      <c r="I279" s="22">
        <f t="shared" si="131"/>
        <v>0</v>
      </c>
      <c r="J279" s="47"/>
      <c r="K279" s="22">
        <f t="shared" si="132"/>
        <v>0</v>
      </c>
      <c r="L279" s="47"/>
      <c r="M279" s="22">
        <v>0</v>
      </c>
      <c r="N279" s="21">
        <f>F279+H279-J279</f>
        <v>0</v>
      </c>
      <c r="O279" s="48">
        <f t="shared" si="133"/>
        <v>0</v>
      </c>
      <c r="P279" s="49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7"/>
      <c r="M280" s="22"/>
      <c r="N280" s="21"/>
      <c r="O280" s="48"/>
      <c r="P280" s="49"/>
    </row>
    <row r="281" ht="28" customHeight="1" spans="1:16">
      <c r="A281" s="17">
        <v>139</v>
      </c>
      <c r="B281" s="18" t="s">
        <v>379</v>
      </c>
      <c r="C281" s="19"/>
      <c r="D281" s="19" t="s">
        <v>22</v>
      </c>
      <c r="E281" s="20">
        <v>6</v>
      </c>
      <c r="F281" s="21">
        <v>4</v>
      </c>
      <c r="G281" s="22">
        <f>F281*E281</f>
        <v>24</v>
      </c>
      <c r="H281" s="23"/>
      <c r="I281" s="22">
        <f t="shared" ref="I281:I285" si="134">H281*E281</f>
        <v>0</v>
      </c>
      <c r="J281" s="47"/>
      <c r="K281" s="22">
        <f t="shared" ref="K281:K285" si="135">J281*E281</f>
        <v>0</v>
      </c>
      <c r="L281" s="47"/>
      <c r="M281" s="22">
        <v>0</v>
      </c>
      <c r="N281" s="21">
        <f>F281+H281-J281</f>
        <v>4</v>
      </c>
      <c r="O281" s="48">
        <f t="shared" ref="O281:O285" si="136">N281*E281</f>
        <v>24</v>
      </c>
      <c r="P281" s="49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7"/>
      <c r="M282" s="22"/>
      <c r="N282" s="21"/>
      <c r="O282" s="48"/>
      <c r="P282" s="49"/>
    </row>
    <row r="283" ht="28" customHeight="1" spans="1:16">
      <c r="A283" s="17">
        <v>140</v>
      </c>
      <c r="B283" s="18" t="s">
        <v>380</v>
      </c>
      <c r="C283" s="19"/>
      <c r="D283" s="19" t="s">
        <v>22</v>
      </c>
      <c r="E283" s="20">
        <v>35</v>
      </c>
      <c r="F283" s="21">
        <v>0</v>
      </c>
      <c r="G283" s="22">
        <f>F283*E283</f>
        <v>0</v>
      </c>
      <c r="H283" s="23"/>
      <c r="I283" s="22">
        <f t="shared" si="134"/>
        <v>0</v>
      </c>
      <c r="J283" s="47"/>
      <c r="K283" s="22">
        <f t="shared" si="135"/>
        <v>0</v>
      </c>
      <c r="L283" s="47"/>
      <c r="M283" s="22">
        <v>0</v>
      </c>
      <c r="N283" s="21">
        <f>F283+H283-J283</f>
        <v>0</v>
      </c>
      <c r="O283" s="48">
        <f t="shared" si="136"/>
        <v>0</v>
      </c>
      <c r="P283" s="49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7"/>
      <c r="M284" s="22"/>
      <c r="N284" s="21"/>
      <c r="O284" s="48"/>
      <c r="P284" s="49"/>
    </row>
    <row r="285" ht="28" customHeight="1" spans="1:16">
      <c r="A285" s="17">
        <v>141</v>
      </c>
      <c r="B285" s="18" t="s">
        <v>381</v>
      </c>
      <c r="C285" s="19"/>
      <c r="D285" s="19" t="s">
        <v>46</v>
      </c>
      <c r="E285" s="20">
        <v>8</v>
      </c>
      <c r="F285" s="21">
        <v>0</v>
      </c>
      <c r="G285" s="22">
        <f>F285*E285</f>
        <v>0</v>
      </c>
      <c r="H285" s="23"/>
      <c r="I285" s="22">
        <f t="shared" si="134"/>
        <v>0</v>
      </c>
      <c r="J285" s="47"/>
      <c r="K285" s="22">
        <f t="shared" si="135"/>
        <v>0</v>
      </c>
      <c r="L285" s="47"/>
      <c r="M285" s="22">
        <v>0</v>
      </c>
      <c r="N285" s="21">
        <f>F285+H285-J285</f>
        <v>0</v>
      </c>
      <c r="O285" s="48">
        <f t="shared" si="136"/>
        <v>0</v>
      </c>
      <c r="P285" s="49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7"/>
      <c r="M286" s="22"/>
      <c r="N286" s="21"/>
      <c r="O286" s="48"/>
      <c r="P286" s="49"/>
    </row>
    <row r="287" ht="28" customHeight="1" spans="1:16">
      <c r="A287" s="17">
        <v>142</v>
      </c>
      <c r="B287" s="18" t="s">
        <v>382</v>
      </c>
      <c r="C287" s="19"/>
      <c r="D287" s="19" t="s">
        <v>46</v>
      </c>
      <c r="E287" s="20">
        <v>13.5</v>
      </c>
      <c r="F287" s="21">
        <v>0</v>
      </c>
      <c r="G287" s="22">
        <f>F287*E287</f>
        <v>0</v>
      </c>
      <c r="H287" s="23"/>
      <c r="I287" s="22">
        <f t="shared" ref="I287:I291" si="137">H287*E287</f>
        <v>0</v>
      </c>
      <c r="J287" s="47"/>
      <c r="K287" s="22">
        <f t="shared" ref="K287:K291" si="138">J287*E287</f>
        <v>0</v>
      </c>
      <c r="L287" s="47"/>
      <c r="M287" s="22">
        <v>0</v>
      </c>
      <c r="N287" s="21">
        <f>F287+H287-J287</f>
        <v>0</v>
      </c>
      <c r="O287" s="48">
        <f>N287*E287</f>
        <v>0</v>
      </c>
      <c r="P287" s="49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7"/>
      <c r="M288" s="22"/>
      <c r="N288" s="21"/>
      <c r="O288" s="48"/>
      <c r="P288" s="49"/>
    </row>
    <row r="289" ht="28" customHeight="1" spans="1:16">
      <c r="A289" s="17">
        <v>143</v>
      </c>
      <c r="B289" s="18" t="s">
        <v>383</v>
      </c>
      <c r="C289" s="19"/>
      <c r="D289" s="19" t="s">
        <v>38</v>
      </c>
      <c r="E289" s="20">
        <v>59</v>
      </c>
      <c r="F289" s="21">
        <v>0.6</v>
      </c>
      <c r="G289" s="22">
        <f>F289*E289</f>
        <v>35.4</v>
      </c>
      <c r="H289" s="23"/>
      <c r="I289" s="22">
        <f t="shared" si="137"/>
        <v>0</v>
      </c>
      <c r="J289" s="47"/>
      <c r="K289" s="22">
        <f t="shared" si="138"/>
        <v>0</v>
      </c>
      <c r="L289" s="47"/>
      <c r="M289" s="22">
        <v>0</v>
      </c>
      <c r="N289" s="21">
        <f>F289+H289-J289</f>
        <v>0.6</v>
      </c>
      <c r="O289" s="48">
        <f>N289*E289</f>
        <v>35.4</v>
      </c>
      <c r="P289" s="49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7"/>
      <c r="M290" s="22"/>
      <c r="N290" s="21"/>
      <c r="O290" s="48"/>
      <c r="P290" s="49"/>
    </row>
    <row r="291" ht="28" customHeight="1" spans="1:16">
      <c r="A291" s="17">
        <v>144</v>
      </c>
      <c r="B291" s="18" t="s">
        <v>384</v>
      </c>
      <c r="C291" s="19"/>
      <c r="D291" s="19" t="s">
        <v>19</v>
      </c>
      <c r="E291" s="20">
        <v>9.8</v>
      </c>
      <c r="F291" s="21">
        <v>2</v>
      </c>
      <c r="G291" s="22">
        <f>F291*E291</f>
        <v>19.6</v>
      </c>
      <c r="H291" s="23"/>
      <c r="I291" s="22">
        <f t="shared" si="137"/>
        <v>0</v>
      </c>
      <c r="J291" s="47"/>
      <c r="K291" s="22">
        <f t="shared" si="138"/>
        <v>0</v>
      </c>
      <c r="L291" s="47"/>
      <c r="M291" s="22">
        <v>0</v>
      </c>
      <c r="N291" s="21">
        <f>F291+H291-J291</f>
        <v>2</v>
      </c>
      <c r="O291" s="48">
        <f t="shared" ref="O291:O295" si="139">E291*N291</f>
        <v>19.6</v>
      </c>
      <c r="P291" s="49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7"/>
      <c r="M292" s="22"/>
      <c r="N292" s="21"/>
      <c r="O292" s="48"/>
      <c r="P292" s="49"/>
    </row>
    <row r="293" ht="28" customHeight="1" spans="1:16">
      <c r="A293" s="17">
        <v>145</v>
      </c>
      <c r="B293" s="18" t="s">
        <v>385</v>
      </c>
      <c r="C293" s="19"/>
      <c r="D293" s="19" t="s">
        <v>19</v>
      </c>
      <c r="E293" s="20">
        <v>65</v>
      </c>
      <c r="F293" s="21">
        <v>1</v>
      </c>
      <c r="G293" s="22">
        <f>F293*E293</f>
        <v>65</v>
      </c>
      <c r="H293" s="23"/>
      <c r="I293" s="22">
        <f t="shared" ref="I293:I297" si="140">H293*E293</f>
        <v>0</v>
      </c>
      <c r="J293" s="47"/>
      <c r="K293" s="22">
        <f t="shared" ref="K293:K297" si="141">J293*E293</f>
        <v>0</v>
      </c>
      <c r="L293" s="47"/>
      <c r="M293" s="22">
        <v>0</v>
      </c>
      <c r="N293" s="21">
        <f>F293+H293-J293</f>
        <v>1</v>
      </c>
      <c r="O293" s="48">
        <f t="shared" si="139"/>
        <v>65</v>
      </c>
      <c r="P293" s="49"/>
    </row>
    <row r="294" ht="15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7"/>
      <c r="M294" s="22"/>
      <c r="N294" s="21"/>
      <c r="O294" s="48"/>
      <c r="P294" s="49"/>
    </row>
    <row r="295" spans="1:16">
      <c r="A295" s="17">
        <v>146</v>
      </c>
      <c r="B295" s="18" t="s">
        <v>386</v>
      </c>
      <c r="C295" s="19"/>
      <c r="D295" s="19" t="s">
        <v>19</v>
      </c>
      <c r="E295" s="20">
        <v>21</v>
      </c>
      <c r="F295" s="21">
        <v>1</v>
      </c>
      <c r="G295" s="22">
        <f>F295*E295</f>
        <v>21</v>
      </c>
      <c r="H295" s="23"/>
      <c r="I295" s="22">
        <f t="shared" si="140"/>
        <v>0</v>
      </c>
      <c r="J295" s="47"/>
      <c r="K295" s="22">
        <f t="shared" si="141"/>
        <v>0</v>
      </c>
      <c r="L295" s="47"/>
      <c r="M295" s="22">
        <v>0</v>
      </c>
      <c r="N295" s="21">
        <f>F295+H295-J295</f>
        <v>1</v>
      </c>
      <c r="O295" s="48">
        <f t="shared" si="139"/>
        <v>21</v>
      </c>
      <c r="P295" s="49"/>
    </row>
    <row r="296" ht="15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7"/>
      <c r="M296" s="22"/>
      <c r="N296" s="21"/>
      <c r="O296" s="48"/>
      <c r="P296" s="49"/>
    </row>
    <row r="297" spans="1:16">
      <c r="A297" s="17">
        <v>147</v>
      </c>
      <c r="B297" s="18" t="s">
        <v>387</v>
      </c>
      <c r="C297" s="19"/>
      <c r="D297" s="19" t="s">
        <v>46</v>
      </c>
      <c r="E297" s="20">
        <v>80</v>
      </c>
      <c r="F297" s="21">
        <v>0</v>
      </c>
      <c r="G297" s="22">
        <f>F297*E297</f>
        <v>0</v>
      </c>
      <c r="H297" s="23"/>
      <c r="I297" s="22">
        <f t="shared" si="140"/>
        <v>0</v>
      </c>
      <c r="J297" s="47"/>
      <c r="K297" s="22">
        <f t="shared" si="141"/>
        <v>0</v>
      </c>
      <c r="L297" s="47"/>
      <c r="M297" s="22">
        <v>0</v>
      </c>
      <c r="N297" s="21">
        <f>F297+H297-J297</f>
        <v>0</v>
      </c>
      <c r="O297" s="48">
        <f t="shared" ref="O297:O301" si="142">E297*N297</f>
        <v>0</v>
      </c>
      <c r="P297" s="49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7"/>
      <c r="M298" s="22"/>
      <c r="N298" s="21"/>
      <c r="O298" s="48"/>
      <c r="P298" s="49"/>
    </row>
    <row r="299" spans="1:16">
      <c r="A299" s="17">
        <v>148</v>
      </c>
      <c r="B299" s="18" t="s">
        <v>388</v>
      </c>
      <c r="C299" s="19"/>
      <c r="D299" s="19" t="s">
        <v>22</v>
      </c>
      <c r="E299" s="20">
        <v>128</v>
      </c>
      <c r="F299" s="21">
        <v>0</v>
      </c>
      <c r="G299" s="22">
        <f>F299*E299</f>
        <v>0</v>
      </c>
      <c r="H299" s="23"/>
      <c r="I299" s="22">
        <f t="shared" ref="I299:I303" si="143">H299*E299</f>
        <v>0</v>
      </c>
      <c r="J299" s="47"/>
      <c r="K299" s="22">
        <f t="shared" ref="K299:K303" si="144">J299*E299</f>
        <v>0</v>
      </c>
      <c r="L299" s="47"/>
      <c r="M299" s="22">
        <v>0</v>
      </c>
      <c r="N299" s="21">
        <f>F299+H299-J299</f>
        <v>0</v>
      </c>
      <c r="O299" s="48">
        <f t="shared" si="142"/>
        <v>0</v>
      </c>
      <c r="P299" s="49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7"/>
      <c r="M300" s="22"/>
      <c r="N300" s="21"/>
      <c r="O300" s="48"/>
      <c r="P300" s="49"/>
    </row>
    <row r="301" spans="1:16">
      <c r="A301" s="17">
        <v>149</v>
      </c>
      <c r="B301" s="18" t="s">
        <v>389</v>
      </c>
      <c r="C301" s="19"/>
      <c r="D301" s="19" t="s">
        <v>248</v>
      </c>
      <c r="E301" s="20">
        <v>56</v>
      </c>
      <c r="F301" s="21">
        <v>0</v>
      </c>
      <c r="G301" s="22">
        <f>F301*E301</f>
        <v>0</v>
      </c>
      <c r="H301" s="23"/>
      <c r="I301" s="22">
        <f t="shared" si="143"/>
        <v>0</v>
      </c>
      <c r="J301" s="47"/>
      <c r="K301" s="22">
        <f t="shared" si="144"/>
        <v>0</v>
      </c>
      <c r="L301" s="47"/>
      <c r="M301" s="22">
        <v>0</v>
      </c>
      <c r="N301" s="21">
        <f>F301+H301-J301</f>
        <v>0</v>
      </c>
      <c r="O301" s="48">
        <f t="shared" si="142"/>
        <v>0</v>
      </c>
      <c r="P301" s="49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7"/>
      <c r="M302" s="22"/>
      <c r="N302" s="21"/>
      <c r="O302" s="48"/>
      <c r="P302" s="49"/>
    </row>
    <row r="303" spans="1:16">
      <c r="A303" s="17">
        <v>150</v>
      </c>
      <c r="B303" s="18" t="s">
        <v>390</v>
      </c>
      <c r="C303" s="19"/>
      <c r="D303" s="19" t="s">
        <v>65</v>
      </c>
      <c r="E303" s="20">
        <v>12.3</v>
      </c>
      <c r="F303" s="21">
        <v>0</v>
      </c>
      <c r="G303" s="22">
        <f>F303*E303</f>
        <v>0</v>
      </c>
      <c r="H303" s="23"/>
      <c r="I303" s="22">
        <f t="shared" si="143"/>
        <v>0</v>
      </c>
      <c r="J303" s="47"/>
      <c r="K303" s="22">
        <f t="shared" si="144"/>
        <v>0</v>
      </c>
      <c r="L303" s="47"/>
      <c r="M303" s="22">
        <v>0</v>
      </c>
      <c r="N303" s="21">
        <f>F303+H303-J303</f>
        <v>0</v>
      </c>
      <c r="O303" s="48">
        <f t="shared" ref="O303:O307" si="145">E303*N303</f>
        <v>0</v>
      </c>
      <c r="P303" s="49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7"/>
      <c r="M304" s="22"/>
      <c r="N304" s="21"/>
      <c r="O304" s="48"/>
      <c r="P304" s="49"/>
    </row>
    <row r="305" spans="1:16">
      <c r="A305" s="17">
        <v>151</v>
      </c>
      <c r="B305" s="18" t="s">
        <v>391</v>
      </c>
      <c r="C305" s="19"/>
      <c r="D305" s="19" t="s">
        <v>19</v>
      </c>
      <c r="E305" s="20">
        <v>16</v>
      </c>
      <c r="F305" s="21">
        <v>11</v>
      </c>
      <c r="G305" s="22">
        <f>F305*E305</f>
        <v>176</v>
      </c>
      <c r="H305" s="23"/>
      <c r="I305" s="22">
        <f t="shared" ref="I305:I309" si="146">H305*E305</f>
        <v>0</v>
      </c>
      <c r="J305" s="47"/>
      <c r="K305" s="22">
        <f t="shared" ref="K305:K309" si="147">J305*E305</f>
        <v>0</v>
      </c>
      <c r="L305" s="47"/>
      <c r="M305" s="22">
        <v>0</v>
      </c>
      <c r="N305" s="21">
        <f>F305+H305-J305</f>
        <v>11</v>
      </c>
      <c r="O305" s="48">
        <f t="shared" si="145"/>
        <v>176</v>
      </c>
      <c r="P305" s="49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7"/>
      <c r="M306" s="22"/>
      <c r="N306" s="21"/>
      <c r="O306" s="48"/>
      <c r="P306" s="49"/>
    </row>
    <row r="307" spans="1:16">
      <c r="A307" s="17">
        <v>152</v>
      </c>
      <c r="B307" s="18" t="s">
        <v>392</v>
      </c>
      <c r="C307" s="19"/>
      <c r="D307" s="19" t="s">
        <v>248</v>
      </c>
      <c r="E307" s="20">
        <v>238</v>
      </c>
      <c r="F307" s="21">
        <v>4</v>
      </c>
      <c r="G307" s="22">
        <f>F307*E307</f>
        <v>952</v>
      </c>
      <c r="H307" s="23"/>
      <c r="I307" s="22">
        <f t="shared" si="146"/>
        <v>0</v>
      </c>
      <c r="J307" s="47"/>
      <c r="K307" s="22">
        <f t="shared" si="147"/>
        <v>0</v>
      </c>
      <c r="L307" s="47"/>
      <c r="M307" s="22">
        <v>0</v>
      </c>
      <c r="N307" s="21">
        <f>F307+H307-J307</f>
        <v>4</v>
      </c>
      <c r="O307" s="48">
        <f t="shared" si="145"/>
        <v>952</v>
      </c>
      <c r="P307" s="49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7"/>
      <c r="M308" s="22"/>
      <c r="N308" s="21"/>
      <c r="O308" s="48"/>
      <c r="P308" s="49"/>
    </row>
    <row r="309" spans="1:16">
      <c r="A309" s="17">
        <v>153</v>
      </c>
      <c r="B309" s="18" t="s">
        <v>393</v>
      </c>
      <c r="C309" s="19"/>
      <c r="D309" s="19" t="s">
        <v>72</v>
      </c>
      <c r="E309" s="20">
        <v>6</v>
      </c>
      <c r="F309" s="21">
        <v>0</v>
      </c>
      <c r="G309" s="22">
        <f>F309*E309</f>
        <v>0</v>
      </c>
      <c r="H309" s="23"/>
      <c r="I309" s="22">
        <f t="shared" si="146"/>
        <v>0</v>
      </c>
      <c r="J309" s="47"/>
      <c r="K309" s="22">
        <f t="shared" si="147"/>
        <v>0</v>
      </c>
      <c r="L309" s="47"/>
      <c r="M309" s="22">
        <v>0</v>
      </c>
      <c r="N309" s="21">
        <f>F309+H309-J309</f>
        <v>0</v>
      </c>
      <c r="O309" s="48">
        <f>E309*N309</f>
        <v>0</v>
      </c>
      <c r="P309" s="49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7"/>
      <c r="M310" s="22"/>
      <c r="N310" s="21"/>
      <c r="O310" s="48"/>
      <c r="P310" s="49"/>
    </row>
    <row r="311" spans="1:16">
      <c r="A311" s="17" t="s">
        <v>394</v>
      </c>
      <c r="B311" s="59"/>
      <c r="C311" s="60"/>
      <c r="D311" s="60"/>
      <c r="E311" s="61"/>
      <c r="F311" s="62"/>
      <c r="G311" s="63">
        <f t="shared" ref="G311:K311" si="148">SUM(G5:G310)</f>
        <v>7805.84</v>
      </c>
      <c r="H311" s="64"/>
      <c r="I311" s="69">
        <f t="shared" si="148"/>
        <v>11106.45</v>
      </c>
      <c r="J311" s="70"/>
      <c r="K311" s="71">
        <f>SUM(K5:K310)</f>
        <v>8180.15</v>
      </c>
      <c r="L311" s="72"/>
      <c r="M311" s="72"/>
      <c r="N311" s="73">
        <v>0</v>
      </c>
      <c r="O311" s="74">
        <f>SUM(O5:O310)</f>
        <v>10732.14</v>
      </c>
      <c r="P311" s="49"/>
    </row>
    <row r="312" spans="1:16">
      <c r="A312" s="17"/>
      <c r="B312" s="65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75">
        <f>G311+I311-K311</f>
        <v>10732.14</v>
      </c>
      <c r="P312" s="75"/>
    </row>
    <row r="313" spans="1:16">
      <c r="A313" s="66"/>
      <c r="B313" s="67" t="s">
        <v>67</v>
      </c>
      <c r="E313"/>
      <c r="G313"/>
      <c r="H313" s="68" t="s">
        <v>68</v>
      </c>
      <c r="I313"/>
      <c r="K313"/>
      <c r="L313"/>
      <c r="M313"/>
      <c r="N313"/>
      <c r="O313"/>
      <c r="P313" s="76"/>
    </row>
    <row r="314" spans="1:2">
      <c r="A314" s="66"/>
      <c r="B314" s="66"/>
    </row>
    <row r="315" spans="1:2">
      <c r="A315" s="66"/>
      <c r="B315" s="66"/>
    </row>
    <row r="316" spans="1:2">
      <c r="A316" s="66"/>
      <c r="B316" s="66"/>
    </row>
    <row r="317" spans="1:2">
      <c r="A317" s="66"/>
      <c r="B317" s="66"/>
    </row>
    <row r="318" spans="1:2">
      <c r="A318" s="66"/>
      <c r="B318" s="66"/>
    </row>
    <row r="319" spans="1:2">
      <c r="A319" s="66"/>
      <c r="B319" s="66"/>
    </row>
    <row r="320" spans="1:2">
      <c r="A320" s="66"/>
      <c r="B320" s="66"/>
    </row>
    <row r="321" spans="1:2">
      <c r="A321" s="66"/>
      <c r="B321" s="66"/>
    </row>
    <row r="322" spans="1:2">
      <c r="A322" s="66"/>
      <c r="B322" s="66"/>
    </row>
    <row r="323" spans="1:2">
      <c r="A323" s="66"/>
      <c r="B323" s="66"/>
    </row>
    <row r="324" spans="1:2">
      <c r="A324" s="66"/>
      <c r="B324" s="66"/>
    </row>
    <row r="325" spans="1:2">
      <c r="A325" s="66"/>
      <c r="B325" s="66"/>
    </row>
    <row r="326" spans="1:2">
      <c r="A326" s="66"/>
      <c r="B326" s="66"/>
    </row>
    <row r="327" spans="1:2">
      <c r="A327" s="66"/>
      <c r="B327" s="66"/>
    </row>
    <row r="328" spans="1:2">
      <c r="A328" s="66"/>
      <c r="B328" s="66"/>
    </row>
    <row r="329" spans="1:2">
      <c r="A329" s="66"/>
      <c r="B329" s="66"/>
    </row>
    <row r="330" spans="1:2">
      <c r="A330" s="66"/>
      <c r="B330" s="66"/>
    </row>
    <row r="331" spans="1:2">
      <c r="A331" s="66"/>
      <c r="B331" s="66"/>
    </row>
    <row r="332" spans="1:2">
      <c r="A332" s="66"/>
      <c r="B332" s="66"/>
    </row>
    <row r="333" spans="1:2">
      <c r="A333" s="66"/>
      <c r="B333" s="66"/>
    </row>
    <row r="334" spans="1:2">
      <c r="A334" s="66"/>
      <c r="B334" s="66"/>
    </row>
    <row r="335" spans="1:2">
      <c r="A335" s="66"/>
      <c r="B335" s="66"/>
    </row>
    <row r="336" spans="1:2">
      <c r="A336" s="66"/>
      <c r="B336" s="66"/>
    </row>
    <row r="337" spans="1:2">
      <c r="A337" s="66"/>
      <c r="B337" s="66"/>
    </row>
    <row r="338" spans="1:2">
      <c r="A338" s="66"/>
      <c r="B338" s="66"/>
    </row>
    <row r="339" spans="1:2">
      <c r="A339" s="66"/>
      <c r="B339" s="66"/>
    </row>
    <row r="340" spans="1:2">
      <c r="A340" s="66"/>
      <c r="B340" s="66"/>
    </row>
    <row r="341" spans="1:2">
      <c r="A341" s="66"/>
      <c r="B341" s="66"/>
    </row>
    <row r="342" spans="1:2">
      <c r="A342" s="66"/>
      <c r="B342" s="66"/>
    </row>
    <row r="343" spans="1:2">
      <c r="A343" s="66"/>
      <c r="B343" s="66"/>
    </row>
    <row r="344" spans="1:2">
      <c r="A344" s="66"/>
      <c r="B344" s="66"/>
    </row>
  </sheetData>
  <mergeCells count="231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P3:P4"/>
    <mergeCell ref="P37:P38"/>
    <mergeCell ref="P75:P76"/>
  </mergeCells>
  <pageMargins left="0.71" right="0.71" top="0.75" bottom="0.75" header="0.31" footer="0.3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395</v>
      </c>
    </row>
    <row r="2" ht="24.95" customHeight="1" spans="1:1">
      <c r="A2" t="s">
        <v>396</v>
      </c>
    </row>
    <row r="3" ht="24.95" customHeight="1" spans="1:1">
      <c r="A3" t="s">
        <v>397</v>
      </c>
    </row>
    <row r="4" ht="24.95" customHeight="1" spans="1:1">
      <c r="A4" t="s">
        <v>398</v>
      </c>
    </row>
    <row r="5" ht="24.95" customHeight="1" spans="1:1">
      <c r="A5" t="s">
        <v>399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绿化用品</vt:lpstr>
      <vt:lpstr>清洁用品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2023-04-28T03:41:34Z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