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12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<sst xmlns="http://schemas.openxmlformats.org/spreadsheetml/2006/main" count="150" uniqueCount="46">
  <si>
    <t>中高后勤大理州委党校服务中心2022年12月仓库物资明细表</t>
  </si>
  <si>
    <t>种类：清洁用品                 盘点日期： 2023   年 2 月1 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</si>
  <si>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</si>
  <si>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</si>
  <si>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</si>
  <si>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</si>
  <si>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</si>
  <si>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</si>
  <si>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</si>
  <si>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</si>
  <si>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</si>
  <si>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</si>
  <si>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</si>
  <si>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</si>
  <si>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</si>
  <si>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</si>
  <si>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雨鞋</t>
  </si>
  <si>
    <t>双</t>
  </si>
  <si>
    <t>小计</t>
  </si>
  <si>
    <t>制表人：李忠生</t>
  </si>
  <si>
    <t>盘点日期：2023年1月2日</t>
  </si>
  <si>
    <t>审核人　：</t>
  </si>
  <si>
    <t>审批人　：</t>
  </si>
  <si>
    <t>ZGHQ/仓库管理/B0</t>
  </si>
  <si>
    <t>种类：绿化用品                 盘点日期：2023 年 2 月 1 日</t>
  </si>
  <si>
    <t>数 量</t>
  </si>
  <si>
    <t>布手套</t>
  </si>
  <si>
    <t>种类：维修用品                 盘点日期：  2023  年 2 月 1 日</t>
  </si>
  <si>
    <t>绝缘手套</t>
  </si>
  <si>
    <t>大号</t>
  </si>
  <si>
    <t>种类：干货调料                 盘点日期：  2023 年 2 月 1 日</t>
  </si>
  <si>
    <t>期初结存</t>
  </si>
  <si>
    <t>本月入库</t>
  </si>
  <si>
    <t>本月领用</t>
  </si>
  <si>
    <t>实盘数</t>
  </si>
  <si>
    <t>中高后勤大理州委党校服务中心2022年6月仓库物资明细表</t>
  </si>
  <si>
    <t>种类：办公用品                 盘点日期： 2023年 6 月 2 日</t>
  </si>
  <si>
    <t>电动喷雾器</t>
  </si>
  <si>
    <t>台</t>
  </si>
  <si>
    <t>制表人：李映菊</t>
  </si>
  <si>
    <t>盘点日期：2023年6月2日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</si>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</sst>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);[Red]\(0\)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10" fillId="24" borderId="0" applyNumberFormat="0" applyBorder="0" applyAlignment="0" applyProtection="0">
      <alignment vertical="center"/>
    </xf>
    <xf numFmtId="0" fontId="24" fillId="25" borderId="1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0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5" fillId="18" borderId="13" applyNumberFormat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6" fontId="0" fillId="0" borderId="0" xfId="0" applyNumberFormat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6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/>
    <xf numFmtId="0" fontId="0" fillId="0" borderId="0" xfId="0" applyFont="1"/>
    <xf numFmtId="176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6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2" sqref="A2:K2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 t="s">
        <v>16</v>
      </c>
      <c r="C5" s="15"/>
      <c r="D5" s="14" t="s">
        <v>17</v>
      </c>
      <c r="E5" s="16">
        <v>23.3</v>
      </c>
      <c r="F5" s="63">
        <v>1</v>
      </c>
      <c r="G5" s="18">
        <f>F5*E5</f>
        <v>23.3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23.3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18</v>
      </c>
      <c r="B20" s="27"/>
      <c r="C20" s="28"/>
      <c r="D20" s="28"/>
      <c r="E20" s="29"/>
      <c r="F20" s="67"/>
      <c r="G20" s="68">
        <f>SUM(G5:G19)</f>
        <v>23.3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23.3</v>
      </c>
      <c r="P20" s="74"/>
    </row>
    <row r="21" s="75" customFormat="1" ht="14.4" spans="2:16">
      <c r="B21" s="75" t="s">
        <v>19</v>
      </c>
      <c r="C21" s="78" t="s">
        <v>20</v>
      </c>
      <c r="D21" s="78"/>
      <c r="E21" s="78"/>
      <c r="F21" s="78"/>
      <c r="G21" s="78"/>
      <c r="I21" s="75" t="s">
        <v>21</v>
      </c>
      <c r="N21" s="75" t="s">
        <v>22</v>
      </c>
      <c r="P21" s="83"/>
    </row>
    <row r="22" spans="1:16">
      <c r="A22" s="79" t="s">
        <v>23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64" t="s">
        <v>26</v>
      </c>
      <c r="C5" s="15"/>
      <c r="D5" s="14" t="s">
        <v>17</v>
      </c>
      <c r="E5" s="16">
        <v>2</v>
      </c>
      <c r="F5" s="63">
        <v>30</v>
      </c>
      <c r="G5" s="18">
        <f>F5*E5</f>
        <v>60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30</v>
      </c>
      <c r="O5" s="18">
        <f>N5*E5</f>
        <v>60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60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30</v>
      </c>
      <c r="O30" s="57">
        <f>SUM(O5:O29)</f>
        <v>60</v>
      </c>
      <c r="P30" s="74"/>
    </row>
    <row r="31" spans="15:16">
      <c r="O31" s="1">
        <f>G30+I30-K30-M30</f>
        <v>60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27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9" t="s">
        <v>28</v>
      </c>
      <c r="C5" s="20" t="s">
        <v>29</v>
      </c>
      <c r="D5" s="19" t="s">
        <v>17</v>
      </c>
      <c r="E5" s="16">
        <v>34</v>
      </c>
      <c r="F5" s="63">
        <v>1</v>
      </c>
      <c r="G5" s="18">
        <f>F5*E5</f>
        <v>34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1</v>
      </c>
      <c r="O5" s="18">
        <f>N5*E5</f>
        <v>34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18</v>
      </c>
      <c r="B30" s="27"/>
      <c r="C30" s="28"/>
      <c r="D30" s="28"/>
      <c r="E30" s="29"/>
      <c r="F30" s="67"/>
      <c r="G30" s="68">
        <f>SUM(G5:G29)</f>
        <v>34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1</v>
      </c>
      <c r="O30" s="57">
        <f>SUM(O5:O29)</f>
        <v>34</v>
      </c>
      <c r="P30" s="74"/>
    </row>
    <row r="31" spans="15:16">
      <c r="O31" s="1">
        <f>G30+I30-K30-M30</f>
        <v>34</v>
      </c>
      <c r="P31" s="1"/>
    </row>
    <row r="32" spans="2:16">
      <c r="B32" s="69" t="s">
        <v>19</v>
      </c>
      <c r="H32" s="69" t="s">
        <v>22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2" sqref="A2:K2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30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31</v>
      </c>
      <c r="G3" s="10"/>
      <c r="H3" s="11" t="s">
        <v>32</v>
      </c>
      <c r="I3" s="38"/>
      <c r="J3" s="39" t="s">
        <v>33</v>
      </c>
      <c r="K3" s="40"/>
      <c r="L3" s="41" t="s">
        <v>10</v>
      </c>
      <c r="M3" s="41"/>
      <c r="N3" s="42" t="s">
        <v>11</v>
      </c>
      <c r="O3" s="43"/>
      <c r="P3" s="70" t="s">
        <v>34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18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19</v>
      </c>
      <c r="H32" s="69" t="s">
        <v>22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workbookViewId="0">
      <selection activeCell="G24" sqref="G24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36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25</v>
      </c>
      <c r="G4" s="10" t="s">
        <v>14</v>
      </c>
      <c r="H4" s="13" t="s">
        <v>25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25</v>
      </c>
      <c r="O4" s="43" t="s">
        <v>14</v>
      </c>
      <c r="P4" s="44"/>
    </row>
    <row r="5" ht="20.1" customHeight="1" spans="1:16">
      <c r="A5" s="14">
        <v>1</v>
      </c>
      <c r="B5" s="14" t="s">
        <v>37</v>
      </c>
      <c r="C5" s="15"/>
      <c r="D5" s="14" t="s">
        <v>38</v>
      </c>
      <c r="E5" s="16">
        <v>180</v>
      </c>
      <c r="F5" s="17"/>
      <c r="G5" s="18">
        <f t="shared" ref="G5:G29" si="0">F5*E5</f>
        <v>0</v>
      </c>
      <c r="H5" s="17">
        <v>1</v>
      </c>
      <c r="I5" s="18">
        <f t="shared" ref="I5:I29" si="1">H5*E5</f>
        <v>180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1</v>
      </c>
      <c r="O5" s="18">
        <f t="shared" ref="O5:O29" si="5">N5*E5</f>
        <v>180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18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180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1</v>
      </c>
      <c r="O20" s="57">
        <f>SUM(O5:O19)</f>
        <v>180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39</v>
      </c>
      <c r="C22" s="33"/>
      <c r="D22" s="35" t="s">
        <v>40</v>
      </c>
      <c r="E22" s="35"/>
      <c r="F22" s="35"/>
      <c r="G22" s="35"/>
      <c r="H22" s="33"/>
      <c r="I22" s="35" t="s">
        <v>21</v>
      </c>
      <c r="J22" s="33"/>
      <c r="K22" s="34"/>
      <c r="L22" s="34"/>
      <c r="M22" s="34"/>
      <c r="N22" s="35" t="s">
        <v>22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41</v>
      </c>
    </row>
    <row r="2" ht="24.9" customHeight="1" spans="1:1">
      <c r="A2" t="s">
        <v>42</v>
      </c>
    </row>
    <row r="3" ht="24.9" customHeight="1" spans="1:1">
      <c r="A3" t="s">
        <v>43</v>
      </c>
    </row>
    <row r="4" ht="24.9" customHeight="1" spans="1:1">
      <c r="A4" t="s">
        <v>44</v>
      </c>
    </row>
    <row r="5" ht="24.9" customHeight="1" spans="1:1">
      <c r="A5" t="s">
        <v>45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4.xml>��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2023-06-02T07:10:25Z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