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activeTab="3" xr2:uid="{752BAC88-3D22-6345-9E5D-6A586CA68B77}"/>
  </bookViews>
  <sheets>
    <sheet name="保洁物资" sheetId="1" r:id="rId1" state="hidden"/>
    <sheet name="绿化物资" sheetId="2" r:id="rId2" state="hidden"/>
    <sheet name="维修物资" sheetId="3" r:id="rId3" state="hidden"/>
    <sheet name="干货调料" sheetId="4" r:id="rId4"/>
    <sheet name="注意事项" sheetId="5" r:id="rId5"/>
  </sheets>
  <definedNames>
    <definedName name="_xlnm._FilterDatabase" localSheetId="0">'保洁物资'!$A$4:$Q$49</definedName>
    <definedName name="_xlnm._FilterDatabase" localSheetId="1">'绿化物资'!$A$4:$Q$28</definedName>
    <definedName name="_xlnm.Print_Area" localSheetId="1">'绿化物资'!$A$1:$P$29</definedName>
    <definedName name="_xlnm._FilterDatabase" localSheetId="2">'维修物资'!$A$4:$P$79</definedName>
    <definedName name="_xlnm.Print_Titles" localSheetId="2">'维修物资'!$1:$4</definedName>
    <definedName name="_xlnm._FilterDatabase" localSheetId="3">'干货调料'!$A$4:$P$187</definedName>
    <definedName name="_xlnm.Print_Titles" localSheetId="3">'干货调料'!$1:$4</definedName>
  </definedNames>
  <calcPr calcId="0"/>
</workbook>
</file>

<file path=xl/sharedStrings.xml><?xml version="1.0" encoding="utf-8"?>
<sst xmlns="http://schemas.openxmlformats.org/spreadsheetml/2006/main">
  <si>
    <t>黑龙潭服务中心2023年4月仓库物资明细表</t>
  </si>
  <si>
    <r>
      <rPr>
        <color rgb="FF000000"/>
        <rFont val="宋体"/>
        <sz val="12"/>
      </rPr>
      <t xml:space="preserve">种类：清洁用品 </t>
    </r>
    <r>
      <rPr>
        <color rgb="FF000000"/>
        <rFont val="宋体"/>
        <sz val="10"/>
      </rPr>
      <t xml:space="preserve">                                                                                                     </t>
    </r>
    <r>
      <rPr>
        <color rgb="FF000000"/>
        <rFont val="宋体"/>
        <sz val="12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</si>
  <si>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</si>
  <si>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</si>
  <si>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</si>
  <si>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</si>
  <si>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</si>
  <si>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</si>
  <si>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</si>
  <si>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</si>
  <si>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</si>
  <si>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</si>
  <si>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</si>
  <si>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</si>
  <si>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color rgb="FF000000"/>
        <rFont val="宋体"/>
        <sz val="10"/>
      </rPr>
      <t xml:space="preserve">金 </t>
    </r>
    <r>
      <rPr>
        <color rgb="FF000000"/>
        <rFont val="宋体"/>
        <sz val="10"/>
      </rPr>
      <t xml:space="preserve"> </t>
    </r>
    <r>
      <rPr>
        <color rgb="FF000000"/>
        <rFont val="宋体"/>
        <sz val="10"/>
      </rPr>
      <t xml:space="preserve"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</si>
  <si>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</si>
  <si>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</si>
  <si>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</si>
  <si>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</si>
  <si>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</si>
  <si>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</si>
  <si>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</si>
  <si>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</si>
  <si>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</si>
  <si>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</si>
  <si>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</si>
  <si>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</si>
  <si>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</si>
  <si>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</si>
  <si>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</si>
  <si>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</si>
  <si>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</si>
  <si>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</si>
  <si>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</si>
  <si>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</si>
  <si>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</si>
  <si>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</si>
  <si>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</si>
  <si>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</si>
  <si>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</si>
  <si>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</si>
  <si>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</si>
  <si>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</si>
  <si>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</si>
  <si>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</si>
  <si>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</si>
  <si>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</si>
  <si>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</si>
  <si>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</si>
  <si>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</si>
  <si>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</si>
  <si>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</si>
  <si>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</si>
  <si>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</si>
  <si>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</si>
  <si>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</si>
  <si>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</si>
  <si>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</si>
  <si>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</si>
  <si>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</si>
  <si>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</si>
  <si>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</si>
  <si>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</si>
  <si>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</si>
  <si>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</si>
  <si>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</si>
  <si>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</si>
  <si>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</si>
  <si>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</si>
  <si>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</si>
  <si>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</si>
  <si>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</si>
  <si>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</si>
  <si>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</si>
  <si>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</si>
  <si>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</si>
  <si>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</si>
  <si>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</si>
  <si>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</si>
  <si>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</si>
  <si>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</si>
  <si>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</si>
  <si>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</si>
  <si>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</si>
  <si>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</si>
  <si>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</si>
  <si>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</si>
  <si>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</si>
  <si>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</si>
  <si>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</si>
  <si>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</si>
  <si>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</si>
  <si>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</si>
  <si>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</si>
  <si>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</si>
  <si>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</si>
  <si>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</si>
  <si>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</si>
  <si>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</si>
  <si>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</si>
  <si>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</si>
  <si>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</si>
  <si>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</si>
  <si>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</si>
  <si>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</si>
  <si>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</si>
  <si>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</si>
  <si>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</si>
  <si>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</si>
  <si>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</si>
  <si>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</si>
  <si>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</si>
  <si>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</si>
  <si>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</si>
  <si>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</si>
  <si>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</si>
  <si>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</si>
  <si>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</si>
  <si>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</si>
  <si>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</si>
  <si>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</si>
  <si>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</si>
  <si>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</si>
  <si>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</si>
  <si>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</si>
  <si>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</si>
  <si>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</si>
  <si>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</si>
  <si>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</si>
  <si>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</si>
  <si>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</si>
  <si>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</si>
  <si>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</si>
  <si>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</si>
  <si>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</si>
  <si>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</si>
  <si>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</si>
  <si>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</si>
  <si>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</si>
  <si>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</si>
  <si>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</si>
  <si>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</si>
  <si>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</si>
  <si>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</si>
  <si>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</si>
  <si>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</si>
  <si>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</si>
  <si>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</si>
  <si>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</si>
  <si>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</si>
  <si>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</si>
  <si>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</si>
  <si>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</si>
  <si>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</si>
  <si>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</si>
  <si>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</si>
  <si>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</si>
  <si>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</si>
  <si>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</si>
  <si>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</si>
  <si>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</si>
  <si>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</si>
  <si>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</si>
  <si>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</si>
  <si>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</si>
  <si>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</si>
  <si>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</si>
  <si>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</si>
  <si>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</si>
  <si>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</si>
  <si>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</si>
  <si>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</si>
  <si>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</si>
  <si>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</si>
  <si>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</si>
  <si>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</si>
  <si>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</si>
  <si>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</si>
  <si>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</si>
  <si>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</si>
  <si>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</si>
  <si>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</si>
  <si>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</si>
  <si>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</si>
  <si>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</si>
  <si>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</si>
  <si>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</si>
  <si>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</si>
  <si>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</si>
  <si>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7月仓库物资明细表</t>
  </si>
  <si>
    <t>2110种类：干货调料                                                                                                                      2023 年 7月 31 日</t>
  </si>
  <si>
    <t>小町米</t>
  </si>
  <si>
    <t>金龙鱼花生调和油</t>
  </si>
  <si>
    <t>福临门一级菜籽油（新新品）</t>
  </si>
  <si>
    <t>4*5L</t>
  </si>
  <si>
    <t>福临门葵花原香调和油（新新品）</t>
  </si>
  <si>
    <t>金菜花菜籽油</t>
  </si>
  <si>
    <t>福临门纯香菜籽油</t>
  </si>
  <si>
    <t xml:space="preserve">十三香 </t>
  </si>
  <si>
    <t>十三香45</t>
  </si>
  <si>
    <t>东古一品鲜酱油</t>
  </si>
  <si>
    <t>1*12</t>
  </si>
  <si>
    <t>拓东甜酱油</t>
  </si>
  <si>
    <t>泰国甜辣酱</t>
  </si>
  <si>
    <t>800克潘泰甜辣酱</t>
  </si>
  <si>
    <t>海天鲜味生抽</t>
  </si>
  <si>
    <t>500ml*12</t>
  </si>
  <si>
    <t>千禾特鲜生抽酱油</t>
  </si>
  <si>
    <t>12瓶/件</t>
  </si>
  <si>
    <t>500ml海天威极生抽酱油</t>
  </si>
  <si>
    <t>千禾500ml窖醋3年</t>
  </si>
  <si>
    <t>500ml千禾醋</t>
  </si>
  <si>
    <t>12瓶/件/75</t>
  </si>
  <si>
    <t>东古蚝油</t>
  </si>
  <si>
    <t>12瓶*1件*54</t>
  </si>
  <si>
    <t>700克东古蚝油</t>
  </si>
  <si>
    <t>12瓶*1件*52</t>
  </si>
  <si>
    <t>白皮花生</t>
  </si>
  <si>
    <t>KG</t>
  </si>
  <si>
    <t>白花生（散装）</t>
  </si>
  <si>
    <t>白象牌加碘盐</t>
  </si>
  <si>
    <t>500g/袋</t>
  </si>
  <si>
    <t>500g白象盐（50袋/件）</t>
  </si>
  <si>
    <t>（50袋/件）</t>
  </si>
  <si>
    <t>黄豆</t>
  </si>
  <si>
    <t>25kg*1</t>
  </si>
  <si>
    <t>干辣椒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</si>
  <si>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</si>
  <si>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</si>
  <si>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</si>
  <si>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</si>
  <si>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</si>
  <si>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</si>
  <si>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</si>
  <si>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</si>
  <si>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</si>
  <si>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</si>
  <si>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仓泰紫菜</t>
  </si>
  <si>
    <r>
      <rPr>
        <color rgb="FF000000"/>
        <rFont val="宋体"/>
        <sz val="10"/>
      </rPr>
      <t xml:space="preserve">1</t>
    </r>
    <r>
      <rPr>
        <color rgb="FF000000"/>
        <rFont val="宋体"/>
        <sz val="10"/>
      </rPr>
      <t xml:space="preserve">80g金珠龙口粉丝</t>
    </r>
  </si>
  <si>
    <r>
      <rPr>
        <color rgb="FF000000"/>
        <rFont val="宋体"/>
        <sz val="10"/>
      </rPr>
      <t xml:space="preserve">1</t>
    </r>
    <r>
      <rPr>
        <color rgb="FF000000"/>
        <rFont val="宋体"/>
        <sz val="10"/>
      </rPr>
      <t xml:space="preserve">*60</t>
    </r>
  </si>
  <si>
    <t>1kg新平腌菜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</si>
  <si>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</si>
  <si>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</si>
  <si>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</si>
  <si>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</si>
  <si>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</si>
  <si>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</si>
  <si>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</si>
  <si>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480家乐浓缩火腿汁</t>
  </si>
  <si>
    <t>浓缩鸡汁调味</t>
  </si>
  <si>
    <t xml:space="preserve"> </t>
  </si>
  <si>
    <t>黑芝麻</t>
  </si>
  <si>
    <t>白芝麻</t>
  </si>
  <si>
    <t>青花椒</t>
  </si>
  <si>
    <t>芝麻油</t>
  </si>
  <si>
    <t>芝麻调味料</t>
  </si>
  <si>
    <t>24KG冰糖（散装）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</si>
  <si>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</si>
  <si>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</si>
  <si>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</si>
  <si>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</si>
  <si>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</si>
  <si>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</si>
  <si>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</si>
  <si>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</si>
  <si>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</si>
  <si>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</si>
  <si>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</si>
  <si>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</si>
  <si>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</si>
  <si>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</si>
  <si>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</si>
  <si>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</si>
  <si>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950g美乐麻辣酱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</si>
  <si>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</si>
  <si>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</si>
  <si>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</si>
  <si>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</si>
  <si>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</si>
  <si>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</si>
  <si>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</si>
  <si>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</si>
  <si>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320g星益豌豆粉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</si>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</sst>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_ "/>
    <numFmt numFmtId="165" formatCode="0.0_);[Red]\(0.0\)"/>
    <numFmt numFmtId="166" formatCode="0.00_ "/>
    <numFmt numFmtId="167" formatCode="0_);[Red]\(0\)"/>
    <numFmt numFmtId="168" formatCode="0.00_);[Red]\(0.00\)"/>
    <numFmt numFmtId="169" formatCode="0.0000_ "/>
    <numFmt numFmtId="170" formatCode="_ * #,##0.00_ ;_ * \-#,##0.00_ ;_ * &quot;-&quot;??_ ;_ @_ "/>
    <numFmt numFmtId="171" formatCode="0.0"/>
  </numFmts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14"/>
      <color rgb="FF000000"/>
      <name val="宋体"/>
    </font>
    <font>
      <sz val="10"/>
      <color rgb="FF000000"/>
      <name val="宋体"/>
    </font>
    <font>
      <b/>
      <sz val="10"/>
      <color rgb="FF000000"/>
      <name val="宋体"/>
    </font>
    <font>
      <sz val="12"/>
      <color rgb="FF000000"/>
      <name val="宋体"/>
    </font>
    <font>
      <sz val="10"/>
      <color rgb="FFFF0000"/>
      <name val="宋体"/>
    </font>
    <font>
      <b/>
      <sz val="12"/>
      <color rgb="FF000000"/>
      <name val="宋体"/>
    </font>
  </fonts>
  <fills count="8">
    <fill>
      <patternFill patternType="none"/>
    </fill>
    <fill>
      <patternFill patternType="gray125"/>
    </fill>
    <fill>
      <patternFill patternType="solid">
        <fgColor rgb="FFE2EFD9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92D050"/>
      </patternFill>
    </fill>
    <fill>
      <patternFill patternType="solid">
        <fgColor rgb="FFA8D08D"/>
      </patternFill>
    </fill>
    <fill>
      <patternFill patternType="solid">
        <fgColor rgb="FFADB9CA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2" borderId="0" xfId="0" applyFont="1" applyFill="1">
      <alignment horizontal="general" vertical="center"/>
    </xf>
    <xf numFmtId="0" fontId="4" fillId="2" borderId="0" xfId="0" applyFont="1" applyFill="1">
      <alignment horizontal="center" vertical="center"/>
    </xf>
    <xf numFmtId="164" fontId="4" fillId="2" borderId="0" xfId="0" applyNumberFormat="1" applyFont="1" applyFill="1">
      <alignment horizontal="general" vertical="center"/>
    </xf>
    <xf numFmtId="165" fontId="4" fillId="0" borderId="0" xfId="0" applyNumberFormat="1" applyFont="1">
      <alignment horizontal="general" vertical="center"/>
    </xf>
    <xf numFmtId="164" fontId="4" fillId="0" borderId="0" xfId="0" applyNumberFormat="1" applyFont="1">
      <alignment horizontal="general" vertical="center"/>
    </xf>
    <xf numFmtId="166" fontId="5" fillId="0" borderId="1" xfId="0" applyNumberFormat="1" applyFont="1" applyBorder="1" applyProtection="1">
      <alignment horizontal="center" vertical="center"/>
    </xf>
    <xf numFmtId="166" fontId="5" fillId="0" borderId="0" xfId="0" applyNumberFormat="1" applyFont="1">
      <alignment horizontal="center" vertical="center"/>
    </xf>
    <xf numFmtId="166" fontId="5" fillId="2" borderId="0" xfId="0" applyNumberFormat="1" applyFont="1" applyFill="1">
      <alignment horizontal="center" vertical="center"/>
    </xf>
    <xf numFmtId="0" fontId="6" fillId="0" borderId="2" xfId="0" applyFont="1" applyBorder="1" applyProtection="1">
      <alignment horizontal="left" vertical="center" wrapText="1"/>
    </xf>
    <xf numFmtId="0" fontId="6" fillId="0" borderId="3" xfId="0" applyFont="1" applyBorder="1" applyProtection="1">
      <alignment horizontal="center" vertical="center"/>
    </xf>
    <xf numFmtId="0" fontId="6" fillId="0" borderId="3" xfId="0" applyFont="1" applyBorder="1" applyProtection="1">
      <alignment horizontal="left" vertical="center"/>
    </xf>
    <xf numFmtId="0" fontId="6" fillId="2" borderId="3" xfId="0" applyFont="1" applyFill="1" applyBorder="1" applyProtection="1">
      <alignment horizontal="center" vertical="center"/>
    </xf>
    <xf numFmtId="0" fontId="6" fillId="0" borderId="4" xfId="0" applyFont="1" applyBorder="1" applyProtection="1">
      <alignment horizontal="center" vertical="center"/>
    </xf>
    <xf numFmtId="49" fontId="6" fillId="0" borderId="4" xfId="0" applyNumberFormat="1" applyFont="1" applyBorder="1" applyProtection="1">
      <alignment horizontal="center" vertical="center"/>
    </xf>
    <xf numFmtId="166" fontId="6" fillId="0" borderId="4" xfId="0" applyNumberFormat="1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/>
    </xf>
    <xf numFmtId="166" fontId="6" fillId="0" borderId="5" xfId="0" applyNumberFormat="1" applyFont="1" applyBorder="1" applyProtection="1">
      <alignment horizontal="center" vertical="center"/>
    </xf>
    <xf numFmtId="0" fontId="6" fillId="2" borderId="2" xfId="0" applyFont="1" applyFill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49" fontId="6" fillId="0" borderId="6" xfId="0" applyNumberFormat="1" applyFont="1" applyBorder="1" applyProtection="1">
      <alignment horizontal="center" vertical="center"/>
    </xf>
    <xf numFmtId="166" fontId="6" fillId="0" borderId="6" xfId="0" applyNumberFormat="1" applyFont="1" applyBorder="1" applyProtection="1">
      <alignment horizontal="center" vertical="center"/>
    </xf>
    <xf numFmtId="167" fontId="6" fillId="0" borderId="7" xfId="0" applyNumberFormat="1" applyFont="1" applyBorder="1" applyProtection="1">
      <alignment horizontal="center" vertical="center"/>
    </xf>
    <xf numFmtId="166" fontId="6" fillId="0" borderId="7" xfId="0" applyNumberFormat="1" applyFont="1" applyBorder="1" applyProtection="1">
      <alignment horizontal="center" vertical="center"/>
    </xf>
    <xf numFmtId="167" fontId="6" fillId="2" borderId="7" xfId="0" applyNumberFormat="1" applyFont="1" applyFill="1" applyBorder="1" applyProtection="1">
      <alignment horizontal="center" vertical="center"/>
    </xf>
    <xf numFmtId="0" fontId="6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164" fontId="4" fillId="0" borderId="7" xfId="0" applyNumberFormat="1" applyFont="1" applyBorder="1" applyProtection="1">
      <alignment horizontal="center" vertical="center"/>
    </xf>
    <xf numFmtId="166" fontId="6" fillId="0" borderId="7" xfId="0" applyNumberFormat="1" applyFont="1" applyBorder="1" applyProtection="1">
      <alignment horizontal="center" vertical="center"/>
    </xf>
    <xf numFmtId="0" fontId="6" fillId="2" borderId="7" xfId="0" applyFont="1" applyFill="1" applyBorder="1" applyProtection="1">
      <alignment horizontal="center" vertical="center"/>
    </xf>
    <xf numFmtId="0" fontId="6" fillId="0" borderId="5" xfId="0" applyFont="1" applyBorder="1" applyProtection="1">
      <alignment horizontal="center" vertical="center"/>
    </xf>
    <xf numFmtId="0" fontId="6" fillId="2" borderId="6" xfId="0" applyFont="1" applyFill="1" applyBorder="1" applyProtection="1">
      <alignment horizontal="center" vertical="center"/>
    </xf>
    <xf numFmtId="0" fontId="6" fillId="2" borderId="5" xfId="0" applyFont="1" applyFill="1" applyBorder="1" applyProtection="1">
      <alignment horizontal="center" vertical="center"/>
    </xf>
    <xf numFmtId="0" fontId="6" fillId="2" borderId="6" xfId="0" applyFont="1" applyFill="1" applyBorder="1" applyProtection="1">
      <alignment horizontal="center" vertical="center"/>
    </xf>
    <xf numFmtId="164" fontId="4" fillId="2" borderId="7" xfId="0" applyNumberFormat="1" applyFont="1" applyFill="1" applyBorder="1" applyProtection="1">
      <alignment horizontal="center" vertical="center"/>
    </xf>
    <xf numFmtId="166" fontId="6" fillId="2" borderId="7" xfId="0" applyNumberFormat="1" applyFont="1" applyFill="1" applyBorder="1" applyProtection="1">
      <alignment horizontal="center" vertical="center"/>
    </xf>
    <xf numFmtId="0" fontId="6" fillId="0" borderId="7" xfId="0" applyFont="1" applyBorder="1" applyProtection="1">
      <alignment horizontal="center" vertical="center" wrapText="1"/>
    </xf>
    <xf numFmtId="0" fontId="6" fillId="0" borderId="7" xfId="0" applyFont="1" applyBorder="1" applyProtection="1">
      <alignment horizontal="center" vertical="center" wrapText="1"/>
    </xf>
    <xf numFmtId="164" fontId="4" fillId="0" borderId="7" xfId="0" applyNumberFormat="1" applyFont="1" applyBorder="1" applyProtection="1">
      <alignment horizontal="center" vertical="center"/>
    </xf>
    <xf numFmtId="0" fontId="4" fillId="2" borderId="7" xfId="0" applyFont="1" applyFill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4" fillId="2" borderId="7" xfId="0" applyFont="1" applyFill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0" xfId="0" applyFont="1">
      <alignment horizontal="center" vertical="center"/>
    </xf>
    <xf numFmtId="164" fontId="5" fillId="2" borderId="0" xfId="0" applyNumberFormat="1" applyFont="1" applyFill="1">
      <alignment horizontal="center" vertical="center"/>
    </xf>
    <xf numFmtId="164" fontId="6" fillId="2" borderId="3" xfId="0" applyNumberFormat="1" applyFont="1" applyFill="1" applyBorder="1" applyProtection="1">
      <alignment horizontal="left" vertical="center"/>
    </xf>
    <xf numFmtId="0" fontId="6" fillId="0" borderId="5" xfId="0" applyFont="1" applyBorder="1" applyProtection="1">
      <alignment horizontal="left" vertical="center"/>
    </xf>
    <xf numFmtId="164" fontId="6" fillId="2" borderId="5" xfId="0" applyNumberFormat="1" applyFont="1" applyFill="1" applyBorder="1" applyProtection="1">
      <alignment horizontal="center" vertical="center"/>
    </xf>
    <xf numFmtId="168" fontId="6" fillId="0" borderId="2" xfId="0" applyNumberFormat="1" applyFont="1" applyBorder="1" applyProtection="1">
      <alignment horizontal="center" vertical="center"/>
    </xf>
    <xf numFmtId="166" fontId="6" fillId="0" borderId="2" xfId="0" applyNumberFormat="1" applyFont="1" applyBorder="1" applyProtection="1">
      <alignment horizontal="center" vertical="center"/>
    </xf>
    <xf numFmtId="164" fontId="6" fillId="2" borderId="7" xfId="0" applyNumberFormat="1" applyFont="1" applyFill="1" applyBorder="1" applyProtection="1">
      <alignment horizontal="center" vertical="center"/>
    </xf>
    <xf numFmtId="165" fontId="6" fillId="0" borderId="7" xfId="0" applyNumberFormat="1" applyFont="1" applyBorder="1" applyProtection="1">
      <alignment horizontal="center" vertical="center"/>
    </xf>
    <xf numFmtId="164" fontId="6" fillId="0" borderId="7" xfId="0" applyNumberFormat="1" applyFont="1" applyBorder="1" applyProtection="1">
      <alignment horizontal="center" vertical="center"/>
    </xf>
    <xf numFmtId="164" fontId="6" fillId="2" borderId="7" xfId="0" applyNumberFormat="1" applyFont="1" applyFill="1" applyBorder="1" applyProtection="1">
      <alignment horizontal="center" vertical="center"/>
    </xf>
    <xf numFmtId="164" fontId="6" fillId="0" borderId="7" xfId="0" applyNumberFormat="1" applyFont="1" applyBorder="1" applyProtection="1">
      <alignment horizontal="center" vertical="bottom"/>
    </xf>
    <xf numFmtId="165" fontId="6" fillId="2" borderId="7" xfId="0" applyNumberFormat="1" applyFont="1" applyFill="1" applyBorder="1" applyProtection="1">
      <alignment horizontal="center" vertical="center"/>
    </xf>
    <xf numFmtId="164" fontId="6" fillId="2" borderId="7" xfId="0" applyNumberFormat="1" applyFont="1" applyFill="1" applyBorder="1" applyProtection="1">
      <alignment horizontal="center" vertical="bottom"/>
    </xf>
    <xf numFmtId="0" fontId="6" fillId="0" borderId="0" xfId="0" applyFont="1">
      <alignment horizontal="general" vertical="center"/>
    </xf>
    <xf numFmtId="169" fontId="6" fillId="0" borderId="7" xfId="0" applyNumberFormat="1" applyFont="1" applyBorder="1" applyProtection="1">
      <alignment horizontal="center" vertical="center"/>
    </xf>
    <xf numFmtId="0" fontId="6" fillId="3" borderId="7" xfId="0" applyFont="1" applyFill="1" applyBorder="1" applyProtection="1">
      <alignment horizontal="center" vertical="center"/>
    </xf>
    <xf numFmtId="0" fontId="4" fillId="0" borderId="0" xfId="0" applyFont="1">
      <alignment horizontal="general" vertical="center"/>
    </xf>
    <xf numFmtId="166" fontId="6" fillId="0" borderId="0" xfId="0" applyNumberFormat="1" applyFont="1">
      <alignment horizontal="center" vertical="center"/>
    </xf>
    <xf numFmtId="166" fontId="4" fillId="0" borderId="0" xfId="0" applyNumberFormat="1" applyFont="1">
      <alignment horizontal="general" vertical="center"/>
    </xf>
    <xf numFmtId="0" fontId="6" fillId="4" borderId="6" xfId="0" applyFont="1" applyFill="1" applyBorder="1" applyProtection="1">
      <alignment horizontal="center" vertical="center"/>
    </xf>
    <xf numFmtId="0" fontId="6" fillId="4" borderId="5" xfId="0" applyFont="1" applyFill="1" applyBorder="1" applyProtection="1">
      <alignment horizontal="center" vertical="center"/>
    </xf>
    <xf numFmtId="0" fontId="6" fillId="4" borderId="7" xfId="0" applyFont="1" applyFill="1" applyBorder="1" applyProtection="1">
      <alignment horizontal="center" vertical="center"/>
    </xf>
    <xf numFmtId="164" fontId="4" fillId="4" borderId="7" xfId="0" applyNumberFormat="1" applyFont="1" applyFill="1" applyBorder="1" applyProtection="1">
      <alignment horizontal="center" vertical="center"/>
    </xf>
    <xf numFmtId="166" fontId="6" fillId="4" borderId="7" xfId="0" applyNumberFormat="1" applyFont="1" applyFill="1" applyBorder="1" applyProtection="1">
      <alignment horizontal="center" vertical="center"/>
    </xf>
    <xf numFmtId="164" fontId="4" fillId="4" borderId="0" xfId="0" applyNumberFormat="1" applyFont="1" applyFill="1">
      <alignment horizontal="center" vertical="center"/>
    </xf>
    <xf numFmtId="0" fontId="6" fillId="4" borderId="5" xfId="0" applyFont="1" applyFill="1" applyBorder="1" applyProtection="1">
      <alignment horizontal="center" vertical="center" wrapText="1"/>
    </xf>
    <xf numFmtId="0" fontId="6" fillId="4" borderId="7" xfId="0" applyFont="1" applyFill="1" applyBorder="1" applyProtection="1">
      <alignment horizontal="center" vertical="center" wrapText="1"/>
    </xf>
    <xf numFmtId="166" fontId="6" fillId="4" borderId="7" xfId="0" applyNumberFormat="1" applyFont="1" applyFill="1" applyBorder="1" applyProtection="1">
      <alignment horizontal="center" vertical="center" wrapText="1"/>
    </xf>
    <xf numFmtId="164" fontId="6" fillId="4" borderId="7" xfId="0" applyNumberFormat="1" applyFont="1" applyFill="1" applyBorder="1" applyProtection="1">
      <alignment horizontal="center" vertical="center" wrapText="1"/>
    </xf>
    <xf numFmtId="166" fontId="6" fillId="2" borderId="7" xfId="0" applyNumberFormat="1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center" vertical="center" wrapText="1"/>
    </xf>
    <xf numFmtId="0" fontId="7" fillId="0" borderId="7" xfId="0" applyFont="1" applyBorder="1" applyProtection="1">
      <alignment horizontal="center" vertical="center" wrapText="1"/>
    </xf>
    <xf numFmtId="166" fontId="7" fillId="0" borderId="7" xfId="0" applyNumberFormat="1" applyFont="1" applyBorder="1" applyProtection="1">
      <alignment horizontal="center" vertical="center" wrapText="1"/>
    </xf>
    <xf numFmtId="166" fontId="7" fillId="2" borderId="7" xfId="0" applyNumberFormat="1" applyFont="1" applyFill="1" applyBorder="1" applyProtection="1">
      <alignment horizontal="center" vertical="center" wrapText="1"/>
    </xf>
    <xf numFmtId="0" fontId="8" fillId="0" borderId="0" xfId="0" applyFont="1">
      <alignment horizontal="center" vertical="bottom"/>
    </xf>
    <xf numFmtId="0" fontId="8" fillId="2" borderId="0" xfId="0" applyFont="1" applyFill="1">
      <alignment horizontal="center" vertical="bottom"/>
    </xf>
    <xf numFmtId="0" fontId="4" fillId="0" borderId="0" xfId="0" applyFont="1">
      <alignment horizontal="center" vertical="center"/>
    </xf>
    <xf numFmtId="164" fontId="9" fillId="2" borderId="7" xfId="0" applyNumberFormat="1" applyFont="1" applyFill="1" applyBorder="1" applyProtection="1">
      <alignment horizontal="center" vertical="center"/>
    </xf>
    <xf numFmtId="165" fontId="6" fillId="4" borderId="7" xfId="0" applyNumberFormat="1" applyFont="1" applyFill="1" applyBorder="1" applyProtection="1">
      <alignment horizontal="center" vertical="center"/>
    </xf>
    <xf numFmtId="164" fontId="6" fillId="4" borderId="7" xfId="0" applyNumberFormat="1" applyFont="1" applyFill="1" applyBorder="1" applyProtection="1">
      <alignment horizontal="center" vertical="bottom"/>
    </xf>
    <xf numFmtId="164" fontId="7" fillId="2" borderId="7" xfId="0" applyNumberFormat="1" applyFont="1" applyFill="1" applyBorder="1" applyProtection="1">
      <alignment horizontal="center" vertical="center" wrapText="1"/>
    </xf>
    <xf numFmtId="164" fontId="8" fillId="2" borderId="0" xfId="0" applyNumberFormat="1" applyFont="1" applyFill="1">
      <alignment horizontal="general" vertical="bottom"/>
    </xf>
    <xf numFmtId="165" fontId="8" fillId="0" borderId="0" xfId="0" applyNumberFormat="1" applyFont="1">
      <alignment horizontal="general" vertical="bottom"/>
    </xf>
    <xf numFmtId="164" fontId="8" fillId="0" borderId="0" xfId="0" applyNumberFormat="1" applyFont="1">
      <alignment horizontal="general" vertical="bottom"/>
    </xf>
    <xf numFmtId="166" fontId="8" fillId="0" borderId="0" xfId="0" applyNumberFormat="1" applyFont="1">
      <alignment horizontal="general" vertical="bottom"/>
    </xf>
    <xf numFmtId="164" fontId="4" fillId="2" borderId="0" xfId="0" applyNumberFormat="1" applyFont="1" applyFill="1">
      <alignment horizontal="general" vertical="center"/>
    </xf>
    <xf numFmtId="165" fontId="4" fillId="0" borderId="0" xfId="0" applyNumberFormat="1" applyFont="1">
      <alignment horizontal="general" vertical="center"/>
    </xf>
    <xf numFmtId="164" fontId="4" fillId="0" borderId="0" xfId="0" applyNumberFormat="1" applyFont="1">
      <alignment horizontal="general" vertical="center"/>
    </xf>
    <xf numFmtId="166" fontId="4" fillId="0" borderId="0" xfId="0" applyNumberFormat="1" applyFont="1">
      <alignment horizontal="general" vertical="center"/>
    </xf>
    <xf numFmtId="0" fontId="4" fillId="3" borderId="0" xfId="0" applyFont="1" applyFill="1">
      <alignment horizontal="general" vertical="center"/>
    </xf>
    <xf numFmtId="0" fontId="6" fillId="0" borderId="0" xfId="0" applyFont="1">
      <alignment horizontal="left" vertical="center"/>
    </xf>
    <xf numFmtId="166" fontId="6" fillId="0" borderId="0" xfId="0" applyNumberFormat="1" applyFont="1">
      <alignment horizontal="left" vertical="center"/>
    </xf>
    <xf numFmtId="49" fontId="6" fillId="0" borderId="7" xfId="0" applyNumberFormat="1" applyFont="1" applyBorder="1" applyProtection="1">
      <alignment horizontal="center" vertical="center" wrapText="1"/>
    </xf>
    <xf numFmtId="166" fontId="6" fillId="0" borderId="7" xfId="0" applyNumberFormat="1" applyFont="1" applyBorder="1" applyProtection="1">
      <alignment horizontal="center" vertical="center" wrapText="1"/>
    </xf>
    <xf numFmtId="0" fontId="6" fillId="5" borderId="7" xfId="0" applyFont="1" applyFill="1" applyBorder="1" applyProtection="1">
      <alignment horizontal="center" vertical="center" wrapText="1"/>
    </xf>
    <xf numFmtId="167" fontId="6" fillId="4" borderId="7" xfId="0" applyNumberFormat="1" applyFont="1" applyFill="1" applyBorder="1" applyProtection="1">
      <alignment horizontal="center" vertical="center" wrapText="1"/>
    </xf>
    <xf numFmtId="167" fontId="6" fillId="5" borderId="7" xfId="0" applyNumberFormat="1" applyFont="1" applyFill="1" applyBorder="1" applyProtection="1">
      <alignment horizontal="center" vertical="center" wrapText="1"/>
    </xf>
    <xf numFmtId="31" fontId="6" fillId="0" borderId="0" xfId="0" applyNumberFormat="1" applyFont="1">
      <alignment horizontal="center" vertical="center"/>
    </xf>
    <xf numFmtId="166" fontId="6" fillId="0" borderId="0" xfId="0" applyNumberFormat="1" applyFont="1">
      <alignment horizontal="center" vertical="center"/>
    </xf>
    <xf numFmtId="0" fontId="6" fillId="0" borderId="0" xfId="0" applyFont="1">
      <alignment horizontal="general" vertical="bottom"/>
    </xf>
    <xf numFmtId="166" fontId="6" fillId="5" borderId="7" xfId="0" applyNumberFormat="1" applyFont="1" applyFill="1" applyBorder="1" applyProtection="1">
      <alignment horizontal="center" vertical="center" wrapText="1"/>
    </xf>
    <xf numFmtId="168" fontId="6" fillId="2" borderId="7" xfId="0" applyNumberFormat="1" applyFont="1" applyFill="1" applyBorder="1" applyProtection="1">
      <alignment horizontal="center" vertical="center" wrapText="1"/>
    </xf>
    <xf numFmtId="166" fontId="6" fillId="2" borderId="7" xfId="0" applyNumberFormat="1" applyFont="1" applyFill="1" applyBorder="1" applyProtection="1">
      <alignment horizontal="center" vertical="center" wrapText="1"/>
    </xf>
    <xf numFmtId="166" fontId="6" fillId="6" borderId="7" xfId="0" applyNumberFormat="1" applyFont="1" applyFill="1" applyBorder="1" applyProtection="1">
      <alignment horizontal="center" vertical="center" wrapText="1"/>
    </xf>
    <xf numFmtId="0" fontId="6" fillId="7" borderId="7" xfId="0" applyFont="1" applyFill="1" applyBorder="1" applyProtection="1">
      <alignment horizontal="center" vertical="center" wrapText="1"/>
    </xf>
    <xf numFmtId="166" fontId="6" fillId="7" borderId="7" xfId="0" applyNumberFormat="1" applyFont="1" applyFill="1" applyBorder="1" applyProtection="1">
      <alignment horizontal="center" vertical="center" wrapText="1"/>
    </xf>
    <xf numFmtId="167" fontId="6" fillId="2" borderId="7" xfId="0" applyNumberFormat="1" applyFont="1" applyFill="1" applyBorder="1" applyProtection="1">
      <alignment horizontal="center" vertical="center" wrapText="1"/>
    </xf>
    <xf numFmtId="167" fontId="6" fillId="6" borderId="7" xfId="0" applyNumberFormat="1" applyFont="1" applyFill="1" applyBorder="1" applyProtection="1">
      <alignment horizontal="center" vertical="center" wrapText="1"/>
    </xf>
    <xf numFmtId="167" fontId="6" fillId="7" borderId="7" xfId="0" applyNumberFormat="1" applyFont="1" applyFill="1" applyBorder="1" applyProtection="1">
      <alignment horizontal="center" vertical="center" wrapText="1"/>
    </xf>
    <xf numFmtId="167" fontId="6" fillId="3" borderId="7" xfId="0" applyNumberFormat="1" applyFont="1" applyFill="1" applyBorder="1" applyProtection="1">
      <alignment horizontal="center" vertical="bottom"/>
    </xf>
    <xf numFmtId="0" fontId="6" fillId="0" borderId="7" xfId="0" applyFont="1" applyBorder="1" applyProtection="1">
      <alignment horizontal="center" vertical="bottom"/>
    </xf>
    <xf numFmtId="0" fontId="6" fillId="3" borderId="7" xfId="0" applyFont="1" applyFill="1" applyBorder="1" applyProtection="1">
      <alignment horizontal="center" vertical="bottom"/>
    </xf>
    <xf numFmtId="0" fontId="6" fillId="0" borderId="7" xfId="0" applyFont="1" applyBorder="1" applyProtection="1">
      <alignment horizontal="general" vertical="bottom"/>
    </xf>
    <xf numFmtId="0" fontId="6" fillId="0" borderId="5" xfId="0" applyFont="1" applyBorder="1" applyProtection="1">
      <alignment horizontal="center" vertical="center" wrapText="1"/>
    </xf>
    <xf numFmtId="0" fontId="6" fillId="0" borderId="7" xfId="0" applyFont="1" applyBorder="1" applyProtection="1">
      <alignment horizontal="center" vertical="center"/>
    </xf>
    <xf numFmtId="0" fontId="6" fillId="3" borderId="5" xfId="0" applyFont="1" applyFill="1" applyBorder="1" applyProtection="1">
      <alignment horizontal="center" vertical="center" wrapText="1"/>
    </xf>
    <xf numFmtId="0" fontId="6" fillId="3" borderId="7" xfId="0" applyFont="1" applyFill="1" applyBorder="1" applyProtection="1">
      <alignment horizontal="center" vertical="center" wrapText="1"/>
    </xf>
    <xf numFmtId="166" fontId="6" fillId="3" borderId="7" xfId="0" applyNumberFormat="1" applyFont="1" applyFill="1" applyBorder="1" applyProtection="1">
      <alignment horizontal="center" vertical="center" wrapText="1"/>
    </xf>
    <xf numFmtId="0" fontId="6" fillId="3" borderId="7" xfId="0" applyFont="1" applyFill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166" fontId="6" fillId="4" borderId="7" xfId="0" applyNumberFormat="1" applyFont="1" applyFill="1" applyBorder="1" applyProtection="1">
      <alignment horizontal="general" vertical="bottom"/>
    </xf>
    <xf numFmtId="166" fontId="6" fillId="0" borderId="0" xfId="0" applyNumberFormat="1" applyFont="1">
      <alignment horizontal="general" vertical="bottom"/>
    </xf>
    <xf numFmtId="0" fontId="6" fillId="0" borderId="7" xfId="0" applyFont="1" applyBorder="1" applyProtection="1">
      <alignment horizontal="general" vertical="bottom"/>
    </xf>
    <xf numFmtId="166" fontId="6" fillId="3" borderId="7" xfId="0" applyNumberFormat="1" applyFont="1" applyFill="1" applyBorder="1" applyProtection="1">
      <alignment horizontal="center" vertical="center"/>
    </xf>
    <xf numFmtId="0" fontId="6" fillId="3" borderId="7" xfId="0" applyFont="1" applyFill="1" applyBorder="1" applyProtection="1">
      <alignment horizontal="general" vertical="bottom"/>
    </xf>
    <xf numFmtId="0" fontId="4" fillId="0" borderId="0" xfId="0" applyFont="1">
      <alignment horizontal="left" vertical="center"/>
    </xf>
    <xf numFmtId="49" fontId="6" fillId="0" borderId="7" xfId="0" applyNumberFormat="1" applyFont="1" applyBorder="1" applyProtection="1">
      <alignment horizontal="center" vertical="center"/>
    </xf>
    <xf numFmtId="0" fontId="7" fillId="0" borderId="7" xfId="0" applyFont="1" applyBorder="1" applyProtection="1">
      <alignment horizontal="center" vertical="bottom"/>
    </xf>
    <xf numFmtId="170" fontId="6" fillId="0" borderId="7" xfId="0" applyNumberFormat="1" applyFont="1" applyBorder="1" applyProtection="1">
      <alignment horizontal="center" vertical="bottom"/>
    </xf>
    <xf numFmtId="168" fontId="6" fillId="0" borderId="7" xfId="0" applyNumberFormat="1" applyFont="1" applyBorder="1" applyProtection="1">
      <alignment horizontal="center" vertical="bottom"/>
    </xf>
    <xf numFmtId="0" fontId="4" fillId="0" borderId="7" xfId="0" applyFont="1" applyBorder="1" applyProtection="1">
      <alignment horizontal="center" vertical="center"/>
    </xf>
    <xf numFmtId="167" fontId="6" fillId="0" borderId="7" xfId="0" applyNumberFormat="1" applyFont="1" applyBorder="1" applyProtection="1">
      <alignment horizontal="center" vertical="center"/>
    </xf>
    <xf numFmtId="0" fontId="7" fillId="3" borderId="5" xfId="0" applyFont="1" applyFill="1" applyBorder="1" applyProtection="1">
      <alignment horizontal="center" vertical="bottom"/>
    </xf>
    <xf numFmtId="170" fontId="6" fillId="3" borderId="7" xfId="0" applyNumberFormat="1" applyFont="1" applyFill="1" applyBorder="1" applyProtection="1">
      <alignment horizontal="center" vertical="bottom"/>
    </xf>
    <xf numFmtId="170" fontId="6" fillId="3" borderId="5" xfId="0" applyNumberFormat="1" applyFont="1" applyFill="1" applyBorder="1" applyProtection="1">
      <alignment horizontal="center" vertical="bottom"/>
    </xf>
    <xf numFmtId="168" fontId="6" fillId="3" borderId="7" xfId="0" applyNumberFormat="1" applyFont="1" applyFill="1" applyBorder="1" applyProtection="1">
      <alignment horizontal="center" vertical="bottom"/>
    </xf>
    <xf numFmtId="167" fontId="6" fillId="3" borderId="7" xfId="0" applyNumberFormat="1" applyFont="1" applyFill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7" fillId="3" borderId="7" xfId="0" applyFont="1" applyFill="1" applyBorder="1" applyProtection="1">
      <alignment horizontal="center" vertical="bottom"/>
    </xf>
    <xf numFmtId="0" fontId="7" fillId="0" borderId="2" xfId="0" applyFont="1" applyBorder="1" applyProtection="1">
      <alignment horizontal="center" vertical="center" wrapText="1"/>
    </xf>
    <xf numFmtId="0" fontId="7" fillId="0" borderId="5" xfId="0" applyFont="1" applyBorder="1" applyProtection="1">
      <alignment horizontal="center" vertical="bottom" wrapText="1"/>
    </xf>
    <xf numFmtId="0" fontId="7" fillId="0" borderId="0" xfId="0" applyFont="1">
      <alignment horizontal="center" vertical="center" wrapText="1"/>
    </xf>
    <xf numFmtId="0" fontId="7" fillId="3" borderId="0" xfId="0" applyFont="1" applyFill="1">
      <alignment horizontal="center" vertical="center" wrapText="1"/>
    </xf>
    <xf numFmtId="166" fontId="7" fillId="3" borderId="0" xfId="0" applyNumberFormat="1" applyFont="1" applyFill="1">
      <alignment horizontal="center" vertical="center" wrapText="1"/>
    </xf>
    <xf numFmtId="166" fontId="10" fillId="3" borderId="0" xfId="0" applyNumberFormat="1" applyFont="1" applyFill="1">
      <alignment horizontal="general" vertical="bottom"/>
    </xf>
    <xf numFmtId="0" fontId="7" fillId="3" borderId="0" xfId="0" applyFont="1" applyFill="1">
      <alignment horizontal="center" vertical="center"/>
    </xf>
    <xf numFmtId="0" fontId="8" fillId="0" borderId="0" xfId="0" applyFont="1">
      <alignment horizontal="center" vertical="bottom"/>
    </xf>
    <xf numFmtId="0" fontId="8" fillId="0" borderId="0" xfId="0" applyFont="1">
      <alignment horizontal="left" vertical="bottom"/>
    </xf>
    <xf numFmtId="168" fontId="6" fillId="0" borderId="7" xfId="0" applyNumberFormat="1" applyFont="1" applyBorder="1" applyProtection="1">
      <alignment horizontal="center" vertical="center"/>
    </xf>
    <xf numFmtId="0" fontId="8" fillId="0" borderId="7" xfId="0" applyFont="1" applyBorder="1" applyProtection="1">
      <alignment horizontal="left" vertical="center"/>
    </xf>
    <xf numFmtId="167" fontId="6" fillId="0" borderId="7" xfId="0" applyNumberFormat="1" applyFont="1" applyBorder="1" applyProtection="1">
      <alignment horizontal="center" vertical="bottom"/>
    </xf>
    <xf numFmtId="0" fontId="6" fillId="0" borderId="7" xfId="0" applyFont="1" applyBorder="1" applyProtection="1">
      <alignment horizontal="left" vertical="bottom"/>
    </xf>
    <xf numFmtId="165" fontId="6" fillId="0" borderId="7" xfId="0" applyNumberFormat="1" applyFont="1" applyBorder="1" applyProtection="1">
      <alignment horizontal="center" vertical="center"/>
    </xf>
    <xf numFmtId="0" fontId="8" fillId="0" borderId="7" xfId="0" applyFont="1" applyBorder="1" applyProtection="1">
      <alignment horizontal="left" vertical="bottom"/>
    </xf>
    <xf numFmtId="0" fontId="8" fillId="0" borderId="7" xfId="0" applyFont="1" applyBorder="1" applyProtection="1">
      <alignment horizontal="left" vertical="bottom"/>
    </xf>
    <xf numFmtId="167" fontId="7" fillId="3" borderId="0" xfId="0" applyNumberFormat="1" applyFont="1" applyFill="1">
      <alignment horizontal="center" vertical="center" wrapText="1"/>
    </xf>
    <xf numFmtId="166" fontId="8" fillId="0" borderId="0" xfId="0" applyNumberFormat="1" applyFont="1">
      <alignment horizontal="left" vertical="bottom"/>
    </xf>
    <xf numFmtId="0" fontId="4" fillId="0" borderId="0" xfId="0" applyFont="1">
      <alignment horizontal="left" vertical="center"/>
    </xf>
    <xf numFmtId="171" fontId="4" fillId="0" borderId="0" xfId="0" applyNumberFormat="1" applyFont="1">
      <alignment horizontal="general" vertical="center"/>
    </xf>
    <xf numFmtId="165" fontId="4" fillId="0" borderId="0" xfId="0" applyNumberFormat="1" applyFont="1">
      <alignment horizontal="general" vertical="center"/>
    </xf>
    <xf numFmtId="165" fontId="4" fillId="0" borderId="0" xfId="0" applyNumberFormat="1" applyFont="1">
      <alignment horizontal="left" vertical="center" indent="1"/>
    </xf>
    <xf numFmtId="166" fontId="5" fillId="0" borderId="7" xfId="0" applyNumberFormat="1" applyFont="1" applyBorder="1" applyProtection="1">
      <alignment horizontal="center" vertical="center"/>
    </xf>
    <xf numFmtId="0" fontId="8" fillId="0" borderId="2" xfId="0" applyFont="1" applyBorder="1" applyProtection="1">
      <alignment horizontal="center" vertical="center"/>
    </xf>
    <xf numFmtId="0" fontId="8" fillId="0" borderId="3" xfId="0" applyFont="1" applyBorder="1" applyProtection="1">
      <alignment horizontal="center" vertical="center"/>
    </xf>
    <xf numFmtId="166" fontId="6" fillId="4" borderId="7" xfId="0" applyNumberFormat="1" applyFont="1" applyFill="1" applyBorder="1" applyProtection="1">
      <alignment horizontal="center" vertical="center"/>
    </xf>
    <xf numFmtId="0" fontId="6" fillId="5" borderId="7" xfId="0" applyFont="1" applyFill="1" applyBorder="1" applyProtection="1">
      <alignment horizontal="center" vertical="center"/>
    </xf>
    <xf numFmtId="171" fontId="6" fillId="4" borderId="7" xfId="0" applyNumberFormat="1" applyFont="1" applyFill="1" applyBorder="1" applyProtection="1">
      <alignment horizontal="center" vertical="center"/>
    </xf>
    <xf numFmtId="167" fontId="6" fillId="5" borderId="7" xfId="0" applyNumberFormat="1" applyFont="1" applyFill="1" applyBorder="1" applyProtection="1">
      <alignment horizontal="center" vertical="center"/>
    </xf>
    <xf numFmtId="0" fontId="6" fillId="3" borderId="7" xfId="0" applyFont="1" applyFill="1" applyBorder="1" applyProtection="1">
      <alignment horizontal="center" vertical="bottom"/>
    </xf>
    <xf numFmtId="49" fontId="6" fillId="3" borderId="6" xfId="0" applyNumberFormat="1" applyFont="1" applyFill="1" applyBorder="1" applyProtection="1">
      <alignment horizontal="center" vertical="center"/>
    </xf>
    <xf numFmtId="168" fontId="6" fillId="3" borderId="6" xfId="0" applyNumberFormat="1" applyFont="1" applyFill="1" applyBorder="1" applyProtection="1">
      <alignment horizontal="center" vertical="center"/>
    </xf>
    <xf numFmtId="0" fontId="6" fillId="3" borderId="7" xfId="0" applyFont="1" applyFill="1" applyBorder="1" applyProtection="1">
      <alignment horizontal="center" vertical="bottom" wrapText="1"/>
    </xf>
    <xf numFmtId="0" fontId="6" fillId="3" borderId="9" xfId="0" applyFont="1" applyFill="1" applyBorder="1" applyProtection="1">
      <alignment horizontal="center" vertical="bottom"/>
    </xf>
    <xf numFmtId="0" fontId="6" fillId="3" borderId="0" xfId="0" applyFont="1" applyFill="1">
      <alignment horizontal="general" vertical="bottom"/>
    </xf>
    <xf numFmtId="170" fontId="6" fillId="3" borderId="9" xfId="0" applyNumberFormat="1" applyFont="1" applyFill="1" applyBorder="1" applyProtection="1">
      <alignment horizontal="center" vertical="bottom"/>
    </xf>
    <xf numFmtId="0" fontId="6" fillId="3" borderId="5" xfId="0" applyFont="1" applyFill="1" applyBorder="1" applyProtection="1">
      <alignment horizontal="center" vertical="bottom"/>
    </xf>
    <xf numFmtId="0" fontId="6" fillId="3" borderId="2" xfId="0" applyFont="1" applyFill="1" applyBorder="1" applyProtection="1">
      <alignment horizontal="center" vertical="center" wrapText="1"/>
    </xf>
    <xf numFmtId="171" fontId="6" fillId="4" borderId="7" xfId="0" applyNumberFormat="1" applyFont="1" applyFill="1" applyBorder="1" applyProtection="1">
      <alignment horizontal="center" vertical="center" wrapText="1"/>
    </xf>
    <xf numFmtId="171" fontId="6" fillId="3" borderId="0" xfId="0" applyNumberFormat="1" applyFont="1" applyFill="1">
      <alignment horizontal="general" vertical="bottom"/>
    </xf>
    <xf numFmtId="14" fontId="6" fillId="3" borderId="0" xfId="0" applyNumberFormat="1" applyFont="1" applyFill="1">
      <alignment horizontal="general" vertical="bottom"/>
    </xf>
    <xf numFmtId="171" fontId="4" fillId="0" borderId="0" xfId="0" applyNumberFormat="1" applyFont="1">
      <alignment horizontal="general" vertical="center"/>
    </xf>
    <xf numFmtId="0" fontId="8" fillId="0" borderId="5" xfId="0" applyFont="1" applyBorder="1" applyProtection="1">
      <alignment horizontal="center" vertical="center"/>
    </xf>
    <xf numFmtId="166" fontId="6" fillId="5" borderId="7" xfId="0" applyNumberFormat="1" applyFont="1" applyFill="1" applyBorder="1" applyProtection="1">
      <alignment horizontal="center" vertical="center"/>
    </xf>
    <xf numFmtId="168" fontId="6" fillId="2" borderId="7" xfId="0" applyNumberFormat="1" applyFont="1" applyFill="1" applyBorder="1" applyProtection="1">
      <alignment horizontal="center" vertical="center"/>
    </xf>
    <xf numFmtId="166" fontId="6" fillId="2" borderId="7" xfId="0" applyNumberFormat="1" applyFont="1" applyFill="1" applyBorder="1" applyProtection="1">
      <alignment horizontal="center" vertical="center"/>
    </xf>
    <xf numFmtId="166" fontId="6" fillId="6" borderId="7" xfId="0" applyNumberFormat="1" applyFont="1" applyFill="1" applyBorder="1" applyProtection="1">
      <alignment horizontal="center" vertical="center"/>
    </xf>
    <xf numFmtId="0" fontId="6" fillId="7" borderId="7" xfId="0" applyFont="1" applyFill="1" applyBorder="1" applyProtection="1">
      <alignment horizontal="center" vertical="center"/>
    </xf>
    <xf numFmtId="166" fontId="6" fillId="7" borderId="7" xfId="0" applyNumberFormat="1" applyFont="1" applyFill="1" applyBorder="1" applyProtection="1">
      <alignment horizontal="center" vertical="center"/>
    </xf>
    <xf numFmtId="0" fontId="8" fillId="0" borderId="7" xfId="0" applyFont="1" applyBorder="1" applyProtection="1">
      <alignment horizontal="center" vertical="center"/>
    </xf>
    <xf numFmtId="165" fontId="6" fillId="2" borderId="7" xfId="0" applyNumberFormat="1" applyFont="1" applyFill="1" applyBorder="1" applyProtection="1">
      <alignment horizontal="center" vertical="center"/>
    </xf>
    <xf numFmtId="167" fontId="6" fillId="2" borderId="7" xfId="0" applyNumberFormat="1" applyFont="1" applyFill="1" applyBorder="1" applyProtection="1">
      <alignment horizontal="center" vertical="center"/>
    </xf>
    <xf numFmtId="167" fontId="6" fillId="6" borderId="7" xfId="0" applyNumberFormat="1" applyFont="1" applyFill="1" applyBorder="1" applyProtection="1">
      <alignment horizontal="center" vertical="center"/>
    </xf>
    <xf numFmtId="165" fontId="6" fillId="7" borderId="7" xfId="0" applyNumberFormat="1" applyFont="1" applyFill="1" applyBorder="1" applyProtection="1">
      <alignment horizontal="left" vertical="center" indent="1"/>
    </xf>
    <xf numFmtId="165" fontId="6" fillId="3" borderId="7" xfId="0" applyNumberFormat="1" applyFont="1" applyFill="1" applyBorder="1" applyProtection="1">
      <alignment horizontal="center" vertical="center"/>
    </xf>
    <xf numFmtId="165" fontId="6" fillId="3" borderId="7" xfId="0" applyNumberFormat="1" applyFont="1" applyFill="1" applyBorder="1" applyProtection="1">
      <alignment horizontal="left" vertical="bottom" indent="1"/>
    </xf>
    <xf numFmtId="0" fontId="6" fillId="3" borderId="7" xfId="0" applyFont="1" applyFill="1" applyBorder="1" applyProtection="1">
      <alignment horizontal="center" vertical="bottom"/>
    </xf>
    <xf numFmtId="165" fontId="6" fillId="3" borderId="0" xfId="0" applyNumberFormat="1" applyFont="1" applyFill="1">
      <alignment horizontal="general" vertical="bottom"/>
    </xf>
    <xf numFmtId="165" fontId="6" fillId="3" borderId="0" xfId="0" applyNumberFormat="1" applyFont="1" applyFill="1">
      <alignment horizontal="left" vertical="bottom" indent="1"/>
    </xf>
    <xf numFmtId="166" fontId="6" fillId="3" borderId="0" xfId="0" applyNumberFormat="1" applyFont="1" applyFill="1">
      <alignment horizontal="general" vertical="bottom"/>
    </xf>
    <xf numFmtId="165" fontId="4" fillId="0" borderId="0" xfId="0" applyNumberFormat="1" applyFont="1">
      <alignment horizontal="general" vertical="center"/>
    </xf>
    <xf numFmtId="165" fontId="4" fillId="0" borderId="0" xfId="0" applyNumberFormat="1" applyFont="1">
      <alignment horizontal="left" vertical="center" indent="1"/>
    </xf>
    <xf numFmtId="0" fontId="8" fillId="0" borderId="0" xfId="0" applyFont="1">
      <alignment horizontal="general" vertical="bottom"/>
    </xf>
    <xf numFmtId="0" fontId="7" fillId="4" borderId="7" xfId="0" applyFont="1" applyFill="1" applyBorder="1" applyProtection="1">
      <alignment horizontal="center" vertical="center" wrapText="1"/>
    </xf>
    <xf numFmtId="166" fontId="7" fillId="4" borderId="7" xfId="0" applyNumberFormat="1" applyFont="1" applyFill="1" applyBorder="1" applyProtection="1">
      <alignment horizontal="center" vertical="center" wrapText="1"/>
    </xf>
    <xf numFmtId="167" fontId="7" fillId="4" borderId="7" xfId="0" applyNumberFormat="1" applyFont="1" applyFill="1" applyBorder="1" applyProtection="1">
      <alignment horizontal="center" vertical="center" wrapText="1"/>
    </xf>
    <xf numFmtId="166" fontId="4" fillId="0" borderId="0" xfId="0" applyNumberFormat="1" applyFont="1">
      <alignment horizontal="general" vertical="center"/>
    </xf>
    <xf numFmtId="0" fontId="6" fillId="4" borderId="7" xfId="0" applyFont="1" applyFill="1" applyBorder="1" applyProtection="1">
      <alignment horizontal="center" vertical="center" wrapText="1"/>
    </xf>
    <xf numFmtId="0" fontId="6" fillId="4" borderId="7" xfId="0" applyFont="1" applyFill="1" applyBorder="1" applyProtection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8" Type="http://schemas.openxmlformats.org/officeDocument/2006/relationships/theme" Target="theme/theme1.xml"/><Relationship Id="rId2" Type="http://schemas.openxmlformats.org/officeDocument/2006/relationships/worksheet" Target="worksheets/sheet2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6.1640625" customWidth="1" style="66"/>
    <col min="2" max="2" width="18.498046875" customWidth="1" style="66"/>
    <col min="3" max="3" width="8.8330078125" customWidth="1" style="66"/>
    <col min="4" max="4" width="7.8310546875" customWidth="1" style="66"/>
    <col min="5" max="5" width="9.6650390625" customWidth="1" style="66"/>
    <col min="6" max="6" width="6.83203125" customWidth="1" style="168"/>
    <col min="7" max="7" width="9.9990234375" customWidth="1" style="66"/>
    <col min="8" max="8" width="8.1650390625" customWidth="1" style="66"/>
    <col min="9" max="9" width="10.5" customWidth="1" style="66"/>
    <col min="10" max="10" width="7.3330078125" customWidth="1" style="169"/>
    <col min="11" max="11" width="7.5" customWidth="1" style="66"/>
    <col min="12" max="13" width="8.33203125" customWidth="1" style="66"/>
    <col min="14" max="14" width="9.1640625" customWidth="1" style="170"/>
    <col min="15" max="15" width="12.1640625" customWidth="1" style="66"/>
    <col min="16" max="16" width="8.8330078125" customWidth="1" style="66"/>
  </cols>
  <sheetData>
    <row r="1" ht="13.5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5"/>
    </row>
    <row r="2" ht="30" customHeight="1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91"/>
      <c r="Q2" s="5"/>
    </row>
    <row r="3" ht="13.5" customHeight="1">
      <c r="A3" s="32" t="s">
        <v>2</v>
      </c>
      <c r="B3" s="32" t="s">
        <v>3</v>
      </c>
      <c r="C3" s="136" t="s">
        <v>4</v>
      </c>
      <c r="D3" s="32" t="s">
        <v>5</v>
      </c>
      <c r="E3" s="29" t="s">
        <v>6</v>
      </c>
      <c r="F3" s="71" t="s">
        <v>7</v>
      </c>
      <c r="G3" s="174"/>
      <c r="H3" s="175" t="s">
        <v>8</v>
      </c>
      <c r="I3" s="192"/>
      <c r="J3" s="193" t="s">
        <v>9</v>
      </c>
      <c r="K3" s="194"/>
      <c r="L3" s="195" t="s">
        <v>10</v>
      </c>
      <c r="M3" s="195"/>
      <c r="N3" s="196" t="s">
        <v>11</v>
      </c>
      <c r="O3" s="197"/>
      <c r="P3" s="198" t="s">
        <v>12</v>
      </c>
      <c r="Q3" s="5"/>
    </row>
    <row r="4" ht="13.5" customHeight="1">
      <c r="A4" s="32"/>
      <c r="B4" s="32"/>
      <c r="C4" s="136"/>
      <c r="D4" s="32"/>
      <c r="E4" s="29"/>
      <c r="F4" s="176" t="s">
        <v>13</v>
      </c>
      <c r="G4" s="174" t="s">
        <v>14</v>
      </c>
      <c r="H4" s="177" t="s">
        <v>13</v>
      </c>
      <c r="I4" s="192" t="s">
        <v>15</v>
      </c>
      <c r="J4" s="199" t="s">
        <v>16</v>
      </c>
      <c r="K4" s="200" t="s">
        <v>15</v>
      </c>
      <c r="L4" s="201" t="s">
        <v>16</v>
      </c>
      <c r="M4" s="201" t="s">
        <v>15</v>
      </c>
      <c r="N4" s="202" t="s">
        <v>13</v>
      </c>
      <c r="O4" s="197" t="s">
        <v>14</v>
      </c>
      <c r="P4" s="198"/>
      <c r="Q4" s="5"/>
    </row>
    <row r="5" ht="13.5" customHeight="1">
      <c r="A5" s="31" t="n">
        <v>1</v>
      </c>
      <c r="B5" s="178" t="s">
        <v>17</v>
      </c>
      <c r="C5" s="178"/>
      <c r="D5" s="143" t="s">
        <v>18</v>
      </c>
      <c r="E5" s="145" t="n">
        <v>7.5</v>
      </c>
      <c r="F5" s="140" t="n">
        <v>0</v>
      </c>
      <c r="G5" s="133" t="n">
        <v>0</v>
      </c>
      <c r="H5" s="146"/>
      <c r="I5" s="133" t="n">
        <f>E5*H5</f>
        <v>0</v>
      </c>
      <c r="J5" s="203"/>
      <c r="K5" s="34" t="n">
        <f>E5*J5</f>
        <v>0</v>
      </c>
      <c r="L5" s="34"/>
      <c r="M5" s="34" t="n">
        <f>E5*L5</f>
        <v>0</v>
      </c>
      <c r="N5" s="204" t="n">
        <f>F5+H5-J5-L5</f>
        <v>0</v>
      </c>
      <c r="O5" s="34" t="n">
        <f>G5+I5-K5-M5</f>
        <v>0</v>
      </c>
      <c r="P5" s="120"/>
      <c r="Q5" s="5"/>
    </row>
    <row r="6" ht="13.5" customHeight="1">
      <c r="A6" s="31" t="n">
        <v>2</v>
      </c>
      <c r="B6" s="178" t="s">
        <v>19</v>
      </c>
      <c r="C6" s="178"/>
      <c r="D6" s="143" t="s">
        <v>18</v>
      </c>
      <c r="E6" s="145" t="n">
        <v>4</v>
      </c>
      <c r="F6" s="140" t="n">
        <v>0</v>
      </c>
      <c r="G6" s="133" t="n">
        <v>0</v>
      </c>
      <c r="H6" s="146"/>
      <c r="I6" s="133" t="n">
        <f>E6*H6</f>
        <v>0</v>
      </c>
      <c r="J6" s="203"/>
      <c r="K6" s="34" t="n">
        <f>E6*J6</f>
        <v>0</v>
      </c>
      <c r="L6" s="34"/>
      <c r="M6" s="34" t="n">
        <f>E6*L6</f>
        <v>0</v>
      </c>
      <c r="N6" s="204" t="n">
        <f>F6+H6-J6-L6</f>
        <v>0</v>
      </c>
      <c r="O6" s="34" t="n">
        <f>G6+I6-K6-M6</f>
        <v>0</v>
      </c>
      <c r="P6" s="120"/>
      <c r="Q6" s="5"/>
    </row>
    <row r="7" ht="13.5" customHeight="1">
      <c r="A7" s="31" t="n">
        <v>3</v>
      </c>
      <c r="B7" s="178" t="s">
        <v>20</v>
      </c>
      <c r="C7" s="143"/>
      <c r="D7" s="143" t="s">
        <v>18</v>
      </c>
      <c r="E7" s="145" t="n">
        <v>4</v>
      </c>
      <c r="F7" s="140" t="n">
        <v>0</v>
      </c>
      <c r="G7" s="133" t="n">
        <v>0</v>
      </c>
      <c r="H7" s="146"/>
      <c r="I7" s="133" t="n">
        <f>E7*H7</f>
        <v>0</v>
      </c>
      <c r="J7" s="203"/>
      <c r="K7" s="34" t="n">
        <f>E7*J7</f>
        <v>0</v>
      </c>
      <c r="L7" s="34"/>
      <c r="M7" s="34" t="n">
        <f>E7*L7</f>
        <v>0</v>
      </c>
      <c r="N7" s="204" t="n">
        <f>F7+H7-J7-L7</f>
        <v>0</v>
      </c>
      <c r="O7" s="34" t="n">
        <f>G7+I7-K7-M7</f>
        <v>0</v>
      </c>
      <c r="P7" s="121"/>
      <c r="Q7" s="5"/>
    </row>
    <row r="8" ht="13.5" customHeight="1">
      <c r="A8" s="31" t="n">
        <v>4</v>
      </c>
      <c r="B8" s="178" t="s">
        <v>21</v>
      </c>
      <c r="C8" s="143"/>
      <c r="D8" s="143" t="s">
        <v>18</v>
      </c>
      <c r="E8" s="145" t="n">
        <v>7</v>
      </c>
      <c r="F8" s="140" t="n">
        <v>2</v>
      </c>
      <c r="G8" s="133" t="n">
        <v>14</v>
      </c>
      <c r="H8" s="146"/>
      <c r="I8" s="133" t="n">
        <f>E8*H8</f>
        <v>0</v>
      </c>
      <c r="J8" s="203"/>
      <c r="K8" s="34" t="n">
        <f>E8*J8</f>
        <v>0</v>
      </c>
      <c r="L8" s="34"/>
      <c r="M8" s="34" t="n">
        <f>E8*L8</f>
        <v>0</v>
      </c>
      <c r="N8" s="204" t="n">
        <f>F8+H8-J8-L8</f>
        <v>2</v>
      </c>
      <c r="O8" s="34" t="n">
        <f>G8+I8-K8-M8</f>
        <v>14</v>
      </c>
      <c r="P8" s="121"/>
      <c r="Q8" s="5"/>
    </row>
    <row r="9" ht="13.5" customHeight="1">
      <c r="A9" s="31" t="n">
        <v>5</v>
      </c>
      <c r="B9" s="178" t="s">
        <v>22</v>
      </c>
      <c r="C9" s="143"/>
      <c r="D9" s="143" t="s">
        <v>18</v>
      </c>
      <c r="E9" s="145" t="n">
        <v>8</v>
      </c>
      <c r="F9" s="140" t="n">
        <v>0</v>
      </c>
      <c r="G9" s="133" t="n">
        <v>0</v>
      </c>
      <c r="H9" s="146"/>
      <c r="I9" s="133" t="n">
        <f>E9*H9</f>
        <v>0</v>
      </c>
      <c r="J9" s="203"/>
      <c r="K9" s="34" t="n">
        <f>E9*J9</f>
        <v>0</v>
      </c>
      <c r="L9" s="34"/>
      <c r="M9" s="34" t="n">
        <f>E9*L9</f>
        <v>0</v>
      </c>
      <c r="N9" s="204" t="n">
        <f>F9+H9-J9-L9</f>
        <v>0</v>
      </c>
      <c r="O9" s="34" t="n">
        <f>G9+I9-K9-M9</f>
        <v>0</v>
      </c>
      <c r="P9" s="120"/>
      <c r="Q9" s="5"/>
    </row>
    <row r="10" ht="13.5" customHeight="1">
      <c r="A10" s="31" t="n">
        <v>6</v>
      </c>
      <c r="B10" s="178" t="s">
        <v>23</v>
      </c>
      <c r="C10" s="178"/>
      <c r="D10" s="143" t="s">
        <v>24</v>
      </c>
      <c r="E10" s="145" t="n">
        <v>0.67</v>
      </c>
      <c r="F10" s="140" t="n">
        <v>80</v>
      </c>
      <c r="G10" s="133" t="n">
        <v>53.6</v>
      </c>
      <c r="H10" s="146"/>
      <c r="I10" s="133" t="n">
        <f>E10*H10</f>
        <v>0</v>
      </c>
      <c r="J10" s="203"/>
      <c r="K10" s="34" t="n">
        <f>E10*J10</f>
        <v>0</v>
      </c>
      <c r="L10" s="34"/>
      <c r="M10" s="34" t="n">
        <f>E10*L10</f>
        <v>0</v>
      </c>
      <c r="N10" s="204" t="n">
        <f>F10+H10-J10-L10</f>
        <v>80</v>
      </c>
      <c r="O10" s="34" t="n">
        <f>G10+I10-K10-M10</f>
        <v>53.6</v>
      </c>
      <c r="P10" s="122"/>
      <c r="Q10" s="5"/>
    </row>
    <row r="11" ht="13.5" customHeight="1">
      <c r="A11" s="31" t="n">
        <v>7</v>
      </c>
      <c r="B11" s="178" t="s">
        <v>25</v>
      </c>
      <c r="C11" s="143" t="s">
        <v>26</v>
      </c>
      <c r="D11" s="143" t="s">
        <v>27</v>
      </c>
      <c r="E11" s="145" t="n">
        <v>59.4</v>
      </c>
      <c r="F11" s="140" t="n">
        <v>0.5</v>
      </c>
      <c r="G11" s="133" t="n">
        <v>29.7</v>
      </c>
      <c r="H11" s="146"/>
      <c r="I11" s="133" t="n">
        <f>E11*H11</f>
        <v>0</v>
      </c>
      <c r="J11" s="203"/>
      <c r="K11" s="34" t="n">
        <f>E11*J11</f>
        <v>0</v>
      </c>
      <c r="L11" s="34"/>
      <c r="M11" s="34" t="n">
        <f>E11*L11</f>
        <v>0</v>
      </c>
      <c r="N11" s="204" t="n">
        <f>F11+H11-J11-L11</f>
        <v>0.5</v>
      </c>
      <c r="O11" s="34" t="n">
        <f>G11+I11-K11-M11</f>
        <v>29.7</v>
      </c>
      <c r="P11" s="122"/>
      <c r="Q11" s="5"/>
    </row>
    <row r="12" ht="13.5" customHeight="1">
      <c r="A12" s="31" t="n">
        <v>8</v>
      </c>
      <c r="B12" s="178" t="s">
        <v>28</v>
      </c>
      <c r="C12" s="179"/>
      <c r="D12" s="143" t="s">
        <v>18</v>
      </c>
      <c r="E12" s="180" t="n">
        <v>2.7</v>
      </c>
      <c r="F12" s="140" t="n">
        <v>2</v>
      </c>
      <c r="G12" s="133" t="n">
        <v>5.4</v>
      </c>
      <c r="H12" s="146"/>
      <c r="I12" s="133" t="n">
        <f>E12*H12</f>
        <v>0</v>
      </c>
      <c r="J12" s="203"/>
      <c r="K12" s="34" t="n">
        <f>E12*J12</f>
        <v>0</v>
      </c>
      <c r="L12" s="34"/>
      <c r="M12" s="34" t="n">
        <f>E12*L12</f>
        <v>0</v>
      </c>
      <c r="N12" s="204" t="n">
        <f>F12+H12-J12-L12</f>
        <v>2</v>
      </c>
      <c r="O12" s="34" t="n">
        <f>G12+I12-K12-M12</f>
        <v>5.4</v>
      </c>
      <c r="P12" s="122"/>
      <c r="Q12" s="5"/>
    </row>
    <row r="13" ht="13.5" customHeight="1">
      <c r="A13" s="31" t="n">
        <v>9</v>
      </c>
      <c r="B13" s="178" t="s">
        <v>29</v>
      </c>
      <c r="C13" s="179"/>
      <c r="D13" s="143" t="s">
        <v>18</v>
      </c>
      <c r="E13" s="180" t="n">
        <v>25</v>
      </c>
      <c r="F13" s="140" t="n">
        <v>4</v>
      </c>
      <c r="G13" s="133" t="n">
        <v>100</v>
      </c>
      <c r="H13" s="146"/>
      <c r="I13" s="133" t="n">
        <f>E13*H13</f>
        <v>0</v>
      </c>
      <c r="J13" s="203"/>
      <c r="K13" s="34" t="n">
        <f>E13*J13</f>
        <v>0</v>
      </c>
      <c r="L13" s="34"/>
      <c r="M13" s="34" t="n">
        <f>E13*L13</f>
        <v>0</v>
      </c>
      <c r="N13" s="204" t="n">
        <f>F13+H13-J13-L13</f>
        <v>4</v>
      </c>
      <c r="O13" s="34" t="n">
        <f>G13+I13-K13-M13</f>
        <v>100</v>
      </c>
      <c r="P13" s="122"/>
      <c r="Q13" s="5"/>
    </row>
    <row r="14" ht="13.5" customHeight="1">
      <c r="A14" s="31" t="n">
        <v>10</v>
      </c>
      <c r="B14" s="181" t="s">
        <v>30</v>
      </c>
      <c r="C14" s="178" t="s">
        <v>31</v>
      </c>
      <c r="D14" s="143" t="s">
        <v>32</v>
      </c>
      <c r="E14" s="145" t="n">
        <v>1.3</v>
      </c>
      <c r="F14" s="140" t="n">
        <v>484</v>
      </c>
      <c r="G14" s="133" t="n">
        <v>629.2</v>
      </c>
      <c r="H14" s="146"/>
      <c r="I14" s="133" t="n">
        <f>E14*H14</f>
        <v>0</v>
      </c>
      <c r="J14" s="203" t="n">
        <v>198</v>
      </c>
      <c r="K14" s="34" t="n">
        <f>E14*J14</f>
        <v>257.4</v>
      </c>
      <c r="L14" s="34"/>
      <c r="M14" s="34" t="n">
        <f>E14*L14</f>
        <v>0</v>
      </c>
      <c r="N14" s="204" t="n">
        <f>F14+H14-J14-L14</f>
        <v>286</v>
      </c>
      <c r="O14" s="34" t="n">
        <f>G14+I14-K14-M14</f>
        <v>371.8</v>
      </c>
      <c r="P14" s="122"/>
      <c r="Q14" s="5"/>
    </row>
    <row r="15" ht="13.5" customHeight="1">
      <c r="A15" s="31" t="n">
        <v>11</v>
      </c>
      <c r="B15" s="178" t="s">
        <v>33</v>
      </c>
      <c r="C15" s="178"/>
      <c r="D15" s="143" t="s">
        <v>34</v>
      </c>
      <c r="E15" s="145" t="n">
        <v>77</v>
      </c>
      <c r="F15" s="140" t="n">
        <v>0</v>
      </c>
      <c r="G15" s="133" t="n">
        <v>0</v>
      </c>
      <c r="H15" s="146"/>
      <c r="I15" s="133" t="n">
        <f>E15*H15</f>
        <v>0</v>
      </c>
      <c r="J15" s="203"/>
      <c r="K15" s="34" t="n">
        <f>E15*J15</f>
        <v>0</v>
      </c>
      <c r="L15" s="34"/>
      <c r="M15" s="34" t="n">
        <f>E15*L15</f>
        <v>0</v>
      </c>
      <c r="N15" s="204" t="n">
        <f>F15+H15-J15-L15</f>
        <v>0</v>
      </c>
      <c r="O15" s="34" t="n">
        <f>G15+I15-K15-M15</f>
        <v>0</v>
      </c>
      <c r="P15" s="122"/>
      <c r="Q15" s="5"/>
    </row>
    <row r="16" ht="13.5" customHeight="1">
      <c r="A16" s="31" t="n">
        <v>12</v>
      </c>
      <c r="B16" s="178" t="s">
        <v>35</v>
      </c>
      <c r="C16" s="178"/>
      <c r="D16" s="143" t="s">
        <v>34</v>
      </c>
      <c r="E16" s="145" t="n">
        <v>71</v>
      </c>
      <c r="F16" s="140" t="n">
        <v>9</v>
      </c>
      <c r="G16" s="133" t="n">
        <v>639</v>
      </c>
      <c r="H16" s="146"/>
      <c r="I16" s="133" t="n">
        <f>E16*H16</f>
        <v>0</v>
      </c>
      <c r="J16" s="203" t="n">
        <v>5</v>
      </c>
      <c r="K16" s="34" t="n">
        <f>E16*J16</f>
        <v>355</v>
      </c>
      <c r="L16" s="34"/>
      <c r="M16" s="34" t="n">
        <f>E16*L16</f>
        <v>0</v>
      </c>
      <c r="N16" s="204" t="n">
        <f>F16+H16-J16-L16</f>
        <v>4</v>
      </c>
      <c r="O16" s="34" t="n">
        <f>G16+I16-K16-M16</f>
        <v>284</v>
      </c>
      <c r="P16" s="122"/>
      <c r="Q16" s="5"/>
    </row>
    <row r="17" ht="13.5" customHeight="1">
      <c r="A17" s="31" t="n">
        <v>13</v>
      </c>
      <c r="B17" s="178" t="s">
        <v>36</v>
      </c>
      <c r="C17" s="178"/>
      <c r="D17" s="143" t="s">
        <v>37</v>
      </c>
      <c r="E17" s="145" t="n">
        <v>3.78</v>
      </c>
      <c r="F17" s="140" t="n">
        <v>1</v>
      </c>
      <c r="G17" s="133" t="n">
        <v>3.78</v>
      </c>
      <c r="H17" s="146"/>
      <c r="I17" s="133" t="n">
        <f>E17*H17</f>
        <v>0</v>
      </c>
      <c r="J17" s="203"/>
      <c r="K17" s="34" t="n">
        <f>E17*J17</f>
        <v>0</v>
      </c>
      <c r="L17" s="34"/>
      <c r="M17" s="34" t="n">
        <f>E17*L17</f>
        <v>0</v>
      </c>
      <c r="N17" s="204" t="n">
        <f>F17+H17-J17-L17</f>
        <v>1</v>
      </c>
      <c r="O17" s="34" t="n">
        <f>G17+I17-K17-M17</f>
        <v>3.78</v>
      </c>
      <c r="P17" s="122"/>
      <c r="Q17" s="5"/>
    </row>
    <row r="18" ht="13.5" customHeight="1">
      <c r="A18" s="31" t="n">
        <v>14</v>
      </c>
      <c r="B18" s="178" t="s">
        <v>38</v>
      </c>
      <c r="C18" s="178" t="s">
        <v>39</v>
      </c>
      <c r="D18" s="143" t="s">
        <v>40</v>
      </c>
      <c r="E18" s="145" t="n">
        <v>4</v>
      </c>
      <c r="F18" s="140" t="n">
        <v>3</v>
      </c>
      <c r="G18" s="133" t="n">
        <v>12</v>
      </c>
      <c r="H18" s="146"/>
      <c r="I18" s="133" t="n">
        <f>E18*H18</f>
        <v>0</v>
      </c>
      <c r="J18" s="203" t="n">
        <v>1</v>
      </c>
      <c r="K18" s="34" t="n">
        <f>E18*J18</f>
        <v>4</v>
      </c>
      <c r="L18" s="34"/>
      <c r="M18" s="34" t="n">
        <f>E18*L18</f>
        <v>0</v>
      </c>
      <c r="N18" s="204" t="n">
        <f>F18+H18-J18-L18</f>
        <v>2</v>
      </c>
      <c r="O18" s="34" t="n">
        <f>G18+I18-K18-M18</f>
        <v>8</v>
      </c>
      <c r="P18" s="122"/>
      <c r="Q18" s="5"/>
    </row>
    <row r="19" ht="13.5" customHeight="1">
      <c r="A19" s="31" t="n">
        <v>15</v>
      </c>
      <c r="B19" s="178" t="s">
        <v>41</v>
      </c>
      <c r="C19" s="178" t="s">
        <v>42</v>
      </c>
      <c r="D19" s="143" t="s">
        <v>40</v>
      </c>
      <c r="E19" s="145" t="n">
        <v>5.5</v>
      </c>
      <c r="F19" s="140" t="n">
        <v>4</v>
      </c>
      <c r="G19" s="133" t="n">
        <v>22</v>
      </c>
      <c r="H19" s="146"/>
      <c r="I19" s="133" t="n">
        <f>E19*H19</f>
        <v>0</v>
      </c>
      <c r="J19" s="203" t="n">
        <v>3</v>
      </c>
      <c r="K19" s="34" t="n">
        <f>E19*J19</f>
        <v>16.5</v>
      </c>
      <c r="L19" s="34"/>
      <c r="M19" s="34" t="n">
        <f>E19*L19</f>
        <v>0</v>
      </c>
      <c r="N19" s="204" t="n">
        <f>F19+H19-J19-L19</f>
        <v>1</v>
      </c>
      <c r="O19" s="34" t="n">
        <f>G19+I19-K19-M19</f>
        <v>5.5</v>
      </c>
      <c r="P19" s="122"/>
      <c r="Q19" s="5"/>
    </row>
    <row r="20" ht="13.5" customHeight="1">
      <c r="A20" s="31" t="n">
        <v>16</v>
      </c>
      <c r="B20" s="178" t="s">
        <v>38</v>
      </c>
      <c r="C20" s="178" t="s">
        <v>42</v>
      </c>
      <c r="D20" s="143" t="s">
        <v>40</v>
      </c>
      <c r="E20" s="145" t="n">
        <v>5</v>
      </c>
      <c r="F20" s="140" t="n">
        <v>0</v>
      </c>
      <c r="G20" s="133" t="n">
        <v>0</v>
      </c>
      <c r="H20" s="146"/>
      <c r="I20" s="133" t="n">
        <f>E20*H20</f>
        <v>0</v>
      </c>
      <c r="J20" s="203"/>
      <c r="K20" s="34" t="n">
        <f>E20*J20</f>
        <v>0</v>
      </c>
      <c r="L20" s="34"/>
      <c r="M20" s="34" t="n">
        <f>E20*L20</f>
        <v>0</v>
      </c>
      <c r="N20" s="204" t="n">
        <f>F20+H20-J20-L20</f>
        <v>0</v>
      </c>
      <c r="O20" s="34" t="n">
        <f>G20+I20-K20-M20</f>
        <v>0</v>
      </c>
      <c r="P20" s="122"/>
      <c r="Q20" s="5"/>
    </row>
    <row r="21" ht="13.5" customHeight="1">
      <c r="A21" s="31" t="n">
        <v>17</v>
      </c>
      <c r="B21" s="178" t="s">
        <v>43</v>
      </c>
      <c r="C21" s="178" t="s">
        <v>42</v>
      </c>
      <c r="D21" s="143" t="s">
        <v>40</v>
      </c>
      <c r="E21" s="145" t="n">
        <v>7</v>
      </c>
      <c r="F21" s="140" t="n">
        <v>0</v>
      </c>
      <c r="G21" s="133" t="n">
        <v>0</v>
      </c>
      <c r="H21" s="146"/>
      <c r="I21" s="133" t="n">
        <f>E21*H21</f>
        <v>0</v>
      </c>
      <c r="J21" s="203"/>
      <c r="K21" s="34" t="n">
        <f>E21*J21</f>
        <v>0</v>
      </c>
      <c r="L21" s="34"/>
      <c r="M21" s="34" t="n">
        <f>E21*L21</f>
        <v>0</v>
      </c>
      <c r="N21" s="204" t="n">
        <f>F21+H21-J21-L21</f>
        <v>0</v>
      </c>
      <c r="O21" s="34" t="n">
        <f>G21+I21-K21-M21</f>
        <v>0</v>
      </c>
      <c r="P21" s="122"/>
      <c r="Q21" s="5"/>
    </row>
    <row r="22" ht="13.5" customHeight="1">
      <c r="A22" s="31" t="n">
        <v>18</v>
      </c>
      <c r="B22" s="178" t="s">
        <v>44</v>
      </c>
      <c r="C22" s="178"/>
      <c r="D22" s="143" t="s">
        <v>40</v>
      </c>
      <c r="E22" s="145" t="n">
        <v>2.5</v>
      </c>
      <c r="F22" s="140" t="n">
        <v>12</v>
      </c>
      <c r="G22" s="133" t="n">
        <v>30</v>
      </c>
      <c r="H22" s="146"/>
      <c r="I22" s="133" t="n">
        <f>E22*H22</f>
        <v>0</v>
      </c>
      <c r="J22" s="203"/>
      <c r="K22" s="34" t="n">
        <f>E22*J22</f>
        <v>0</v>
      </c>
      <c r="L22" s="34"/>
      <c r="M22" s="34" t="n">
        <f>E22*L22</f>
        <v>0</v>
      </c>
      <c r="N22" s="204" t="n">
        <f>F22+H22-J22-L22</f>
        <v>12</v>
      </c>
      <c r="O22" s="34" t="n">
        <f>G22+I22-K22-M22</f>
        <v>30</v>
      </c>
      <c r="P22" s="122"/>
      <c r="Q22" s="5"/>
    </row>
    <row r="23" ht="13.5" customHeight="1">
      <c r="A23" s="31" t="n">
        <v>19</v>
      </c>
      <c r="B23" s="178" t="s">
        <v>45</v>
      </c>
      <c r="C23" s="178"/>
      <c r="D23" s="143" t="s">
        <v>46</v>
      </c>
      <c r="E23" s="145" t="n">
        <v>1.6</v>
      </c>
      <c r="F23" s="140" t="n">
        <v>0</v>
      </c>
      <c r="G23" s="133" t="n">
        <v>0</v>
      </c>
      <c r="H23" s="146"/>
      <c r="I23" s="133" t="n">
        <f>E23*H23</f>
        <v>0</v>
      </c>
      <c r="J23" s="203"/>
      <c r="K23" s="34" t="n">
        <f>E23*J23</f>
        <v>0</v>
      </c>
      <c r="L23" s="34"/>
      <c r="M23" s="34" t="n">
        <f>E23*L23</f>
        <v>0</v>
      </c>
      <c r="N23" s="204" t="n">
        <f>F23+H23-J23-L23</f>
        <v>0</v>
      </c>
      <c r="O23" s="34" t="n">
        <f>G23+I23-K23-M23</f>
        <v>0</v>
      </c>
      <c r="P23" s="122"/>
      <c r="Q23" s="5"/>
    </row>
    <row r="24" ht="13.5" customHeight="1">
      <c r="A24" s="31" t="n">
        <v>20</v>
      </c>
      <c r="B24" s="182" t="s">
        <v>47</v>
      </c>
      <c r="C24" s="183"/>
      <c r="D24" s="184" t="s">
        <v>24</v>
      </c>
      <c r="E24" s="145" t="n">
        <v>0</v>
      </c>
      <c r="F24" s="140" t="n">
        <v>1</v>
      </c>
      <c r="G24" s="133" t="n">
        <v>0</v>
      </c>
      <c r="H24" s="146"/>
      <c r="I24" s="133" t="n">
        <f>E24*H24</f>
        <v>0</v>
      </c>
      <c r="J24" s="203"/>
      <c r="K24" s="34" t="n">
        <f>E24*J24</f>
        <v>0</v>
      </c>
      <c r="L24" s="34"/>
      <c r="M24" s="34" t="n">
        <f>E24*L24</f>
        <v>0</v>
      </c>
      <c r="N24" s="204" t="n">
        <f>F24+H24-J24-L24</f>
        <v>1</v>
      </c>
      <c r="O24" s="34" t="n">
        <f>G24+I24-K24-M24</f>
        <v>0</v>
      </c>
      <c r="P24" s="122"/>
      <c r="Q24" s="5"/>
    </row>
    <row r="25" ht="13.5" customHeight="1">
      <c r="A25" s="31" t="n">
        <v>21</v>
      </c>
      <c r="B25" s="178" t="s">
        <v>48</v>
      </c>
      <c r="C25" s="143"/>
      <c r="D25" s="143" t="s">
        <v>32</v>
      </c>
      <c r="E25" s="145" t="n">
        <v>27</v>
      </c>
      <c r="F25" s="140" t="n">
        <v>0</v>
      </c>
      <c r="G25" s="133" t="n">
        <v>0</v>
      </c>
      <c r="H25" s="146"/>
      <c r="I25" s="133" t="n">
        <f>E25*H25</f>
        <v>0</v>
      </c>
      <c r="J25" s="203"/>
      <c r="K25" s="34" t="n">
        <f>E25*J25</f>
        <v>0</v>
      </c>
      <c r="L25" s="34"/>
      <c r="M25" s="34" t="n">
        <f>E25*L25</f>
        <v>0</v>
      </c>
      <c r="N25" s="204" t="n">
        <f>F25+H25-J25-L25</f>
        <v>0</v>
      </c>
      <c r="O25" s="34" t="n">
        <f>G25+I25-K25-M25</f>
        <v>0</v>
      </c>
      <c r="P25" s="122"/>
      <c r="Q25" s="5"/>
    </row>
    <row r="26" ht="13.5" customHeight="1">
      <c r="A26" s="31" t="n">
        <v>22</v>
      </c>
      <c r="B26" s="178" t="s">
        <v>49</v>
      </c>
      <c r="C26" s="143"/>
      <c r="D26" s="143" t="s">
        <v>18</v>
      </c>
      <c r="E26" s="145" t="n">
        <v>6.5</v>
      </c>
      <c r="F26" s="140" t="n">
        <v>1</v>
      </c>
      <c r="G26" s="133" t="n">
        <v>6.5</v>
      </c>
      <c r="H26" s="146"/>
      <c r="I26" s="133" t="n">
        <f>E26*H26</f>
        <v>0</v>
      </c>
      <c r="J26" s="203"/>
      <c r="K26" s="34" t="n">
        <f>E26*J26</f>
        <v>0</v>
      </c>
      <c r="L26" s="34"/>
      <c r="M26" s="34" t="n">
        <f>E26*L26</f>
        <v>0</v>
      </c>
      <c r="N26" s="204" t="n">
        <f>F26+H26-J26-L26</f>
        <v>1</v>
      </c>
      <c r="O26" s="34" t="n">
        <f>G26+I26-K26-M26</f>
        <v>6.5</v>
      </c>
      <c r="P26" s="122"/>
      <c r="Q26" s="5"/>
    </row>
    <row r="27" ht="13.5" customHeight="1">
      <c r="A27" s="31" t="n">
        <v>23</v>
      </c>
      <c r="B27" s="178" t="s">
        <v>50</v>
      </c>
      <c r="C27" s="143"/>
      <c r="D27" s="143" t="s">
        <v>18</v>
      </c>
      <c r="E27" s="145" t="n">
        <v>2.5</v>
      </c>
      <c r="F27" s="140" t="n">
        <v>18</v>
      </c>
      <c r="G27" s="133" t="n">
        <v>45</v>
      </c>
      <c r="H27" s="146"/>
      <c r="I27" s="133" t="n">
        <f>E27*H27</f>
        <v>0</v>
      </c>
      <c r="J27" s="203" t="n">
        <v>2</v>
      </c>
      <c r="K27" s="34" t="n">
        <f>E27*J27</f>
        <v>5</v>
      </c>
      <c r="L27" s="34"/>
      <c r="M27" s="34" t="n">
        <f>E27*L27</f>
        <v>0</v>
      </c>
      <c r="N27" s="204" t="n">
        <f>F27+H27-J27-L27</f>
        <v>16</v>
      </c>
      <c r="O27" s="34" t="n">
        <f>G27+I27-K27-M27</f>
        <v>40</v>
      </c>
      <c r="P27" s="122"/>
      <c r="Q27" s="5"/>
    </row>
    <row r="28" ht="13.5" customHeight="1">
      <c r="A28" s="31" t="n">
        <v>24</v>
      </c>
      <c r="B28" s="178" t="s">
        <v>51</v>
      </c>
      <c r="C28" s="143"/>
      <c r="D28" s="143" t="s">
        <v>24</v>
      </c>
      <c r="E28" s="145" t="n">
        <v>15</v>
      </c>
      <c r="F28" s="140" t="n">
        <v>0</v>
      </c>
      <c r="G28" s="133" t="n">
        <v>0</v>
      </c>
      <c r="H28" s="146"/>
      <c r="I28" s="133" t="n">
        <f>E28*H28</f>
        <v>0</v>
      </c>
      <c r="J28" s="203"/>
      <c r="K28" s="34" t="n">
        <f>E28*J28</f>
        <v>0</v>
      </c>
      <c r="L28" s="34"/>
      <c r="M28" s="34" t="n">
        <f>E28*L28</f>
        <v>0</v>
      </c>
      <c r="N28" s="204" t="n">
        <f>F28+H28-J28-L28</f>
        <v>0</v>
      </c>
      <c r="O28" s="34" t="n">
        <f>G28+I28-K28-M28</f>
        <v>0</v>
      </c>
      <c r="P28" s="122"/>
      <c r="Q28" s="5"/>
    </row>
    <row r="29" ht="13.5" customHeight="1">
      <c r="A29" s="31" t="n">
        <v>25</v>
      </c>
      <c r="B29" s="178" t="s">
        <v>52</v>
      </c>
      <c r="C29" s="143"/>
      <c r="D29" s="143" t="s">
        <v>40</v>
      </c>
      <c r="E29" s="145" t="n">
        <v>1</v>
      </c>
      <c r="F29" s="140" t="n">
        <v>12</v>
      </c>
      <c r="G29" s="133" t="n">
        <v>12</v>
      </c>
      <c r="H29" s="146"/>
      <c r="I29" s="133" t="n">
        <f>E29*H29</f>
        <v>0</v>
      </c>
      <c r="J29" s="203"/>
      <c r="K29" s="34" t="n">
        <f>E29*J29</f>
        <v>0</v>
      </c>
      <c r="L29" s="34"/>
      <c r="M29" s="34" t="n">
        <f>E29*L29</f>
        <v>0</v>
      </c>
      <c r="N29" s="204" t="n">
        <f>F29+H29-J29-L29</f>
        <v>12</v>
      </c>
      <c r="O29" s="34" t="n">
        <f>G29+I29-K29-M29</f>
        <v>12</v>
      </c>
      <c r="P29" s="122"/>
      <c r="Q29" s="5"/>
    </row>
    <row r="30" ht="13.5" customHeight="1">
      <c r="A30" s="31" t="n">
        <v>26</v>
      </c>
      <c r="B30" s="178" t="s">
        <v>53</v>
      </c>
      <c r="C30" s="143"/>
      <c r="D30" s="143" t="s">
        <v>37</v>
      </c>
      <c r="E30" s="145" t="n">
        <v>2.3</v>
      </c>
      <c r="F30" s="140" t="n">
        <v>0</v>
      </c>
      <c r="G30" s="133" t="n">
        <v>0</v>
      </c>
      <c r="H30" s="146"/>
      <c r="I30" s="133" t="n">
        <f>E30*H30</f>
        <v>0</v>
      </c>
      <c r="J30" s="203"/>
      <c r="K30" s="34" t="n">
        <f>E30*J30</f>
        <v>0</v>
      </c>
      <c r="L30" s="34"/>
      <c r="M30" s="34" t="n">
        <f>E30*L30</f>
        <v>0</v>
      </c>
      <c r="N30" s="204" t="n">
        <f>F30+H30-J30-L30</f>
        <v>0</v>
      </c>
      <c r="O30" s="34" t="n">
        <f>G30+I30-K30-M30</f>
        <v>0</v>
      </c>
      <c r="P30" s="122"/>
      <c r="Q30" s="5"/>
    </row>
    <row r="31" ht="13.5" customHeight="1">
      <c r="A31" s="31" t="n">
        <v>27</v>
      </c>
      <c r="B31" s="178" t="s">
        <v>54</v>
      </c>
      <c r="C31" s="143"/>
      <c r="D31" s="143" t="s">
        <v>37</v>
      </c>
      <c r="E31" s="145" t="n">
        <v>20</v>
      </c>
      <c r="F31" s="140" t="n">
        <v>8</v>
      </c>
      <c r="G31" s="133" t="n">
        <v>160</v>
      </c>
      <c r="H31" s="146"/>
      <c r="I31" s="133" t="n">
        <f>E31*H31</f>
        <v>0</v>
      </c>
      <c r="J31" s="203"/>
      <c r="K31" s="34" t="n">
        <f>E31*J31</f>
        <v>0</v>
      </c>
      <c r="L31" s="34"/>
      <c r="M31" s="34" t="n">
        <f>E31*L31</f>
        <v>0</v>
      </c>
      <c r="N31" s="204" t="n">
        <f>F31+H31-J31-L31</f>
        <v>8</v>
      </c>
      <c r="O31" s="34" t="n">
        <f>G31+I31-K31-M31</f>
        <v>160</v>
      </c>
      <c r="P31" s="122"/>
      <c r="Q31" s="5"/>
    </row>
    <row r="32" ht="13.5" customHeight="1">
      <c r="A32" s="31" t="n">
        <v>28</v>
      </c>
      <c r="B32" s="178" t="s">
        <v>55</v>
      </c>
      <c r="C32" s="143"/>
      <c r="D32" s="143" t="s">
        <v>18</v>
      </c>
      <c r="E32" s="145" t="n">
        <v>45</v>
      </c>
      <c r="F32" s="140" t="n">
        <v>1</v>
      </c>
      <c r="G32" s="133" t="n">
        <v>45</v>
      </c>
      <c r="H32" s="146"/>
      <c r="I32" s="133" t="n">
        <f>E32*H32</f>
        <v>0</v>
      </c>
      <c r="J32" s="203"/>
      <c r="K32" s="34" t="n">
        <f>E32*J32</f>
        <v>0</v>
      </c>
      <c r="L32" s="34"/>
      <c r="M32" s="34" t="n">
        <f>E32*L32</f>
        <v>0</v>
      </c>
      <c r="N32" s="204" t="n">
        <f>F32+H32-J32-L32</f>
        <v>1</v>
      </c>
      <c r="O32" s="34" t="n">
        <f>G32+I32-K32-M32</f>
        <v>45</v>
      </c>
      <c r="P32" s="122"/>
      <c r="Q32" s="5"/>
    </row>
    <row r="33" ht="13.5" customHeight="1">
      <c r="A33" s="31" t="n">
        <v>29</v>
      </c>
      <c r="B33" s="178" t="s">
        <v>56</v>
      </c>
      <c r="C33" s="143"/>
      <c r="D33" s="143" t="s">
        <v>57</v>
      </c>
      <c r="E33" s="145" t="n">
        <v>50</v>
      </c>
      <c r="F33" s="140" t="n">
        <v>0</v>
      </c>
      <c r="G33" s="133" t="n">
        <v>0</v>
      </c>
      <c r="H33" s="146"/>
      <c r="I33" s="133" t="n">
        <f>E33*H33</f>
        <v>0</v>
      </c>
      <c r="J33" s="203"/>
      <c r="K33" s="34" t="n">
        <f>E33*J33</f>
        <v>0</v>
      </c>
      <c r="L33" s="34"/>
      <c r="M33" s="34" t="n">
        <f>E33*L33</f>
        <v>0</v>
      </c>
      <c r="N33" s="204" t="n">
        <f>F33+H33-J33-L33</f>
        <v>0</v>
      </c>
      <c r="O33" s="34" t="n">
        <f>G33+I33-K33-M33</f>
        <v>0</v>
      </c>
      <c r="P33" s="122"/>
      <c r="Q33" s="5"/>
    </row>
    <row r="34" ht="13.5" customHeight="1">
      <c r="A34" s="31" t="n">
        <v>30</v>
      </c>
      <c r="B34" s="178" t="s">
        <v>58</v>
      </c>
      <c r="C34" s="143"/>
      <c r="D34" s="143" t="s">
        <v>24</v>
      </c>
      <c r="E34" s="145" t="n">
        <v>0.5</v>
      </c>
      <c r="F34" s="140" t="n">
        <v>50</v>
      </c>
      <c r="G34" s="133" t="n">
        <v>25</v>
      </c>
      <c r="H34" s="146"/>
      <c r="I34" s="133" t="n">
        <f>E34*H34</f>
        <v>0</v>
      </c>
      <c r="J34" s="203" t="n">
        <v>20</v>
      </c>
      <c r="K34" s="34" t="n">
        <f>E34*J34</f>
        <v>10</v>
      </c>
      <c r="L34" s="34"/>
      <c r="M34" s="34" t="n">
        <f>E34*L34</f>
        <v>0</v>
      </c>
      <c r="N34" s="204" t="n">
        <f>F34+H34-J34-L34</f>
        <v>30</v>
      </c>
      <c r="O34" s="34" t="n">
        <f>G34+I34-K34-M34</f>
        <v>15</v>
      </c>
      <c r="P34" s="122"/>
      <c r="Q34" s="5"/>
    </row>
    <row r="35" ht="13.5" customHeight="1">
      <c r="A35" s="31" t="n">
        <v>31</v>
      </c>
      <c r="B35" s="178" t="s">
        <v>59</v>
      </c>
      <c r="C35" s="143"/>
      <c r="D35" s="143" t="s">
        <v>60</v>
      </c>
      <c r="E35" s="145" t="n">
        <v>18</v>
      </c>
      <c r="F35" s="140" t="n">
        <v>6</v>
      </c>
      <c r="G35" s="133" t="n">
        <v>108</v>
      </c>
      <c r="H35" s="146"/>
      <c r="I35" s="133" t="n">
        <f>E35*H35</f>
        <v>0</v>
      </c>
      <c r="J35" s="203"/>
      <c r="K35" s="34" t="n">
        <f>E35*J35</f>
        <v>0</v>
      </c>
      <c r="L35" s="34"/>
      <c r="M35" s="34" t="n">
        <f>E35*L35</f>
        <v>0</v>
      </c>
      <c r="N35" s="204" t="n">
        <f>F35+H35-J35-L35</f>
        <v>6</v>
      </c>
      <c r="O35" s="34" t="n">
        <f>G35+I35-K35-M35</f>
        <v>108</v>
      </c>
      <c r="P35" s="122"/>
      <c r="Q35" s="5"/>
    </row>
    <row r="36" ht="13.5" customHeight="1">
      <c r="A36" s="31" t="n">
        <v>32</v>
      </c>
      <c r="B36" s="178" t="s">
        <v>61</v>
      </c>
      <c r="C36" s="143"/>
      <c r="D36" s="143" t="s">
        <v>27</v>
      </c>
      <c r="E36" s="145" t="n">
        <v>17.5</v>
      </c>
      <c r="F36" s="140" t="n">
        <v>2</v>
      </c>
      <c r="G36" s="133" t="n">
        <v>35</v>
      </c>
      <c r="H36" s="146"/>
      <c r="I36" s="133" t="n">
        <f>E36*H36</f>
        <v>0</v>
      </c>
      <c r="J36" s="203"/>
      <c r="K36" s="34" t="n">
        <f>E36*J36</f>
        <v>0</v>
      </c>
      <c r="L36" s="34"/>
      <c r="M36" s="34" t="n">
        <f>E36*L36</f>
        <v>0</v>
      </c>
      <c r="N36" s="204" t="n">
        <f>F36+H36-J36-L36</f>
        <v>2</v>
      </c>
      <c r="O36" s="34" t="n">
        <f>G36+I36-K36-M36</f>
        <v>35</v>
      </c>
      <c r="P36" s="122"/>
      <c r="Q36" s="5"/>
    </row>
    <row r="37" ht="13.5" customHeight="1">
      <c r="A37" s="31" t="n">
        <v>33</v>
      </c>
      <c r="B37" s="178" t="s">
        <v>62</v>
      </c>
      <c r="C37" s="143"/>
      <c r="D37" s="143" t="s">
        <v>63</v>
      </c>
      <c r="E37" s="145" t="n">
        <v>35</v>
      </c>
      <c r="F37" s="140" t="n">
        <v>0</v>
      </c>
      <c r="G37" s="133" t="n">
        <v>0</v>
      </c>
      <c r="H37" s="146"/>
      <c r="I37" s="133" t="n">
        <f>E37*H37</f>
        <v>0</v>
      </c>
      <c r="J37" s="203"/>
      <c r="K37" s="34" t="n">
        <f>E37*J37</f>
        <v>0</v>
      </c>
      <c r="L37" s="34"/>
      <c r="M37" s="34" t="n">
        <f>E37*L37</f>
        <v>0</v>
      </c>
      <c r="N37" s="204" t="n">
        <f>F37+H37-J37-L37</f>
        <v>0</v>
      </c>
      <c r="O37" s="34" t="n">
        <f>G37+I37-K37-M37</f>
        <v>0</v>
      </c>
      <c r="P37" s="122"/>
      <c r="Q37" s="5"/>
    </row>
    <row r="38" ht="13.5" customHeight="1">
      <c r="A38" s="31" t="n">
        <v>34</v>
      </c>
      <c r="B38" s="178" t="s">
        <v>62</v>
      </c>
      <c r="C38" s="143"/>
      <c r="D38" s="143" t="s">
        <v>63</v>
      </c>
      <c r="E38" s="145" t="n">
        <v>40</v>
      </c>
      <c r="F38" s="140" t="n">
        <v>0</v>
      </c>
      <c r="G38" s="133" t="n">
        <v>0</v>
      </c>
      <c r="H38" s="146"/>
      <c r="I38" s="133" t="n">
        <f>E38*H38</f>
        <v>0</v>
      </c>
      <c r="J38" s="203"/>
      <c r="K38" s="34" t="n">
        <f>E38*J38</f>
        <v>0</v>
      </c>
      <c r="L38" s="34"/>
      <c r="M38" s="34" t="n">
        <f>E38*L38</f>
        <v>0</v>
      </c>
      <c r="N38" s="204" t="n">
        <f>F38+H38-J38-L38</f>
        <v>0</v>
      </c>
      <c r="O38" s="34" t="n">
        <f>G38+I38-K38-M38</f>
        <v>0</v>
      </c>
      <c r="P38" s="122"/>
      <c r="Q38" s="5"/>
    </row>
    <row r="39" ht="13.5" customHeight="1">
      <c r="A39" s="31" t="n">
        <v>35</v>
      </c>
      <c r="B39" s="178" t="s">
        <v>64</v>
      </c>
      <c r="C39" s="143"/>
      <c r="D39" s="143" t="s">
        <v>65</v>
      </c>
      <c r="E39" s="145" t="n">
        <v>60</v>
      </c>
      <c r="F39" s="140" t="n">
        <v>0</v>
      </c>
      <c r="G39" s="133" t="n">
        <v>0</v>
      </c>
      <c r="H39" s="146"/>
      <c r="I39" s="133" t="n">
        <f>E39*H39</f>
        <v>0</v>
      </c>
      <c r="J39" s="203"/>
      <c r="K39" s="34" t="n">
        <f>E39*J39</f>
        <v>0</v>
      </c>
      <c r="L39" s="34"/>
      <c r="M39" s="34" t="n">
        <f>E39*L39</f>
        <v>0</v>
      </c>
      <c r="N39" s="204" t="n">
        <f>F39+H39-J39-L39</f>
        <v>0</v>
      </c>
      <c r="O39" s="34" t="n">
        <f>G39+I39-K39-M39</f>
        <v>0</v>
      </c>
      <c r="P39" s="122"/>
      <c r="Q39" s="5"/>
    </row>
    <row r="40" ht="13.5" customHeight="1">
      <c r="A40" s="31" t="n">
        <v>36</v>
      </c>
      <c r="B40" s="178" t="s">
        <v>66</v>
      </c>
      <c r="C40" s="143"/>
      <c r="D40" s="143" t="s">
        <v>65</v>
      </c>
      <c r="E40" s="145" t="n">
        <v>38</v>
      </c>
      <c r="F40" s="140" t="n">
        <v>0</v>
      </c>
      <c r="G40" s="133" t="n">
        <v>0</v>
      </c>
      <c r="H40" s="146"/>
      <c r="I40" s="133" t="n">
        <f>E40*H40</f>
        <v>0</v>
      </c>
      <c r="J40" s="203"/>
      <c r="K40" s="34" t="n">
        <f>E40*J40</f>
        <v>0</v>
      </c>
      <c r="L40" s="34"/>
      <c r="M40" s="34" t="n">
        <f>E40*L40</f>
        <v>0</v>
      </c>
      <c r="N40" s="204" t="n">
        <f>F40+H40-J40-L40</f>
        <v>0</v>
      </c>
      <c r="O40" s="34" t="n">
        <f>G40+I40-K40-M40</f>
        <v>0</v>
      </c>
      <c r="P40" s="122"/>
      <c r="Q40" s="5"/>
    </row>
    <row r="41" ht="13.5" customHeight="1">
      <c r="A41" s="31" t="n">
        <v>37</v>
      </c>
      <c r="B41" s="178" t="s">
        <v>67</v>
      </c>
      <c r="C41" s="143"/>
      <c r="D41" s="143" t="s">
        <v>24</v>
      </c>
      <c r="E41" s="145" t="n">
        <v>10</v>
      </c>
      <c r="F41" s="140" t="n">
        <v>0</v>
      </c>
      <c r="G41" s="133" t="n">
        <v>0</v>
      </c>
      <c r="H41" s="146"/>
      <c r="I41" s="133" t="n">
        <f>E41*H41</f>
        <v>0</v>
      </c>
      <c r="J41" s="203"/>
      <c r="K41" s="34" t="n">
        <f>E41*J41</f>
        <v>0</v>
      </c>
      <c r="L41" s="34"/>
      <c r="M41" s="34" t="n">
        <f>E41*L41</f>
        <v>0</v>
      </c>
      <c r="N41" s="204" t="n">
        <f>F41+H41-J41-L41</f>
        <v>0</v>
      </c>
      <c r="O41" s="34" t="n">
        <f>G41+I41-K41-M41</f>
        <v>0</v>
      </c>
      <c r="P41" s="122"/>
      <c r="Q41" s="5"/>
    </row>
    <row r="42" ht="13.5" customHeight="1">
      <c r="A42" s="31" t="n">
        <v>38</v>
      </c>
      <c r="B42" s="185" t="s">
        <v>68</v>
      </c>
      <c r="C42" s="143"/>
      <c r="D42" s="143" t="s">
        <v>69</v>
      </c>
      <c r="E42" s="145" t="n">
        <v>35</v>
      </c>
      <c r="F42" s="140" t="n">
        <v>0</v>
      </c>
      <c r="G42" s="133" t="n">
        <v>0</v>
      </c>
      <c r="H42" s="146"/>
      <c r="I42" s="133" t="n">
        <f>E42*H42</f>
        <v>0</v>
      </c>
      <c r="J42" s="203"/>
      <c r="K42" s="34" t="n">
        <f>E42*J42</f>
        <v>0</v>
      </c>
      <c r="L42" s="34"/>
      <c r="M42" s="34" t="n">
        <f>E42*L42</f>
        <v>0</v>
      </c>
      <c r="N42" s="204" t="n">
        <f>F42+H42-J42-L42</f>
        <v>0</v>
      </c>
      <c r="O42" s="34" t="n">
        <f>G42+I42-K42-M42</f>
        <v>0</v>
      </c>
      <c r="P42" s="122"/>
      <c r="Q42" s="5"/>
    </row>
    <row r="43" ht="13.5" customHeight="1">
      <c r="A43" s="31" t="n">
        <v>39</v>
      </c>
      <c r="B43" s="185" t="s">
        <v>70</v>
      </c>
      <c r="C43" s="143"/>
      <c r="D43" s="143" t="s">
        <v>69</v>
      </c>
      <c r="E43" s="145" t="n">
        <v>35</v>
      </c>
      <c r="F43" s="140" t="n">
        <v>1</v>
      </c>
      <c r="G43" s="133" t="n">
        <v>35</v>
      </c>
      <c r="H43" s="146"/>
      <c r="I43" s="133" t="n">
        <f>E43*H43</f>
        <v>0</v>
      </c>
      <c r="J43" s="203"/>
      <c r="K43" s="34" t="n">
        <f>E43*J43</f>
        <v>0</v>
      </c>
      <c r="L43" s="34"/>
      <c r="M43" s="34" t="n">
        <f>E43*L43</f>
        <v>0</v>
      </c>
      <c r="N43" s="204" t="n">
        <f>F43+H43-J43-L43</f>
        <v>1</v>
      </c>
      <c r="O43" s="34" t="n">
        <f>G43+I43-K43-M43</f>
        <v>35</v>
      </c>
      <c r="P43" s="122"/>
      <c r="Q43" s="5"/>
    </row>
    <row r="44" ht="13.5" customHeight="1">
      <c r="A44" s="31" t="n">
        <v>40</v>
      </c>
      <c r="B44" s="185" t="s">
        <v>71</v>
      </c>
      <c r="C44" s="143"/>
      <c r="D44" s="143" t="s">
        <v>40</v>
      </c>
      <c r="E44" s="145" t="n">
        <v>22</v>
      </c>
      <c r="F44" s="140" t="n">
        <v>0</v>
      </c>
      <c r="G44" s="133" t="n">
        <v>0</v>
      </c>
      <c r="H44" s="146"/>
      <c r="I44" s="133" t="n">
        <f>E44*H44</f>
        <v>0</v>
      </c>
      <c r="J44" s="203"/>
      <c r="K44" s="34" t="n">
        <f>E44*J44</f>
        <v>0</v>
      </c>
      <c r="L44" s="34"/>
      <c r="M44" s="34" t="n">
        <f>E44*L44</f>
        <v>0</v>
      </c>
      <c r="N44" s="204" t="n">
        <f>F44+H44-J44-L44</f>
        <v>0</v>
      </c>
      <c r="O44" s="34" t="n">
        <f>G44+I44-K44-M44</f>
        <v>0</v>
      </c>
      <c r="P44" s="122"/>
      <c r="Q44" s="5"/>
    </row>
    <row r="45" ht="13.5" customHeight="1">
      <c r="A45" s="31" t="n">
        <v>41</v>
      </c>
      <c r="B45" s="185" t="s">
        <v>72</v>
      </c>
      <c r="C45" s="143"/>
      <c r="D45" s="143" t="s">
        <v>73</v>
      </c>
      <c r="E45" s="145" t="n">
        <v>27</v>
      </c>
      <c r="F45" s="140" t="n">
        <v>0</v>
      </c>
      <c r="G45" s="133" t="n">
        <v>0</v>
      </c>
      <c r="H45" s="146"/>
      <c r="I45" s="133" t="n">
        <f>E45*H45</f>
        <v>0</v>
      </c>
      <c r="J45" s="203"/>
      <c r="K45" s="34" t="n">
        <f>E45*J45</f>
        <v>0</v>
      </c>
      <c r="L45" s="34"/>
      <c r="M45" s="34" t="n">
        <f>E45*L45</f>
        <v>0</v>
      </c>
      <c r="N45" s="204" t="n">
        <f>F45+H45-J45-L45</f>
        <v>0</v>
      </c>
      <c r="O45" s="34" t="n">
        <f>G45+I45-K45-M45</f>
        <v>0</v>
      </c>
      <c r="P45" s="122"/>
      <c r="Q45" s="5"/>
    </row>
    <row r="46" ht="13.5" customHeight="1">
      <c r="A46" s="31" t="n">
        <v>42</v>
      </c>
      <c r="B46" s="185" t="s">
        <v>74</v>
      </c>
      <c r="C46" s="143"/>
      <c r="D46" s="143" t="s">
        <v>75</v>
      </c>
      <c r="E46" s="145" t="n">
        <v>10</v>
      </c>
      <c r="F46" s="140" t="n">
        <v>0</v>
      </c>
      <c r="G46" s="133" t="n">
        <v>0</v>
      </c>
      <c r="H46" s="146"/>
      <c r="I46" s="133" t="n">
        <f>E46*H46</f>
        <v>0</v>
      </c>
      <c r="J46" s="203"/>
      <c r="K46" s="34" t="n">
        <f>E46*J46</f>
        <v>0</v>
      </c>
      <c r="L46" s="34"/>
      <c r="M46" s="34" t="n">
        <f>E46*L46</f>
        <v>0</v>
      </c>
      <c r="N46" s="204" t="n">
        <f>F46+H46-J46-L46</f>
        <v>0</v>
      </c>
      <c r="O46" s="34" t="n">
        <f>G46+I46-K46-M46</f>
        <v>0</v>
      </c>
      <c r="P46" s="122"/>
      <c r="Q46" s="5"/>
    </row>
    <row r="47" ht="13.5" customHeight="1">
      <c r="A47" s="31" t="n">
        <v>43</v>
      </c>
      <c r="B47" s="185" t="s">
        <v>76</v>
      </c>
      <c r="C47" s="143"/>
      <c r="D47" s="143" t="s">
        <v>69</v>
      </c>
      <c r="E47" s="145" t="n">
        <v>230</v>
      </c>
      <c r="F47" s="140" t="n">
        <v>0</v>
      </c>
      <c r="G47" s="133" t="n">
        <v>0</v>
      </c>
      <c r="H47" s="146"/>
      <c r="I47" s="133" t="n">
        <f>E47*H47</f>
        <v>0</v>
      </c>
      <c r="J47" s="203"/>
      <c r="K47" s="34" t="n">
        <f>E47*J47</f>
        <v>0</v>
      </c>
      <c r="L47" s="34"/>
      <c r="M47" s="34" t="n">
        <f>E47*L47</f>
        <v>0</v>
      </c>
      <c r="N47" s="204" t="n">
        <f>F47+H47-J47-L47</f>
        <v>0</v>
      </c>
      <c r="O47" s="34" t="n">
        <f>G47+I47-K47-M47</f>
        <v>0</v>
      </c>
      <c r="P47" s="122"/>
      <c r="Q47" s="5"/>
    </row>
    <row r="48" ht="13.5" customHeight="1">
      <c r="A48" s="31" t="n">
        <v>44</v>
      </c>
      <c r="B48" s="185" t="s">
        <v>77</v>
      </c>
      <c r="C48" s="143"/>
      <c r="D48" s="143" t="s">
        <v>24</v>
      </c>
      <c r="E48" s="145" t="n">
        <v>13</v>
      </c>
      <c r="F48" s="140" t="n">
        <v>0</v>
      </c>
      <c r="G48" s="133" t="n">
        <v>0</v>
      </c>
      <c r="H48" s="146"/>
      <c r="I48" s="133" t="n">
        <f>E48*H48</f>
        <v>0</v>
      </c>
      <c r="J48" s="203"/>
      <c r="K48" s="34" t="n">
        <f>E48*J48</f>
        <v>0</v>
      </c>
      <c r="L48" s="34"/>
      <c r="M48" s="34" t="n">
        <f>E48*L48</f>
        <v>0</v>
      </c>
      <c r="N48" s="204" t="n">
        <f>F48+H48-J48-L48</f>
        <v>0</v>
      </c>
      <c r="O48" s="34" t="n">
        <f>G48+I48-K48-M48</f>
        <v>0</v>
      </c>
      <c r="P48" s="122"/>
      <c r="Q48" s="5"/>
    </row>
    <row r="49" ht="13.5" customHeight="1">
      <c r="A49" s="186" t="s">
        <v>78</v>
      </c>
      <c r="B49" s="125"/>
      <c r="C49" s="126"/>
      <c r="D49" s="126"/>
      <c r="E49" s="127"/>
      <c r="F49" s="187" t="n">
        <f>SUM(F5:F48)</f>
        <v>701.5</v>
      </c>
      <c r="G49" s="187" t="n">
        <f>SUM(G5:G48)</f>
        <v>2010.18</v>
      </c>
      <c r="H49" s="187" t="n">
        <f>SUM(H5:H48)</f>
        <v>0</v>
      </c>
      <c r="I49" s="187" t="n">
        <f>SUM(I5:I48)</f>
        <v>0</v>
      </c>
      <c r="J49" s="187" t="n">
        <f>SUM(J5:J48)</f>
        <v>229</v>
      </c>
      <c r="K49" s="187" t="n">
        <f>SUM(K5:K48)</f>
        <v>647.9</v>
      </c>
      <c r="L49" s="187" t="n">
        <f>SUM(L5:L48)</f>
        <v>0</v>
      </c>
      <c r="M49" s="187" t="n">
        <f>SUM(M5:M48)</f>
        <v>0</v>
      </c>
      <c r="N49" s="187" t="n">
        <f>SUM(N5:N48)</f>
        <v>472.5</v>
      </c>
      <c r="O49" s="187" t="n">
        <f>SUM(O5:O48)</f>
        <v>1362.28</v>
      </c>
      <c r="P49" s="205"/>
      <c r="Q49" s="5"/>
    </row>
    <row r="50" ht="13.5" customHeight="1">
      <c r="A50" s="183"/>
      <c r="B50" s="183"/>
      <c r="C50" s="183"/>
      <c r="D50" s="183"/>
      <c r="E50" s="183"/>
      <c r="F50" s="188"/>
      <c r="G50" s="183"/>
      <c r="H50" s="183"/>
      <c r="I50" s="183"/>
      <c r="J50" s="206"/>
      <c r="K50" s="183"/>
      <c r="L50" s="183"/>
      <c r="M50" s="183"/>
      <c r="N50" s="207"/>
      <c r="O50" s="208"/>
      <c r="P50" s="208"/>
      <c r="Q50" s="5"/>
    </row>
    <row r="51" ht="13.5" customHeight="1">
      <c r="A51" s="183"/>
      <c r="B51" s="183" t="s">
        <v>79</v>
      </c>
      <c r="C51" s="183"/>
      <c r="D51" s="183" t="s">
        <v>80</v>
      </c>
      <c r="E51" s="189" t="n">
        <v>45046</v>
      </c>
      <c r="F51" s="188"/>
      <c r="G51" s="183"/>
      <c r="H51" s="183"/>
      <c r="I51" s="183" t="s">
        <v>81</v>
      </c>
      <c r="J51" s="206"/>
      <c r="K51" s="183"/>
      <c r="L51" s="183"/>
      <c r="M51" s="183"/>
      <c r="N51" s="207" t="s">
        <v>82</v>
      </c>
      <c r="O51" s="183"/>
      <c r="P51" s="208"/>
      <c r="Q51" s="5"/>
    </row>
    <row r="52" ht="13.5" customHeight="1">
      <c r="A52" s="5"/>
      <c r="B52" s="5"/>
      <c r="C52" s="5"/>
      <c r="D52" s="5"/>
      <c r="E52" s="5"/>
      <c r="F52" s="190"/>
      <c r="G52" s="5"/>
      <c r="H52" s="5"/>
      <c r="I52" s="5"/>
      <c r="J52" s="209"/>
      <c r="K52" s="5"/>
      <c r="L52" s="5"/>
      <c r="M52" s="5"/>
      <c r="N52" s="210"/>
      <c r="O52" s="5"/>
      <c r="P52" s="5"/>
      <c r="Q52" s="5"/>
    </row>
    <row r="53" ht="13.5" customHeight="1">
      <c r="A53" s="5"/>
      <c r="B53" s="5"/>
      <c r="C53" s="5"/>
      <c r="D53" s="5"/>
      <c r="E53" s="5"/>
      <c r="F53" s="190"/>
      <c r="G53" s="5"/>
      <c r="H53" s="5"/>
      <c r="I53" s="5"/>
      <c r="J53" s="209"/>
      <c r="K53" s="68"/>
      <c r="L53" s="5"/>
      <c r="M53" s="5"/>
      <c r="N53" s="210"/>
      <c r="O53" s="5"/>
      <c r="P53" s="5"/>
      <c r="Q53" s="5"/>
    </row>
  </sheetData>
  <autoFilter ref="A4:Q49"/>
  <mergeCells count="14">
    <mergeCell ref="E3:E4"/>
    <mergeCell ref="B3:B4"/>
    <mergeCell ref="L3:M3"/>
    <mergeCell ref="D3:D4"/>
    <mergeCell ref="N3:O3"/>
    <mergeCell ref="A1:P1"/>
    <mergeCell ref="J3:K3"/>
    <mergeCell ref="A2:P2"/>
    <mergeCell ref="A3:A4"/>
    <mergeCell ref="P3:P4"/>
    <mergeCell ref="H3:I3"/>
    <mergeCell ref="A49:B49"/>
    <mergeCell ref="F3:G3"/>
    <mergeCell ref="C3:C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6.498046875" customWidth="1" style="66"/>
    <col min="2" max="2" width="13.166015625" customWidth="1" style="66"/>
    <col min="3" max="3" width="4.166015625" customWidth="1" style="66"/>
    <col min="4" max="4" width="7.6640625" customWidth="1" style="66"/>
    <col min="5" max="5" width="8.666015625" customWidth="1" style="66"/>
    <col min="6" max="6" width="5.4990234375" customWidth="1" style="66"/>
    <col min="7" max="7" width="12.498046875" customWidth="1" style="66"/>
    <col min="8" max="8" width="5.4990234375" customWidth="1" style="66"/>
    <col min="10" max="10" width="4.6640625" customWidth="1" style="66"/>
    <col min="11" max="11" width="7.166015625" customWidth="1" style="66"/>
    <col min="12" max="12" width="4.6640625" customWidth="1" style="66"/>
    <col min="14" max="14" width="5.4990234375" customWidth="1" style="66"/>
    <col min="15" max="15" width="14.8330078125" customWidth="1" style="66"/>
    <col min="16" max="16" width="9.3310546875" customWidth="1" style="135"/>
  </cols>
  <sheetData>
    <row r="1" ht="28.9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5"/>
    </row>
    <row r="2" ht="28.05" customHeight="1">
      <c r="A2" s="100" t="s">
        <v>83</v>
      </c>
      <c r="B2" s="100"/>
      <c r="C2" s="100"/>
      <c r="D2" s="100"/>
      <c r="E2" s="101"/>
      <c r="F2" s="100"/>
      <c r="G2" s="101"/>
      <c r="H2" s="100"/>
      <c r="I2" s="101"/>
      <c r="J2" s="100"/>
      <c r="K2" s="101"/>
      <c r="L2" s="101"/>
      <c r="M2" s="101"/>
      <c r="N2" s="107"/>
      <c r="O2" s="108"/>
      <c r="P2" s="157"/>
      <c r="Q2" s="5"/>
    </row>
    <row r="3" ht="13.5" customHeight="1">
      <c r="A3" s="32" t="s">
        <v>2</v>
      </c>
      <c r="B3" s="32" t="s">
        <v>3</v>
      </c>
      <c r="C3" s="136" t="s">
        <v>4</v>
      </c>
      <c r="D3" s="32" t="s">
        <v>5</v>
      </c>
      <c r="E3" s="29" t="s">
        <v>6</v>
      </c>
      <c r="F3" s="32" t="s">
        <v>7</v>
      </c>
      <c r="G3" s="29"/>
      <c r="H3" s="32" t="s">
        <v>8</v>
      </c>
      <c r="I3" s="29"/>
      <c r="J3" s="158" t="s">
        <v>9</v>
      </c>
      <c r="K3" s="29"/>
      <c r="L3" s="29" t="s">
        <v>10</v>
      </c>
      <c r="M3" s="29"/>
      <c r="N3" s="32" t="s">
        <v>11</v>
      </c>
      <c r="O3" s="29"/>
      <c r="P3" s="159" t="s">
        <v>12</v>
      </c>
      <c r="Q3" s="5"/>
    </row>
    <row r="4" ht="13.5" customHeight="1">
      <c r="A4" s="32"/>
      <c r="B4" s="32"/>
      <c r="C4" s="136"/>
      <c r="D4" s="32"/>
      <c r="E4" s="29"/>
      <c r="F4" s="28" t="s">
        <v>13</v>
      </c>
      <c r="G4" s="29" t="s">
        <v>14</v>
      </c>
      <c r="H4" s="28" t="s">
        <v>13</v>
      </c>
      <c r="I4" s="29" t="s">
        <v>15</v>
      </c>
      <c r="J4" s="28" t="s">
        <v>16</v>
      </c>
      <c r="K4" s="28" t="s">
        <v>15</v>
      </c>
      <c r="L4" s="28" t="s">
        <v>16</v>
      </c>
      <c r="M4" s="28" t="s">
        <v>15</v>
      </c>
      <c r="N4" s="28" t="s">
        <v>13</v>
      </c>
      <c r="O4" s="29" t="s">
        <v>14</v>
      </c>
      <c r="P4" s="159"/>
      <c r="Q4" s="5"/>
    </row>
    <row r="5" ht="13.5" customHeight="1">
      <c r="A5" s="31" t="n">
        <v>1</v>
      </c>
      <c r="B5" s="137" t="s">
        <v>84</v>
      </c>
      <c r="C5" s="138"/>
      <c r="D5" s="138" t="s">
        <v>85</v>
      </c>
      <c r="E5" s="139" t="n">
        <v>30</v>
      </c>
      <c r="F5" s="140" t="n">
        <v>0</v>
      </c>
      <c r="G5" s="34" t="n">
        <v>0</v>
      </c>
      <c r="H5" s="141"/>
      <c r="I5" s="34" t="n">
        <f>E5*H5</f>
        <v>0</v>
      </c>
      <c r="J5" s="141"/>
      <c r="K5" s="34" t="n">
        <f>E5*J5</f>
        <v>0</v>
      </c>
      <c r="L5" s="34"/>
      <c r="M5" s="34" t="n">
        <f>E5*L5</f>
        <v>0</v>
      </c>
      <c r="N5" s="160" t="n">
        <f>F5+H5-J5</f>
        <v>0</v>
      </c>
      <c r="O5" s="34" t="n">
        <f>N5*E5</f>
        <v>0</v>
      </c>
      <c r="P5" s="161"/>
      <c r="Q5" s="5"/>
    </row>
    <row r="6" ht="13.5" customHeight="1">
      <c r="A6" s="31" t="n">
        <v>2</v>
      </c>
      <c r="B6" s="137" t="s">
        <v>86</v>
      </c>
      <c r="C6" s="138"/>
      <c r="D6" s="138" t="s">
        <v>85</v>
      </c>
      <c r="E6" s="139" t="n">
        <v>28</v>
      </c>
      <c r="F6" s="140" t="n">
        <v>0</v>
      </c>
      <c r="G6" s="34" t="n">
        <v>0</v>
      </c>
      <c r="H6" s="141"/>
      <c r="I6" s="34" t="n">
        <f>E6*H6</f>
        <v>0</v>
      </c>
      <c r="J6" s="141"/>
      <c r="K6" s="34" t="n">
        <f>E6*J6</f>
        <v>0</v>
      </c>
      <c r="L6" s="34"/>
      <c r="M6" s="34" t="n">
        <f>E6*L6</f>
        <v>0</v>
      </c>
      <c r="N6" s="160" t="n">
        <f>F6+H6-J6</f>
        <v>0</v>
      </c>
      <c r="O6" s="34" t="n">
        <f>N6*E6</f>
        <v>0</v>
      </c>
      <c r="P6" s="161"/>
      <c r="Q6" s="5"/>
    </row>
    <row r="7" ht="13.5" customHeight="1">
      <c r="A7" s="31" t="n">
        <v>3</v>
      </c>
      <c r="B7" s="137" t="s">
        <v>87</v>
      </c>
      <c r="C7" s="138"/>
      <c r="D7" s="138" t="s">
        <v>85</v>
      </c>
      <c r="E7" s="139" t="n">
        <v>18</v>
      </c>
      <c r="F7" s="140" t="n">
        <v>0</v>
      </c>
      <c r="G7" s="34" t="n">
        <v>0</v>
      </c>
      <c r="H7" s="141"/>
      <c r="I7" s="34" t="n">
        <f>E7*H7</f>
        <v>0</v>
      </c>
      <c r="J7" s="141"/>
      <c r="K7" s="34" t="n">
        <f>E7*J7</f>
        <v>0</v>
      </c>
      <c r="L7" s="34"/>
      <c r="M7" s="34" t="n">
        <f>E7*L7</f>
        <v>0</v>
      </c>
      <c r="N7" s="160" t="n">
        <f>F7+H7-J7</f>
        <v>0</v>
      </c>
      <c r="O7" s="34" t="n">
        <f>N7*E7</f>
        <v>0</v>
      </c>
      <c r="P7" s="161"/>
      <c r="Q7" s="5"/>
    </row>
    <row r="8" ht="13.5" customHeight="1">
      <c r="A8" s="31" t="n">
        <v>4</v>
      </c>
      <c r="B8" s="137" t="s">
        <v>87</v>
      </c>
      <c r="C8" s="138"/>
      <c r="D8" s="138" t="s">
        <v>85</v>
      </c>
      <c r="E8" s="139" t="n">
        <v>25</v>
      </c>
      <c r="F8" s="140" t="n">
        <v>2</v>
      </c>
      <c r="G8" s="34" t="n">
        <v>50</v>
      </c>
      <c r="H8" s="141"/>
      <c r="I8" s="34" t="n">
        <f>E8*H8</f>
        <v>0</v>
      </c>
      <c r="J8" s="141" t="n">
        <v>2</v>
      </c>
      <c r="K8" s="34" t="n">
        <f>E8*J8</f>
        <v>50</v>
      </c>
      <c r="L8" s="34"/>
      <c r="M8" s="34" t="n">
        <f>E8*L8</f>
        <v>0</v>
      </c>
      <c r="N8" s="160" t="n">
        <f>F8+H8-J8</f>
        <v>0</v>
      </c>
      <c r="O8" s="34" t="n">
        <f>N8*E8</f>
        <v>0</v>
      </c>
      <c r="P8" s="161"/>
      <c r="Q8" s="5"/>
    </row>
    <row r="9" ht="13.5" customHeight="1">
      <c r="A9" s="31" t="n">
        <v>5</v>
      </c>
      <c r="B9" s="137" t="s">
        <v>88</v>
      </c>
      <c r="C9" s="138"/>
      <c r="D9" s="138" t="s">
        <v>85</v>
      </c>
      <c r="E9" s="139" t="n">
        <v>18</v>
      </c>
      <c r="F9" s="140" t="n">
        <v>0</v>
      </c>
      <c r="G9" s="34" t="n">
        <v>0</v>
      </c>
      <c r="H9" s="141"/>
      <c r="I9" s="34" t="n">
        <f>E9*H9</f>
        <v>0</v>
      </c>
      <c r="J9" s="141"/>
      <c r="K9" s="34" t="n">
        <f>E9*J9</f>
        <v>0</v>
      </c>
      <c r="L9" s="34"/>
      <c r="M9" s="34" t="n">
        <f>E9*L9</f>
        <v>0</v>
      </c>
      <c r="N9" s="160" t="n">
        <f>F9+H9-J9</f>
        <v>0</v>
      </c>
      <c r="O9" s="34" t="n">
        <f>N9*E9</f>
        <v>0</v>
      </c>
      <c r="P9" s="161"/>
      <c r="Q9" s="5"/>
    </row>
    <row r="10" ht="13.5" customHeight="1">
      <c r="A10" s="31" t="n">
        <v>6</v>
      </c>
      <c r="B10" s="137" t="s">
        <v>89</v>
      </c>
      <c r="C10" s="138"/>
      <c r="D10" s="138" t="s">
        <v>57</v>
      </c>
      <c r="E10" s="139" t="n">
        <v>160</v>
      </c>
      <c r="F10" s="140" t="n">
        <v>0</v>
      </c>
      <c r="G10" s="34" t="n">
        <v>0</v>
      </c>
      <c r="H10" s="141"/>
      <c r="I10" s="34" t="n">
        <f>E10*H10</f>
        <v>0</v>
      </c>
      <c r="J10" s="141"/>
      <c r="K10" s="34" t="n">
        <f>E10*J10</f>
        <v>0</v>
      </c>
      <c r="L10" s="34"/>
      <c r="M10" s="34" t="n">
        <f>E10*L10</f>
        <v>0</v>
      </c>
      <c r="N10" s="160" t="n">
        <f>F10+H10-J10</f>
        <v>0</v>
      </c>
      <c r="O10" s="34" t="n">
        <f>N10*E10</f>
        <v>0</v>
      </c>
      <c r="P10" s="161"/>
      <c r="Q10" s="5"/>
    </row>
    <row r="11" ht="13.5" customHeight="1">
      <c r="A11" s="31" t="n">
        <v>7</v>
      </c>
      <c r="B11" s="137" t="s">
        <v>90</v>
      </c>
      <c r="C11" s="138"/>
      <c r="D11" s="138" t="s">
        <v>65</v>
      </c>
      <c r="E11" s="139" t="n">
        <v>21.06</v>
      </c>
      <c r="F11" s="140" t="n">
        <v>7</v>
      </c>
      <c r="G11" s="34" t="n">
        <v>147.42</v>
      </c>
      <c r="H11" s="141"/>
      <c r="I11" s="34" t="n">
        <f>E11*H11</f>
        <v>0</v>
      </c>
      <c r="J11" s="141"/>
      <c r="K11" s="34" t="n">
        <f>E11*J11</f>
        <v>0</v>
      </c>
      <c r="L11" s="34"/>
      <c r="M11" s="34" t="n">
        <f>E11*L11</f>
        <v>0</v>
      </c>
      <c r="N11" s="160" t="n">
        <f>F11+H11-J11</f>
        <v>7</v>
      </c>
      <c r="O11" s="34" t="n">
        <f>N11*E11</f>
        <v>147.42</v>
      </c>
      <c r="P11" s="161"/>
      <c r="Q11" s="5"/>
    </row>
    <row r="12" ht="13.5" customHeight="1">
      <c r="A12" s="31" t="n">
        <v>8</v>
      </c>
      <c r="B12" s="137" t="s">
        <v>91</v>
      </c>
      <c r="C12" s="138"/>
      <c r="D12" s="138" t="s">
        <v>65</v>
      </c>
      <c r="E12" s="139" t="n">
        <v>12</v>
      </c>
      <c r="F12" s="140" t="n">
        <v>0</v>
      </c>
      <c r="G12" s="34" t="n">
        <v>0</v>
      </c>
      <c r="H12" s="141"/>
      <c r="I12" s="34" t="n">
        <f>E12*H12</f>
        <v>0</v>
      </c>
      <c r="J12" s="141"/>
      <c r="K12" s="34" t="n">
        <f>E12*J12</f>
        <v>0</v>
      </c>
      <c r="L12" s="34"/>
      <c r="M12" s="34" t="n">
        <f>E12*L12</f>
        <v>0</v>
      </c>
      <c r="N12" s="160" t="n">
        <f>F12+H12-J12</f>
        <v>0</v>
      </c>
      <c r="O12" s="34" t="n">
        <f>N12*E12</f>
        <v>0</v>
      </c>
      <c r="P12" s="161"/>
      <c r="Q12" s="5"/>
    </row>
    <row r="13" ht="13.5" customHeight="1">
      <c r="A13" s="31" t="n">
        <v>9</v>
      </c>
      <c r="B13" s="137" t="s">
        <v>92</v>
      </c>
      <c r="C13" s="138"/>
      <c r="D13" s="138" t="s">
        <v>85</v>
      </c>
      <c r="E13" s="139" t="n">
        <v>50</v>
      </c>
      <c r="F13" s="140" t="n">
        <v>1</v>
      </c>
      <c r="G13" s="34" t="n">
        <v>50</v>
      </c>
      <c r="H13" s="141"/>
      <c r="I13" s="34" t="n">
        <f>E13*H13</f>
        <v>0</v>
      </c>
      <c r="J13" s="141"/>
      <c r="K13" s="34" t="n">
        <f>E13*J13</f>
        <v>0</v>
      </c>
      <c r="L13" s="34"/>
      <c r="M13" s="34" t="n">
        <f>E13*L13</f>
        <v>0</v>
      </c>
      <c r="N13" s="160" t="n">
        <f>F13+H13-J13</f>
        <v>1</v>
      </c>
      <c r="O13" s="34" t="n">
        <f>N13*E13</f>
        <v>50</v>
      </c>
      <c r="P13" s="161"/>
      <c r="Q13" s="5"/>
    </row>
    <row r="14" ht="13.950000000000001" customHeight="1">
      <c r="A14" s="31" t="n">
        <v>10</v>
      </c>
      <c r="B14" s="137" t="s">
        <v>93</v>
      </c>
      <c r="C14" s="138"/>
      <c r="D14" s="138" t="s">
        <v>85</v>
      </c>
      <c r="E14" s="139" t="n">
        <v>25</v>
      </c>
      <c r="F14" s="140" t="n">
        <v>0</v>
      </c>
      <c r="G14" s="34" t="n">
        <v>0</v>
      </c>
      <c r="H14" s="141"/>
      <c r="I14" s="34" t="n">
        <f>E14*H14</f>
        <v>0</v>
      </c>
      <c r="J14" s="141"/>
      <c r="K14" s="34" t="n">
        <f>E14*J14</f>
        <v>0</v>
      </c>
      <c r="L14" s="34"/>
      <c r="M14" s="34" t="n">
        <f>E14*L14</f>
        <v>0</v>
      </c>
      <c r="N14" s="160" t="n">
        <f>F14+H14-J14</f>
        <v>0</v>
      </c>
      <c r="O14" s="34" t="n">
        <f>N14*E14</f>
        <v>0</v>
      </c>
      <c r="P14" s="161"/>
      <c r="Q14" s="5"/>
    </row>
    <row r="15" ht="13.5" customHeight="1">
      <c r="A15" s="31" t="n">
        <v>11</v>
      </c>
      <c r="B15" s="137" t="s">
        <v>93</v>
      </c>
      <c r="C15" s="138"/>
      <c r="D15" s="138" t="s">
        <v>85</v>
      </c>
      <c r="E15" s="139" t="n">
        <v>30</v>
      </c>
      <c r="F15" s="140" t="n">
        <v>0</v>
      </c>
      <c r="G15" s="34" t="n">
        <v>0</v>
      </c>
      <c r="H15" s="141"/>
      <c r="I15" s="34" t="n">
        <f>E15*H15</f>
        <v>0</v>
      </c>
      <c r="J15" s="141"/>
      <c r="K15" s="34" t="n">
        <f>E15*J15</f>
        <v>0</v>
      </c>
      <c r="L15" s="34"/>
      <c r="M15" s="34" t="n">
        <f>E15*L15</f>
        <v>0</v>
      </c>
      <c r="N15" s="160" t="n">
        <f>F15+H15-J15</f>
        <v>0</v>
      </c>
      <c r="O15" s="34" t="n">
        <f>N15*E15</f>
        <v>0</v>
      </c>
      <c r="P15" s="161"/>
      <c r="Q15" s="5"/>
    </row>
    <row r="16" ht="13.5" customHeight="1">
      <c r="A16" s="31" t="n">
        <v>12</v>
      </c>
      <c r="B16" s="137" t="s">
        <v>94</v>
      </c>
      <c r="C16" s="138"/>
      <c r="D16" s="138" t="s">
        <v>65</v>
      </c>
      <c r="E16" s="139" t="n">
        <v>15</v>
      </c>
      <c r="F16" s="140" t="n">
        <v>0</v>
      </c>
      <c r="G16" s="34" t="n">
        <v>0</v>
      </c>
      <c r="H16" s="141"/>
      <c r="I16" s="34" t="n">
        <f>E16*H16</f>
        <v>0</v>
      </c>
      <c r="J16" s="141"/>
      <c r="K16" s="34" t="n">
        <f>E16*J16</f>
        <v>0</v>
      </c>
      <c r="L16" s="34"/>
      <c r="M16" s="34" t="n">
        <f>E16*L16</f>
        <v>0</v>
      </c>
      <c r="N16" s="160" t="n">
        <f>F16+H16-J16</f>
        <v>0</v>
      </c>
      <c r="O16" s="34" t="n">
        <f>N16*E16</f>
        <v>0</v>
      </c>
      <c r="P16" s="161"/>
      <c r="Q16" s="5"/>
    </row>
    <row r="17" ht="13.5" customHeight="1">
      <c r="A17" s="31" t="n">
        <v>13</v>
      </c>
      <c r="B17" s="137" t="s">
        <v>95</v>
      </c>
      <c r="C17" s="138"/>
      <c r="D17" s="138" t="s">
        <v>96</v>
      </c>
      <c r="E17" s="139" t="n">
        <v>130</v>
      </c>
      <c r="F17" s="140" t="n">
        <v>0</v>
      </c>
      <c r="G17" s="34" t="n">
        <v>0</v>
      </c>
      <c r="H17" s="141"/>
      <c r="I17" s="34" t="n">
        <f>E17*H17</f>
        <v>0</v>
      </c>
      <c r="J17" s="141"/>
      <c r="K17" s="34" t="n">
        <f>E17*J17</f>
        <v>0</v>
      </c>
      <c r="L17" s="34"/>
      <c r="M17" s="34" t="n">
        <f>E17*L17</f>
        <v>0</v>
      </c>
      <c r="N17" s="160" t="n">
        <f>F17+H17-J17</f>
        <v>0</v>
      </c>
      <c r="O17" s="34" t="n">
        <f>N17*E17</f>
        <v>0</v>
      </c>
      <c r="P17" s="161"/>
      <c r="Q17" s="5"/>
    </row>
    <row r="18" ht="13.5" customHeight="1">
      <c r="A18" s="31" t="n">
        <v>14</v>
      </c>
      <c r="B18" s="137" t="s">
        <v>97</v>
      </c>
      <c r="C18" s="138"/>
      <c r="D18" s="138" t="s">
        <v>85</v>
      </c>
      <c r="E18" s="139" t="n">
        <v>55</v>
      </c>
      <c r="F18" s="140" t="n">
        <v>10</v>
      </c>
      <c r="G18" s="34" t="n">
        <v>550</v>
      </c>
      <c r="H18" s="141"/>
      <c r="I18" s="34" t="n">
        <f>E18*H18</f>
        <v>0</v>
      </c>
      <c r="J18" s="141"/>
      <c r="K18" s="34" t="n">
        <f>E18*J18</f>
        <v>0</v>
      </c>
      <c r="L18" s="34"/>
      <c r="M18" s="34" t="n">
        <f>E18*L18</f>
        <v>0</v>
      </c>
      <c r="N18" s="160" t="n">
        <f>F18+H18-J18</f>
        <v>10</v>
      </c>
      <c r="O18" s="34" t="n">
        <f>N18*E18</f>
        <v>550</v>
      </c>
      <c r="P18" s="161"/>
      <c r="Q18" s="5"/>
    </row>
    <row r="19" ht="13.5" customHeight="1">
      <c r="A19" s="31" t="n">
        <v>15</v>
      </c>
      <c r="B19" s="137" t="s">
        <v>98</v>
      </c>
      <c r="C19" s="138"/>
      <c r="D19" s="138" t="s">
        <v>85</v>
      </c>
      <c r="E19" s="139" t="n">
        <v>9</v>
      </c>
      <c r="F19" s="140" t="n">
        <v>20</v>
      </c>
      <c r="G19" s="34" t="n">
        <v>180</v>
      </c>
      <c r="H19" s="141"/>
      <c r="I19" s="34" t="n">
        <f>E19*H19</f>
        <v>0</v>
      </c>
      <c r="J19" s="141"/>
      <c r="K19" s="34" t="n">
        <f>E19*J19</f>
        <v>0</v>
      </c>
      <c r="L19" s="34"/>
      <c r="M19" s="34" t="n">
        <f>E19*L19</f>
        <v>0</v>
      </c>
      <c r="N19" s="160" t="n">
        <f>F19+H19-J19</f>
        <v>20</v>
      </c>
      <c r="O19" s="34" t="n">
        <f>N19*E19</f>
        <v>180</v>
      </c>
      <c r="P19" s="161"/>
      <c r="Q19" s="5"/>
    </row>
    <row r="20" ht="13.5" customHeight="1">
      <c r="A20" s="31" t="n">
        <v>16</v>
      </c>
      <c r="B20" s="137" t="s">
        <v>99</v>
      </c>
      <c r="C20" s="138"/>
      <c r="D20" s="138" t="s">
        <v>85</v>
      </c>
      <c r="E20" s="139" t="n">
        <v>35</v>
      </c>
      <c r="F20" s="140" t="n">
        <v>0</v>
      </c>
      <c r="G20" s="34" t="n">
        <v>0</v>
      </c>
      <c r="H20" s="141"/>
      <c r="I20" s="34" t="n">
        <f>E20*H20</f>
        <v>0</v>
      </c>
      <c r="J20" s="141"/>
      <c r="K20" s="34" t="n">
        <f>E20*J20</f>
        <v>0</v>
      </c>
      <c r="L20" s="34"/>
      <c r="M20" s="34" t="n">
        <f>E20*L20</f>
        <v>0</v>
      </c>
      <c r="N20" s="160" t="n">
        <f>F20+H20-J20</f>
        <v>0</v>
      </c>
      <c r="O20" s="34" t="n">
        <f>N20*E20</f>
        <v>0</v>
      </c>
      <c r="P20" s="161"/>
      <c r="Q20" s="5"/>
    </row>
    <row r="21" ht="13.5" customHeight="1">
      <c r="A21" s="31" t="n">
        <v>17</v>
      </c>
      <c r="B21" s="137" t="s">
        <v>100</v>
      </c>
      <c r="C21" s="138"/>
      <c r="D21" s="138" t="s">
        <v>85</v>
      </c>
      <c r="E21" s="139" t="n">
        <v>9.5</v>
      </c>
      <c r="F21" s="140" t="n">
        <v>10</v>
      </c>
      <c r="G21" s="34" t="n">
        <v>95</v>
      </c>
      <c r="H21" s="141"/>
      <c r="I21" s="34" t="n">
        <f>E21*H21</f>
        <v>0</v>
      </c>
      <c r="J21" s="141"/>
      <c r="K21" s="34" t="n">
        <f>E21*J21</f>
        <v>0</v>
      </c>
      <c r="L21" s="34"/>
      <c r="M21" s="34" t="n">
        <f>E21*L21</f>
        <v>0</v>
      </c>
      <c r="N21" s="160" t="n">
        <f>F21+H21-J21</f>
        <v>10</v>
      </c>
      <c r="O21" s="34" t="n">
        <f>N21*E21</f>
        <v>95</v>
      </c>
      <c r="P21" s="161"/>
      <c r="Q21" s="5"/>
    </row>
    <row r="22" ht="13.5" customHeight="1">
      <c r="A22" s="31" t="n">
        <v>18</v>
      </c>
      <c r="B22" s="137" t="s">
        <v>101</v>
      </c>
      <c r="C22" s="138"/>
      <c r="D22" s="138" t="s">
        <v>65</v>
      </c>
      <c r="E22" s="139" t="n">
        <v>100</v>
      </c>
      <c r="F22" s="140" t="n">
        <v>0</v>
      </c>
      <c r="G22" s="34" t="n">
        <v>0</v>
      </c>
      <c r="H22" s="141"/>
      <c r="I22" s="34" t="n">
        <f>E22*H22</f>
        <v>0</v>
      </c>
      <c r="J22" s="162"/>
      <c r="K22" s="34" t="n">
        <f>E22*J22</f>
        <v>0</v>
      </c>
      <c r="L22" s="34"/>
      <c r="M22" s="34" t="n">
        <f>E22*L22</f>
        <v>0</v>
      </c>
      <c r="N22" s="160" t="n">
        <f>F22+H22-J22</f>
        <v>0</v>
      </c>
      <c r="O22" s="34" t="n">
        <f>N22*E22</f>
        <v>0</v>
      </c>
      <c r="P22" s="163"/>
      <c r="Q22" s="5"/>
    </row>
    <row r="23" ht="13.5" customHeight="1">
      <c r="A23" s="31" t="n">
        <v>20</v>
      </c>
      <c r="B23" s="142" t="s">
        <v>102</v>
      </c>
      <c r="C23" s="143"/>
      <c r="D23" s="144" t="s">
        <v>65</v>
      </c>
      <c r="E23" s="145" t="n">
        <v>150</v>
      </c>
      <c r="F23" s="140" t="n">
        <v>1</v>
      </c>
      <c r="G23" s="34" t="n">
        <v>150</v>
      </c>
      <c r="H23" s="146"/>
      <c r="I23" s="34" t="n">
        <f>E23*H23</f>
        <v>0</v>
      </c>
      <c r="J23" s="146"/>
      <c r="K23" s="34" t="n">
        <f>E23*J23</f>
        <v>0</v>
      </c>
      <c r="L23" s="34"/>
      <c r="M23" s="34" t="n">
        <f>E23*L23</f>
        <v>0</v>
      </c>
      <c r="N23" s="160" t="n">
        <f>F23+H23-J23</f>
        <v>1</v>
      </c>
      <c r="O23" s="34" t="n">
        <f>N23*E23</f>
        <v>150</v>
      </c>
      <c r="P23" s="161"/>
      <c r="Q23" s="5"/>
    </row>
    <row r="24" ht="13.5" customHeight="1">
      <c r="A24" s="147" t="n">
        <v>21</v>
      </c>
      <c r="B24" s="148" t="s">
        <v>103</v>
      </c>
      <c r="C24" s="143"/>
      <c r="D24" s="144" t="s">
        <v>104</v>
      </c>
      <c r="E24" s="145" t="n">
        <v>20</v>
      </c>
      <c r="F24" s="140" t="n">
        <v>0</v>
      </c>
      <c r="G24" s="34" t="n">
        <v>0</v>
      </c>
      <c r="H24" s="146"/>
      <c r="I24" s="34" t="n">
        <f>E24*H24</f>
        <v>0</v>
      </c>
      <c r="J24" s="146"/>
      <c r="K24" s="34" t="n">
        <f>E24*J24</f>
        <v>0</v>
      </c>
      <c r="L24" s="34"/>
      <c r="M24" s="34" t="n">
        <f>E24*L24</f>
        <v>0</v>
      </c>
      <c r="N24" s="160" t="n">
        <f>F24+H24-J24</f>
        <v>0</v>
      </c>
      <c r="O24" s="34" t="n">
        <f>N24*E24</f>
        <v>0</v>
      </c>
      <c r="P24" s="161"/>
      <c r="Q24" s="5"/>
    </row>
    <row r="25" ht="13.5" customHeight="1">
      <c r="A25" s="147" t="n">
        <v>22</v>
      </c>
      <c r="B25" s="148" t="s">
        <v>105</v>
      </c>
      <c r="C25" s="143"/>
      <c r="D25" s="143" t="s">
        <v>85</v>
      </c>
      <c r="E25" s="145" t="n">
        <v>12</v>
      </c>
      <c r="F25" s="140" t="n">
        <v>6</v>
      </c>
      <c r="G25" s="34" t="n">
        <v>72</v>
      </c>
      <c r="H25" s="146"/>
      <c r="I25" s="34" t="n">
        <f>E25*H25</f>
        <v>0</v>
      </c>
      <c r="J25" s="146" t="n">
        <v>1</v>
      </c>
      <c r="K25" s="34" t="n">
        <f>E25*J25</f>
        <v>12</v>
      </c>
      <c r="L25" s="34"/>
      <c r="M25" s="34" t="n">
        <f>E25*L25</f>
        <v>0</v>
      </c>
      <c r="N25" s="160" t="n">
        <f>F25+H25-J25</f>
        <v>5</v>
      </c>
      <c r="O25" s="34" t="n">
        <f>N25*E25</f>
        <v>60</v>
      </c>
      <c r="P25" s="161"/>
      <c r="Q25" s="5"/>
    </row>
    <row r="26" ht="13.5" customHeight="1">
      <c r="A26" s="147" t="n">
        <v>23</v>
      </c>
      <c r="B26" s="148" t="s">
        <v>106</v>
      </c>
      <c r="C26" s="143"/>
      <c r="D26" s="143" t="s">
        <v>18</v>
      </c>
      <c r="E26" s="145" t="n">
        <v>32</v>
      </c>
      <c r="F26" s="140" t="n">
        <v>0</v>
      </c>
      <c r="G26" s="34" t="n">
        <v>0</v>
      </c>
      <c r="H26" s="146"/>
      <c r="I26" s="34" t="n">
        <f>E26*H26</f>
        <v>0</v>
      </c>
      <c r="J26" s="146"/>
      <c r="K26" s="34" t="n">
        <f>E26*J26</f>
        <v>0</v>
      </c>
      <c r="L26" s="34"/>
      <c r="M26" s="34" t="n">
        <f>E26*L26</f>
        <v>0</v>
      </c>
      <c r="N26" s="160" t="n">
        <f>F26+H26-J26</f>
        <v>0</v>
      </c>
      <c r="O26" s="34" t="n">
        <f>N26*E26</f>
        <v>0</v>
      </c>
      <c r="P26" s="161"/>
      <c r="Q26" s="5"/>
    </row>
    <row r="27" ht="13.5" customHeight="1">
      <c r="A27" s="147" t="n">
        <v>24</v>
      </c>
      <c r="B27" s="148" t="s">
        <v>107</v>
      </c>
      <c r="C27" s="143"/>
      <c r="D27" s="143" t="s">
        <v>108</v>
      </c>
      <c r="E27" s="145" t="n">
        <v>2</v>
      </c>
      <c r="F27" s="140" t="n">
        <v>3</v>
      </c>
      <c r="G27" s="34" t="n">
        <v>6</v>
      </c>
      <c r="H27" s="146"/>
      <c r="I27" s="34" t="n">
        <f>E27*H27</f>
        <v>0</v>
      </c>
      <c r="J27" s="146"/>
      <c r="K27" s="34" t="n">
        <f>E27*J27</f>
        <v>0</v>
      </c>
      <c r="L27" s="34"/>
      <c r="M27" s="34" t="n">
        <f>E27*L27</f>
        <v>0</v>
      </c>
      <c r="N27" s="160" t="n">
        <f>F27+H27-J27</f>
        <v>3</v>
      </c>
      <c r="O27" s="34" t="n">
        <f>N27*E27</f>
        <v>6</v>
      </c>
      <c r="P27" s="161"/>
      <c r="Q27" s="5"/>
    </row>
    <row r="28" ht="14.25" customHeight="1">
      <c r="A28" s="149" t="s">
        <v>78</v>
      </c>
      <c r="B28" s="150"/>
      <c r="C28" s="149"/>
      <c r="D28" s="80"/>
      <c r="E28" s="82"/>
      <c r="F28" s="212" t="n">
        <f>SUM(F5:F27)</f>
        <v>60</v>
      </c>
      <c r="G28" s="213" t="n">
        <f>SUM(G5:G27)</f>
        <v>1300.42</v>
      </c>
      <c r="H28" s="214" t="n">
        <f>SUM(H5:H27)</f>
        <v>0</v>
      </c>
      <c r="I28" s="213" t="n">
        <f>SUM(I5:I27)</f>
        <v>0</v>
      </c>
      <c r="J28" s="214" t="n">
        <f>SUM(J5:J27)</f>
        <v>3</v>
      </c>
      <c r="K28" s="213" t="n">
        <f>SUM(K5:K27)</f>
        <v>62</v>
      </c>
      <c r="L28" s="213" t="n">
        <f>SUM(L5:L27)</f>
        <v>0</v>
      </c>
      <c r="M28" s="213" t="n">
        <f>SUM(M5:M27)</f>
        <v>0</v>
      </c>
      <c r="N28" s="214" t="n">
        <f>SUM(N5:N27)</f>
        <v>57</v>
      </c>
      <c r="O28" s="213" t="n">
        <f>SUM(O5:O27)</f>
        <v>1238.42</v>
      </c>
      <c r="P28" s="164"/>
      <c r="Q28" s="5"/>
    </row>
    <row r="29" ht="14.25" customHeight="1">
      <c r="A29" s="151"/>
      <c r="B29" s="152"/>
      <c r="C29" s="152"/>
      <c r="D29" s="152"/>
      <c r="E29" s="153"/>
      <c r="F29" s="152"/>
      <c r="G29" s="154"/>
      <c r="H29" s="155"/>
      <c r="I29" s="153"/>
      <c r="J29" s="152"/>
      <c r="K29" s="153"/>
      <c r="L29" s="153"/>
      <c r="M29" s="153"/>
      <c r="N29" s="165"/>
      <c r="O29" s="153"/>
      <c r="P29" s="157"/>
      <c r="Q29" s="5"/>
    </row>
    <row r="30" ht="13.5" customHeight="1">
      <c r="A30" s="211"/>
      <c r="B30" s="156" t="s">
        <v>109</v>
      </c>
      <c r="C30" s="156"/>
      <c r="D30" s="156"/>
      <c r="E30" s="94"/>
      <c r="F30" s="211"/>
      <c r="G30" s="211" t="s">
        <v>82</v>
      </c>
      <c r="H30" s="211"/>
      <c r="I30" s="94"/>
      <c r="J30" s="211"/>
      <c r="K30" s="94"/>
      <c r="L30" s="94"/>
      <c r="M30" s="94"/>
      <c r="N30" s="94"/>
      <c r="O30" s="94"/>
      <c r="P30" s="166"/>
      <c r="Q30" s="5"/>
    </row>
    <row r="31" ht="13.5" customHeight="1">
      <c r="A31" s="211"/>
      <c r="B31" s="211"/>
      <c r="C31" s="211"/>
      <c r="D31" s="211"/>
      <c r="E31" s="94"/>
      <c r="F31" s="211"/>
      <c r="G31" s="94"/>
      <c r="H31" s="211"/>
      <c r="I31" s="94"/>
      <c r="J31" s="211"/>
      <c r="K31" s="94"/>
      <c r="L31" s="94"/>
      <c r="M31" s="94"/>
      <c r="N31" s="211"/>
      <c r="O31" s="215" t="n">
        <f>G28+I28-K28-M28</f>
        <v>1238.42</v>
      </c>
      <c r="P31" s="157"/>
      <c r="Q31" s="5"/>
    </row>
    <row r="32" ht="13.5" customHeight="1">
      <c r="A32" s="211"/>
      <c r="B32" s="211"/>
      <c r="C32" s="211"/>
      <c r="D32" s="211"/>
      <c r="E32" s="94"/>
      <c r="F32" s="211"/>
      <c r="G32" s="94"/>
      <c r="H32" s="211"/>
      <c r="I32" s="94"/>
      <c r="J32" s="211"/>
      <c r="K32" s="94"/>
      <c r="L32" s="94"/>
      <c r="M32" s="94"/>
      <c r="N32" s="211"/>
      <c r="O32" s="94"/>
      <c r="P32" s="157"/>
      <c r="Q32" s="5"/>
    </row>
    <row r="33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P33" s="167"/>
      <c r="Q33" s="5"/>
    </row>
    <row r="34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167"/>
      <c r="Q34" s="5"/>
    </row>
    <row r="35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167"/>
      <c r="Q35" s="5"/>
    </row>
    <row r="36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67"/>
      <c r="Q36" s="5"/>
    </row>
  </sheetData>
  <autoFilter ref="A4:Q28"/>
  <mergeCells count="16">
    <mergeCell ref="D3:D4"/>
    <mergeCell ref="C3:C4"/>
    <mergeCell ref="B30:D30"/>
    <mergeCell ref="A3:A4"/>
    <mergeCell ref="N2:O2"/>
    <mergeCell ref="F3:G3"/>
    <mergeCell ref="H3:I3"/>
    <mergeCell ref="A1:P1"/>
    <mergeCell ref="L3:M3"/>
    <mergeCell ref="J3:K3"/>
    <mergeCell ref="C28:D28"/>
    <mergeCell ref="P3:P4"/>
    <mergeCell ref="E3:E4"/>
    <mergeCell ref="A2:K2"/>
    <mergeCell ref="N3:O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cols>
    <col min="1" max="1" width="3.83203125" customWidth="1" style="66"/>
    <col min="2" max="2" width="15.9990234375" customWidth="1" style="66"/>
    <col min="6" max="7" width="9" customWidth="1" style="66"/>
    <col min="8" max="8" width="6.6650390625" customWidth="1" style="66"/>
    <col min="9" max="9" width="9" customWidth="1" style="66"/>
    <col min="10" max="10" width="3.83203125" customWidth="1" style="66"/>
    <col min="11" max="11" width="9" customWidth="1" style="66"/>
    <col min="12" max="12" width="5.666015625" customWidth="1" style="66"/>
    <col min="13" max="13" width="9" customWidth="1" style="66"/>
    <col min="14" max="14" width="4.8310546875" customWidth="1" style="66"/>
  </cols>
  <sheetData>
    <row r="1" ht="34.95" customHeight="1">
      <c r="A1" s="12" t="s">
        <v>110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ht="34.05" customHeight="1">
      <c r="A2" s="100" t="s">
        <v>111</v>
      </c>
      <c r="B2" s="100"/>
      <c r="C2" s="100"/>
      <c r="D2" s="100"/>
      <c r="E2" s="101"/>
      <c r="F2" s="100"/>
      <c r="G2" s="101"/>
      <c r="H2" s="100"/>
      <c r="I2" s="101"/>
      <c r="J2" s="100"/>
      <c r="K2" s="101"/>
      <c r="L2" s="101"/>
      <c r="M2" s="101"/>
      <c r="N2" s="107"/>
      <c r="O2" s="108"/>
      <c r="P2" s="109"/>
    </row>
    <row r="3" ht="13.5" customHeight="1">
      <c r="A3" s="42" t="s">
        <v>2</v>
      </c>
      <c r="B3" s="42" t="s">
        <v>3</v>
      </c>
      <c r="C3" s="102" t="s">
        <v>4</v>
      </c>
      <c r="D3" s="42" t="s">
        <v>5</v>
      </c>
      <c r="E3" s="103" t="s">
        <v>6</v>
      </c>
      <c r="F3" s="76" t="s">
        <v>7</v>
      </c>
      <c r="G3" s="77"/>
      <c r="H3" s="104" t="s">
        <v>8</v>
      </c>
      <c r="I3" s="110"/>
      <c r="J3" s="111" t="s">
        <v>9</v>
      </c>
      <c r="K3" s="112"/>
      <c r="L3" s="113" t="s">
        <v>10</v>
      </c>
      <c r="M3" s="113"/>
      <c r="N3" s="114" t="s">
        <v>11</v>
      </c>
      <c r="O3" s="115"/>
      <c r="P3" s="42" t="s">
        <v>12</v>
      </c>
    </row>
    <row r="4" ht="13.5" customHeight="1">
      <c r="A4" s="42"/>
      <c r="B4" s="42"/>
      <c r="C4" s="102"/>
      <c r="D4" s="42"/>
      <c r="E4" s="103"/>
      <c r="F4" s="105" t="s">
        <v>13</v>
      </c>
      <c r="G4" s="77" t="s">
        <v>15</v>
      </c>
      <c r="H4" s="106" t="s">
        <v>13</v>
      </c>
      <c r="I4" s="110" t="s">
        <v>15</v>
      </c>
      <c r="J4" s="116" t="s">
        <v>16</v>
      </c>
      <c r="K4" s="116" t="s">
        <v>15</v>
      </c>
      <c r="L4" s="117" t="s">
        <v>16</v>
      </c>
      <c r="M4" s="117" t="s">
        <v>15</v>
      </c>
      <c r="N4" s="118" t="s">
        <v>13</v>
      </c>
      <c r="O4" s="115" t="s">
        <v>15</v>
      </c>
      <c r="P4" s="42"/>
    </row>
    <row r="5" ht="13.5" customHeight="1">
      <c r="A5" s="31" t="n">
        <v>1</v>
      </c>
      <c r="B5" s="25" t="s">
        <v>112</v>
      </c>
      <c r="C5" s="25"/>
      <c r="D5" s="25" t="s">
        <v>96</v>
      </c>
      <c r="E5" s="25" t="n">
        <v>4.5</v>
      </c>
      <c r="F5" s="32" t="n">
        <v>4</v>
      </c>
      <c r="G5" s="34" t="n">
        <v>18</v>
      </c>
      <c r="H5" s="32"/>
      <c r="I5" s="34" t="n">
        <f>H5*E5</f>
        <v>0</v>
      </c>
      <c r="J5" s="32"/>
      <c r="K5" s="34" t="n">
        <f>J5*E5</f>
        <v>0</v>
      </c>
      <c r="L5" s="34"/>
      <c r="M5" s="34" t="n">
        <f>L5*E5</f>
        <v>0</v>
      </c>
      <c r="N5" s="119" t="n">
        <f>F5+H5-J5-L5</f>
        <v>4</v>
      </c>
      <c r="O5" s="34" t="n">
        <f>N5*E5</f>
        <v>18</v>
      </c>
      <c r="P5" s="120"/>
    </row>
    <row r="6" ht="13.5" customHeight="1">
      <c r="A6" s="31" t="n">
        <v>2</v>
      </c>
      <c r="B6" s="25" t="s">
        <v>113</v>
      </c>
      <c r="C6" s="25"/>
      <c r="D6" s="25" t="s">
        <v>24</v>
      </c>
      <c r="E6" s="25" t="n">
        <v>3</v>
      </c>
      <c r="F6" s="32" t="n">
        <v>2</v>
      </c>
      <c r="G6" s="34" t="n">
        <v>6</v>
      </c>
      <c r="H6" s="32"/>
      <c r="I6" s="34" t="n">
        <f>H6*E6</f>
        <v>0</v>
      </c>
      <c r="J6" s="32"/>
      <c r="K6" s="34" t="n">
        <f>J6*E6</f>
        <v>0</v>
      </c>
      <c r="L6" s="34"/>
      <c r="M6" s="34" t="n">
        <f>L6*E6</f>
        <v>0</v>
      </c>
      <c r="N6" s="119" t="n">
        <f>F6+H6-J6-L6</f>
        <v>2</v>
      </c>
      <c r="O6" s="34" t="n">
        <f>N6*E6</f>
        <v>6</v>
      </c>
      <c r="P6" s="120"/>
    </row>
    <row r="7" ht="13.5" customHeight="1">
      <c r="A7" s="31" t="n">
        <v>3</v>
      </c>
      <c r="B7" s="32" t="s">
        <v>114</v>
      </c>
      <c r="C7" s="32" t="s">
        <v>115</v>
      </c>
      <c r="D7" s="32" t="s">
        <v>69</v>
      </c>
      <c r="E7" s="32" t="n">
        <v>65</v>
      </c>
      <c r="F7" s="32" t="n">
        <v>2</v>
      </c>
      <c r="G7" s="34" t="n">
        <v>130</v>
      </c>
      <c r="H7" s="32"/>
      <c r="I7" s="34" t="n">
        <f>H7*E7</f>
        <v>0</v>
      </c>
      <c r="J7" s="32"/>
      <c r="K7" s="34" t="n">
        <f>J7*E7</f>
        <v>0</v>
      </c>
      <c r="L7" s="34"/>
      <c r="M7" s="34" t="n">
        <f>L7*E7</f>
        <v>0</v>
      </c>
      <c r="N7" s="119" t="n">
        <f>F7+H7-J7-L7</f>
        <v>2</v>
      </c>
      <c r="O7" s="34" t="n">
        <f>N7*E7</f>
        <v>130</v>
      </c>
      <c r="P7" s="121"/>
    </row>
    <row r="8" ht="13.5" customHeight="1">
      <c r="A8" s="31" t="n">
        <v>4</v>
      </c>
      <c r="B8" s="32" t="s">
        <v>116</v>
      </c>
      <c r="C8" s="32" t="n">
        <v>25</v>
      </c>
      <c r="D8" s="32" t="s">
        <v>69</v>
      </c>
      <c r="E8" s="32" t="n">
        <v>2.5</v>
      </c>
      <c r="F8" s="32" t="n">
        <v>7</v>
      </c>
      <c r="G8" s="34" t="n">
        <v>17.5</v>
      </c>
      <c r="H8" s="32"/>
      <c r="I8" s="34" t="n">
        <f>H8*E8</f>
        <v>0</v>
      </c>
      <c r="J8" s="32"/>
      <c r="K8" s="34" t="n">
        <f>J8*E8</f>
        <v>0</v>
      </c>
      <c r="L8" s="34"/>
      <c r="M8" s="34" t="n">
        <f>L8*E8</f>
        <v>0</v>
      </c>
      <c r="N8" s="119" t="n">
        <f>F8+H8-J8-L8</f>
        <v>7</v>
      </c>
      <c r="O8" s="34" t="n">
        <f>N8*E8</f>
        <v>17.5</v>
      </c>
      <c r="P8" s="121"/>
    </row>
    <row r="9" ht="13.5" customHeight="1">
      <c r="A9" s="31" t="n">
        <v>5</v>
      </c>
      <c r="B9" s="32" t="s">
        <v>117</v>
      </c>
      <c r="C9" s="32"/>
      <c r="D9" s="32" t="s">
        <v>24</v>
      </c>
      <c r="E9" s="32" t="n">
        <v>30</v>
      </c>
      <c r="F9" s="32" t="n">
        <v>1</v>
      </c>
      <c r="G9" s="34" t="n">
        <v>30</v>
      </c>
      <c r="H9" s="32"/>
      <c r="I9" s="34" t="n">
        <f>H9*E9</f>
        <v>0</v>
      </c>
      <c r="J9" s="32"/>
      <c r="K9" s="34" t="n">
        <f>J9*E9</f>
        <v>0</v>
      </c>
      <c r="L9" s="34"/>
      <c r="M9" s="34" t="n">
        <f>L9*E9</f>
        <v>0</v>
      </c>
      <c r="N9" s="119" t="n">
        <f>F9+H9-J9-L9</f>
        <v>1</v>
      </c>
      <c r="O9" s="34" t="n">
        <f>N9*E9</f>
        <v>30</v>
      </c>
      <c r="P9" s="120"/>
    </row>
    <row r="10" ht="13.5" customHeight="1">
      <c r="A10" s="31" t="n">
        <v>6</v>
      </c>
      <c r="B10" s="32" t="s">
        <v>118</v>
      </c>
      <c r="C10" s="32"/>
      <c r="D10" s="32" t="s">
        <v>24</v>
      </c>
      <c r="E10" s="32" t="n">
        <v>5</v>
      </c>
      <c r="F10" s="32" t="n">
        <v>3</v>
      </c>
      <c r="G10" s="34" t="n">
        <v>15</v>
      </c>
      <c r="H10" s="32"/>
      <c r="I10" s="34" t="n">
        <f>H10*E10</f>
        <v>0</v>
      </c>
      <c r="J10" s="32"/>
      <c r="K10" s="34" t="n">
        <f>J10*E10</f>
        <v>0</v>
      </c>
      <c r="L10" s="34"/>
      <c r="M10" s="34" t="n">
        <f>L10*E10</f>
        <v>0</v>
      </c>
      <c r="N10" s="119" t="n">
        <f>F10+H10-J10-L10</f>
        <v>3</v>
      </c>
      <c r="O10" s="34" t="n">
        <f>N10*E10</f>
        <v>15</v>
      </c>
      <c r="P10" s="122"/>
    </row>
    <row r="11" ht="13.5" customHeight="1">
      <c r="A11" s="31" t="n">
        <v>7</v>
      </c>
      <c r="B11" s="32" t="s">
        <v>119</v>
      </c>
      <c r="C11" s="32"/>
      <c r="D11" s="32" t="s">
        <v>24</v>
      </c>
      <c r="E11" s="32" t="n">
        <v>0</v>
      </c>
      <c r="F11" s="32" t="n">
        <v>1</v>
      </c>
      <c r="G11" s="34" t="n">
        <v>0</v>
      </c>
      <c r="H11" s="32"/>
      <c r="I11" s="34" t="n">
        <f>H11*E11</f>
        <v>0</v>
      </c>
      <c r="J11" s="32"/>
      <c r="K11" s="34" t="n">
        <f>J11*E11</f>
        <v>0</v>
      </c>
      <c r="L11" s="34"/>
      <c r="M11" s="34" t="n">
        <f>L11*E11</f>
        <v>0</v>
      </c>
      <c r="N11" s="119" t="n">
        <f>F11+H11-J11-L11</f>
        <v>1</v>
      </c>
      <c r="O11" s="34" t="n">
        <f>N11*E11</f>
        <v>0</v>
      </c>
      <c r="P11" s="122"/>
    </row>
    <row r="12" ht="13.5" customHeight="1">
      <c r="A12" s="31" t="n">
        <v>8</v>
      </c>
      <c r="B12" s="32" t="s">
        <v>120</v>
      </c>
      <c r="C12" s="32"/>
      <c r="D12" s="32" t="s">
        <v>24</v>
      </c>
      <c r="E12" s="32" t="n">
        <v>2</v>
      </c>
      <c r="F12" s="32" t="n">
        <v>5</v>
      </c>
      <c r="G12" s="34" t="n">
        <v>10</v>
      </c>
      <c r="H12" s="32"/>
      <c r="I12" s="34" t="n">
        <f>H12*E12</f>
        <v>0</v>
      </c>
      <c r="J12" s="32"/>
      <c r="K12" s="34" t="n">
        <f>J12*E12</f>
        <v>0</v>
      </c>
      <c r="L12" s="34"/>
      <c r="M12" s="34" t="n">
        <f>L12*E12</f>
        <v>0</v>
      </c>
      <c r="N12" s="119" t="n">
        <f>F12+H12-J12-L12</f>
        <v>5</v>
      </c>
      <c r="O12" s="34" t="n">
        <f>N12*E12</f>
        <v>10</v>
      </c>
      <c r="P12" s="122"/>
    </row>
    <row r="13" ht="13.5" customHeight="1">
      <c r="A13" s="31" t="n">
        <v>9</v>
      </c>
      <c r="B13" s="32" t="s">
        <v>121</v>
      </c>
      <c r="C13" s="32"/>
      <c r="D13" s="32" t="s">
        <v>24</v>
      </c>
      <c r="E13" s="32" t="n">
        <v>27</v>
      </c>
      <c r="F13" s="32" t="n">
        <v>1</v>
      </c>
      <c r="G13" s="34" t="n">
        <v>27</v>
      </c>
      <c r="H13" s="32"/>
      <c r="I13" s="34" t="n">
        <f>H13*E13</f>
        <v>0</v>
      </c>
      <c r="J13" s="32"/>
      <c r="K13" s="34" t="n">
        <f>J13*E13</f>
        <v>0</v>
      </c>
      <c r="L13" s="34"/>
      <c r="M13" s="34" t="n">
        <f>L13*E13</f>
        <v>0</v>
      </c>
      <c r="N13" s="119" t="n">
        <f>F13+H13-J13-L13</f>
        <v>1</v>
      </c>
      <c r="O13" s="34" t="n">
        <f>N13*E13</f>
        <v>27</v>
      </c>
      <c r="P13" s="122"/>
    </row>
    <row r="14" ht="13.5" customHeight="1">
      <c r="A14" s="31" t="n">
        <v>10</v>
      </c>
      <c r="B14" s="32" t="s">
        <v>122</v>
      </c>
      <c r="C14" s="32"/>
      <c r="D14" s="32" t="s">
        <v>24</v>
      </c>
      <c r="E14" s="32" t="n">
        <v>6</v>
      </c>
      <c r="F14" s="32" t="n">
        <v>4</v>
      </c>
      <c r="G14" s="34" t="n">
        <v>24</v>
      </c>
      <c r="H14" s="32"/>
      <c r="I14" s="34" t="n">
        <f>H14*E14</f>
        <v>0</v>
      </c>
      <c r="J14" s="32"/>
      <c r="K14" s="34" t="n">
        <f>J14*E14</f>
        <v>0</v>
      </c>
      <c r="L14" s="34"/>
      <c r="M14" s="34" t="n">
        <f>L14*E14</f>
        <v>0</v>
      </c>
      <c r="N14" s="119" t="n">
        <f>F14+H14-J14-L14</f>
        <v>4</v>
      </c>
      <c r="O14" s="34" t="n">
        <f>N14*E14</f>
        <v>24</v>
      </c>
      <c r="P14" s="122"/>
    </row>
    <row r="15" ht="13.5" customHeight="1">
      <c r="A15" s="31" t="n">
        <v>11</v>
      </c>
      <c r="B15" s="32" t="s">
        <v>123</v>
      </c>
      <c r="C15" s="32" t="s">
        <v>124</v>
      </c>
      <c r="D15" s="32" t="s">
        <v>96</v>
      </c>
      <c r="E15" s="32" t="n">
        <v>4.5</v>
      </c>
      <c r="F15" s="32" t="n">
        <v>2</v>
      </c>
      <c r="G15" s="34" t="n">
        <v>9</v>
      </c>
      <c r="H15" s="32"/>
      <c r="I15" s="34" t="n">
        <f>H15*E15</f>
        <v>0</v>
      </c>
      <c r="J15" s="32"/>
      <c r="K15" s="34" t="n">
        <f>J15*E15</f>
        <v>0</v>
      </c>
      <c r="L15" s="34"/>
      <c r="M15" s="34" t="n">
        <f>L15*E15</f>
        <v>0</v>
      </c>
      <c r="N15" s="119" t="n">
        <f>F15+H15-J15-L15</f>
        <v>2</v>
      </c>
      <c r="O15" s="34" t="n">
        <f>N15*E15</f>
        <v>9</v>
      </c>
      <c r="P15" s="122"/>
    </row>
    <row r="16" ht="13.5" customHeight="1">
      <c r="A16" s="31" t="n">
        <v>12</v>
      </c>
      <c r="B16" s="32" t="s">
        <v>125</v>
      </c>
      <c r="C16" s="32"/>
      <c r="D16" s="32" t="s">
        <v>24</v>
      </c>
      <c r="E16" s="32" t="n">
        <v>5</v>
      </c>
      <c r="F16" s="32" t="n">
        <v>6</v>
      </c>
      <c r="G16" s="34" t="n">
        <v>30</v>
      </c>
      <c r="H16" s="32"/>
      <c r="I16" s="34" t="n">
        <f>H16*E16</f>
        <v>0</v>
      </c>
      <c r="J16" s="32"/>
      <c r="K16" s="34" t="n">
        <f>J16*E16</f>
        <v>0</v>
      </c>
      <c r="L16" s="34"/>
      <c r="M16" s="34" t="n">
        <f>L16*E16</f>
        <v>0</v>
      </c>
      <c r="N16" s="119" t="n">
        <f>F16+H16-J16-L16</f>
        <v>6</v>
      </c>
      <c r="O16" s="34" t="n">
        <f>N16*E16</f>
        <v>30</v>
      </c>
      <c r="P16" s="122"/>
    </row>
    <row r="17" ht="13.5" customHeight="1">
      <c r="A17" s="31" t="n">
        <v>13</v>
      </c>
      <c r="B17" s="32" t="s">
        <v>126</v>
      </c>
      <c r="C17" s="32"/>
      <c r="D17" s="32" t="s">
        <v>24</v>
      </c>
      <c r="E17" s="32" t="n">
        <v>0</v>
      </c>
      <c r="F17" s="32" t="n">
        <v>1</v>
      </c>
      <c r="G17" s="34" t="n">
        <v>0</v>
      </c>
      <c r="H17" s="32"/>
      <c r="I17" s="34" t="n">
        <f>H17*E17</f>
        <v>0</v>
      </c>
      <c r="J17" s="32"/>
      <c r="K17" s="34" t="n">
        <f>J17*E17</f>
        <v>0</v>
      </c>
      <c r="L17" s="34"/>
      <c r="M17" s="34" t="n">
        <f>L17*E17</f>
        <v>0</v>
      </c>
      <c r="N17" s="119" t="n">
        <f>F17+H17-J17-L17</f>
        <v>1</v>
      </c>
      <c r="O17" s="34" t="n">
        <f>N17*E17</f>
        <v>0</v>
      </c>
      <c r="P17" s="122"/>
    </row>
    <row r="18" ht="13.5" customHeight="1">
      <c r="A18" s="31" t="n">
        <v>14</v>
      </c>
      <c r="B18" s="32" t="s">
        <v>127</v>
      </c>
      <c r="C18" s="32"/>
      <c r="D18" s="32" t="s">
        <v>69</v>
      </c>
      <c r="E18" s="32" t="n">
        <v>0</v>
      </c>
      <c r="F18" s="32" t="n">
        <v>3</v>
      </c>
      <c r="G18" s="34" t="n">
        <v>0</v>
      </c>
      <c r="H18" s="32"/>
      <c r="I18" s="34" t="n">
        <f>H18*E18</f>
        <v>0</v>
      </c>
      <c r="J18" s="32"/>
      <c r="K18" s="34" t="n">
        <f>J18*E18</f>
        <v>0</v>
      </c>
      <c r="L18" s="34"/>
      <c r="M18" s="34" t="n">
        <f>L18*E18</f>
        <v>0</v>
      </c>
      <c r="N18" s="119" t="n">
        <f>F18+H18-J18-L18</f>
        <v>3</v>
      </c>
      <c r="O18" s="34" t="n">
        <f>N18*E18</f>
        <v>0</v>
      </c>
      <c r="P18" s="122"/>
    </row>
    <row r="19" ht="13.5" customHeight="1">
      <c r="A19" s="31" t="n">
        <v>15</v>
      </c>
      <c r="B19" s="32" t="s">
        <v>128</v>
      </c>
      <c r="C19" s="32"/>
      <c r="D19" s="32" t="s">
        <v>69</v>
      </c>
      <c r="E19" s="32" t="n">
        <v>0</v>
      </c>
      <c r="F19" s="32" t="n">
        <v>1</v>
      </c>
      <c r="G19" s="34" t="n">
        <v>0</v>
      </c>
      <c r="H19" s="32"/>
      <c r="I19" s="34" t="n">
        <f>H19*E19</f>
        <v>0</v>
      </c>
      <c r="J19" s="32"/>
      <c r="K19" s="34" t="n">
        <f>J19*E19</f>
        <v>0</v>
      </c>
      <c r="L19" s="34"/>
      <c r="M19" s="34" t="n">
        <f>L19*E19</f>
        <v>0</v>
      </c>
      <c r="N19" s="119" t="n">
        <f>F19+H19-J19-L19</f>
        <v>1</v>
      </c>
      <c r="O19" s="34" t="n">
        <f>N19*E19</f>
        <v>0</v>
      </c>
      <c r="P19" s="122"/>
    </row>
    <row r="20" ht="13.5" customHeight="1">
      <c r="A20" s="31" t="n">
        <v>16</v>
      </c>
      <c r="B20" s="32" t="s">
        <v>129</v>
      </c>
      <c r="C20" s="32"/>
      <c r="D20" s="32" t="s">
        <v>69</v>
      </c>
      <c r="E20" s="32" t="n">
        <v>0</v>
      </c>
      <c r="F20" s="32" t="n">
        <v>1</v>
      </c>
      <c r="G20" s="34" t="n">
        <v>0</v>
      </c>
      <c r="H20" s="32"/>
      <c r="I20" s="34" t="n">
        <f>H20*E20</f>
        <v>0</v>
      </c>
      <c r="J20" s="32"/>
      <c r="K20" s="34" t="n">
        <f>J20*E20</f>
        <v>0</v>
      </c>
      <c r="L20" s="34"/>
      <c r="M20" s="34" t="n">
        <f>L20*E20</f>
        <v>0</v>
      </c>
      <c r="N20" s="119" t="n">
        <f>F20+H20-J20-L20</f>
        <v>1</v>
      </c>
      <c r="O20" s="34" t="n">
        <f>N20*E20</f>
        <v>0</v>
      </c>
      <c r="P20" s="122"/>
    </row>
    <row r="21" ht="13.5" customHeight="1">
      <c r="A21" s="31" t="n">
        <v>17</v>
      </c>
      <c r="B21" s="32" t="s">
        <v>130</v>
      </c>
      <c r="C21" s="32"/>
      <c r="D21" s="32" t="s">
        <v>131</v>
      </c>
      <c r="E21" s="32" t="n">
        <v>0</v>
      </c>
      <c r="F21" s="32" t="n">
        <v>1</v>
      </c>
      <c r="G21" s="34" t="n">
        <v>0</v>
      </c>
      <c r="H21" s="32"/>
      <c r="I21" s="34" t="n">
        <f>H21*E21</f>
        <v>0</v>
      </c>
      <c r="J21" s="32"/>
      <c r="K21" s="34" t="n">
        <f>J21*E21</f>
        <v>0</v>
      </c>
      <c r="L21" s="34"/>
      <c r="M21" s="34" t="n">
        <f>L21*E21</f>
        <v>0</v>
      </c>
      <c r="N21" s="119" t="n">
        <f>F21+H21-J21-L21</f>
        <v>1</v>
      </c>
      <c r="O21" s="34" t="n">
        <f>N21*E21</f>
        <v>0</v>
      </c>
      <c r="P21" s="122"/>
    </row>
    <row r="22" ht="13.5" customHeight="1">
      <c r="A22" s="31" t="n">
        <v>18</v>
      </c>
      <c r="B22" s="32" t="s">
        <v>132</v>
      </c>
      <c r="C22" s="32"/>
      <c r="D22" s="32" t="s">
        <v>24</v>
      </c>
      <c r="E22" s="32" t="n">
        <v>0</v>
      </c>
      <c r="F22" s="32" t="n">
        <v>11</v>
      </c>
      <c r="G22" s="34" t="n">
        <v>0</v>
      </c>
      <c r="H22" s="32"/>
      <c r="I22" s="34" t="n">
        <f>H22*E22</f>
        <v>0</v>
      </c>
      <c r="J22" s="32"/>
      <c r="K22" s="34" t="n">
        <f>J22*E22</f>
        <v>0</v>
      </c>
      <c r="L22" s="34"/>
      <c r="M22" s="34" t="n">
        <f>L22*E22</f>
        <v>0</v>
      </c>
      <c r="N22" s="119" t="n">
        <f>F22+H22-J22-L22</f>
        <v>11</v>
      </c>
      <c r="O22" s="34" t="n">
        <f>N22*E22</f>
        <v>0</v>
      </c>
      <c r="P22" s="122"/>
    </row>
    <row r="23" ht="13.5" customHeight="1">
      <c r="A23" s="31" t="n">
        <v>19</v>
      </c>
      <c r="B23" s="32" t="s">
        <v>133</v>
      </c>
      <c r="C23" s="32"/>
      <c r="D23" s="32" t="s">
        <v>24</v>
      </c>
      <c r="E23" s="32" t="n">
        <v>0</v>
      </c>
      <c r="F23" s="32" t="n">
        <v>2</v>
      </c>
      <c r="G23" s="34" t="n">
        <v>0</v>
      </c>
      <c r="H23" s="32"/>
      <c r="I23" s="34" t="n">
        <f>H23*E23</f>
        <v>0</v>
      </c>
      <c r="J23" s="32"/>
      <c r="K23" s="34" t="n">
        <f>J23*E23</f>
        <v>0</v>
      </c>
      <c r="L23" s="34"/>
      <c r="M23" s="34" t="n">
        <f>L23*E23</f>
        <v>0</v>
      </c>
      <c r="N23" s="119" t="n">
        <f>F23+H23-J23-L23</f>
        <v>2</v>
      </c>
      <c r="O23" s="34" t="n">
        <f>N23*E23</f>
        <v>0</v>
      </c>
      <c r="P23" s="122"/>
    </row>
    <row r="24" ht="13.5" customHeight="1">
      <c r="A24" s="31" t="n">
        <v>20</v>
      </c>
      <c r="B24" s="32" t="s">
        <v>134</v>
      </c>
      <c r="C24" s="32"/>
      <c r="D24" s="32" t="s">
        <v>46</v>
      </c>
      <c r="E24" s="32" t="n">
        <v>2</v>
      </c>
      <c r="F24" s="32" t="n">
        <v>7</v>
      </c>
      <c r="G24" s="34" t="n">
        <v>14</v>
      </c>
      <c r="H24" s="32"/>
      <c r="I24" s="34" t="n">
        <f>H24*E24</f>
        <v>0</v>
      </c>
      <c r="J24" s="32"/>
      <c r="K24" s="34" t="n">
        <f>J24*E24</f>
        <v>0</v>
      </c>
      <c r="L24" s="34"/>
      <c r="M24" s="34" t="n">
        <f>L24*E24</f>
        <v>0</v>
      </c>
      <c r="N24" s="119" t="n">
        <f>F24+H24-J24-L24</f>
        <v>7</v>
      </c>
      <c r="O24" s="34" t="n">
        <f>N24*E24</f>
        <v>14</v>
      </c>
      <c r="P24" s="122"/>
    </row>
    <row r="25" ht="13.5" customHeight="1">
      <c r="A25" s="31" t="n">
        <v>21</v>
      </c>
      <c r="B25" s="32" t="s">
        <v>135</v>
      </c>
      <c r="C25" s="32"/>
      <c r="D25" s="32" t="s">
        <v>24</v>
      </c>
      <c r="E25" s="32" t="n">
        <v>7</v>
      </c>
      <c r="F25" s="32" t="n">
        <v>3</v>
      </c>
      <c r="G25" s="34" t="n">
        <v>21</v>
      </c>
      <c r="H25" s="32"/>
      <c r="I25" s="34" t="n">
        <f>H25*E25</f>
        <v>0</v>
      </c>
      <c r="J25" s="32"/>
      <c r="K25" s="34" t="n">
        <f>J25*E25</f>
        <v>0</v>
      </c>
      <c r="L25" s="34"/>
      <c r="M25" s="34" t="n">
        <f>L25*E25</f>
        <v>0</v>
      </c>
      <c r="N25" s="119" t="n">
        <f>F25+H25-J25-L25</f>
        <v>3</v>
      </c>
      <c r="O25" s="34" t="n">
        <f>N25*E25</f>
        <v>21</v>
      </c>
      <c r="P25" s="122"/>
    </row>
    <row r="26" ht="13.5" customHeight="1">
      <c r="A26" s="31" t="n">
        <v>22</v>
      </c>
      <c r="B26" s="32" t="s">
        <v>136</v>
      </c>
      <c r="C26" s="32"/>
      <c r="D26" s="32" t="s">
        <v>75</v>
      </c>
      <c r="E26" s="32" t="n">
        <v>15</v>
      </c>
      <c r="F26" s="32" t="n">
        <v>1</v>
      </c>
      <c r="G26" s="34" t="n">
        <v>15</v>
      </c>
      <c r="H26" s="32"/>
      <c r="I26" s="34" t="n">
        <f>H26*E26</f>
        <v>0</v>
      </c>
      <c r="J26" s="32"/>
      <c r="K26" s="34" t="n">
        <f>J26*E26</f>
        <v>0</v>
      </c>
      <c r="L26" s="34"/>
      <c r="M26" s="34" t="n">
        <f>L26*E26</f>
        <v>0</v>
      </c>
      <c r="N26" s="119" t="n">
        <f>F26+H26-J26-L26</f>
        <v>1</v>
      </c>
      <c r="O26" s="34" t="n">
        <f>N26*E26</f>
        <v>15</v>
      </c>
      <c r="P26" s="122"/>
    </row>
    <row r="27" ht="13.5" customHeight="1">
      <c r="A27" s="31" t="n">
        <v>23</v>
      </c>
      <c r="B27" s="32" t="s">
        <v>137</v>
      </c>
      <c r="C27" s="32"/>
      <c r="D27" s="32" t="s">
        <v>75</v>
      </c>
      <c r="E27" s="32" t="n">
        <v>13</v>
      </c>
      <c r="F27" s="32" t="n">
        <v>1</v>
      </c>
      <c r="G27" s="34" t="n">
        <v>13</v>
      </c>
      <c r="H27" s="32"/>
      <c r="I27" s="34" t="n">
        <f>H27*E27</f>
        <v>0</v>
      </c>
      <c r="J27" s="32"/>
      <c r="K27" s="34" t="n">
        <f>J27*E27</f>
        <v>0</v>
      </c>
      <c r="L27" s="34"/>
      <c r="M27" s="34" t="n">
        <f>L27*E27</f>
        <v>0</v>
      </c>
      <c r="N27" s="119" t="n">
        <f>F27+H27-J27-L27</f>
        <v>1</v>
      </c>
      <c r="O27" s="34" t="n">
        <f>N27*E27</f>
        <v>13</v>
      </c>
      <c r="P27" s="122"/>
    </row>
    <row r="28" ht="13.5" customHeight="1">
      <c r="A28" s="31" t="n">
        <v>24</v>
      </c>
      <c r="B28" s="32" t="s">
        <v>138</v>
      </c>
      <c r="C28" s="32"/>
      <c r="D28" s="32" t="s">
        <v>24</v>
      </c>
      <c r="E28" s="32" t="n">
        <v>4</v>
      </c>
      <c r="F28" s="32" t="n">
        <v>2</v>
      </c>
      <c r="G28" s="34" t="n">
        <v>8</v>
      </c>
      <c r="H28" s="32"/>
      <c r="I28" s="34" t="n">
        <f>H28*E28</f>
        <v>0</v>
      </c>
      <c r="J28" s="32"/>
      <c r="K28" s="34" t="n">
        <f>J28*E28</f>
        <v>0</v>
      </c>
      <c r="L28" s="34"/>
      <c r="M28" s="34" t="n">
        <f>L28*E28</f>
        <v>0</v>
      </c>
      <c r="N28" s="119" t="n">
        <f>F28+H28-J28-L28</f>
        <v>2</v>
      </c>
      <c r="O28" s="34" t="n">
        <f>N28*E28</f>
        <v>8</v>
      </c>
      <c r="P28" s="122"/>
    </row>
    <row r="29" ht="13.5" customHeight="1">
      <c r="A29" s="31" t="n">
        <v>25</v>
      </c>
      <c r="B29" s="32" t="s">
        <v>139</v>
      </c>
      <c r="C29" s="32"/>
      <c r="D29" s="32" t="s">
        <v>75</v>
      </c>
      <c r="E29" s="32" t="n">
        <v>4</v>
      </c>
      <c r="F29" s="32" t="n">
        <v>1</v>
      </c>
      <c r="G29" s="34" t="n">
        <v>4</v>
      </c>
      <c r="H29" s="32"/>
      <c r="I29" s="34" t="n">
        <f>H29*E29</f>
        <v>0</v>
      </c>
      <c r="J29" s="32"/>
      <c r="K29" s="34" t="n">
        <f>J29*E29</f>
        <v>0</v>
      </c>
      <c r="L29" s="34"/>
      <c r="M29" s="34" t="n">
        <f>L29*E29</f>
        <v>0</v>
      </c>
      <c r="N29" s="119" t="n">
        <f>F29+H29-J29-L29</f>
        <v>1</v>
      </c>
      <c r="O29" s="34" t="n">
        <f>N29*E29</f>
        <v>4</v>
      </c>
      <c r="P29" s="122"/>
    </row>
    <row r="30" ht="13.5" customHeight="1">
      <c r="A30" s="31" t="n">
        <v>26</v>
      </c>
      <c r="B30" s="32" t="s">
        <v>140</v>
      </c>
      <c r="C30" s="32"/>
      <c r="D30" s="32" t="s">
        <v>24</v>
      </c>
      <c r="E30" s="32" t="n">
        <v>7</v>
      </c>
      <c r="F30" s="32" t="n">
        <v>4</v>
      </c>
      <c r="G30" s="34" t="n">
        <v>28</v>
      </c>
      <c r="H30" s="32"/>
      <c r="I30" s="34" t="n">
        <f>H30*E30</f>
        <v>0</v>
      </c>
      <c r="J30" s="32"/>
      <c r="K30" s="34" t="n">
        <f>J30*E30</f>
        <v>0</v>
      </c>
      <c r="L30" s="34"/>
      <c r="M30" s="34" t="n">
        <f>L30*E30</f>
        <v>0</v>
      </c>
      <c r="N30" s="119" t="n">
        <f>F30+H30-J30-L30</f>
        <v>4</v>
      </c>
      <c r="O30" s="34" t="n">
        <f>N30*E30</f>
        <v>28</v>
      </c>
      <c r="P30" s="122"/>
    </row>
    <row r="31" ht="13.5" customHeight="1">
      <c r="A31" s="31" t="n">
        <v>27</v>
      </c>
      <c r="B31" s="32" t="s">
        <v>141</v>
      </c>
      <c r="C31" s="32"/>
      <c r="D31" s="32" t="s">
        <v>24</v>
      </c>
      <c r="E31" s="32" t="n">
        <v>5</v>
      </c>
      <c r="F31" s="32" t="n">
        <v>1</v>
      </c>
      <c r="G31" s="34" t="n">
        <v>5</v>
      </c>
      <c r="H31" s="32"/>
      <c r="I31" s="34" t="n">
        <f>H31*E31</f>
        <v>0</v>
      </c>
      <c r="J31" s="32"/>
      <c r="K31" s="34" t="n">
        <f>J31*E31</f>
        <v>0</v>
      </c>
      <c r="L31" s="34"/>
      <c r="M31" s="34" t="n">
        <f>L31*E31</f>
        <v>0</v>
      </c>
      <c r="N31" s="119" t="n">
        <f>F31+H31-J31-L31</f>
        <v>1</v>
      </c>
      <c r="O31" s="34" t="n">
        <f>N31*E31</f>
        <v>5</v>
      </c>
      <c r="P31" s="122"/>
    </row>
    <row r="32" ht="13.5" customHeight="1">
      <c r="A32" s="31" t="n">
        <v>28</v>
      </c>
      <c r="B32" s="32" t="s">
        <v>142</v>
      </c>
      <c r="C32" s="32"/>
      <c r="D32" s="32" t="s">
        <v>24</v>
      </c>
      <c r="E32" s="32" t="n">
        <v>9</v>
      </c>
      <c r="F32" s="32" t="n">
        <v>1</v>
      </c>
      <c r="G32" s="34" t="n">
        <v>9</v>
      </c>
      <c r="H32" s="32"/>
      <c r="I32" s="34" t="n">
        <f>H32*E32</f>
        <v>0</v>
      </c>
      <c r="J32" s="32"/>
      <c r="K32" s="34" t="n">
        <f>J32*E32</f>
        <v>0</v>
      </c>
      <c r="L32" s="34"/>
      <c r="M32" s="34" t="n">
        <f>L32*E32</f>
        <v>0</v>
      </c>
      <c r="N32" s="119" t="n">
        <f>F32+H32-J32-L32</f>
        <v>1</v>
      </c>
      <c r="O32" s="34" t="n">
        <f>N32*E32</f>
        <v>9</v>
      </c>
      <c r="P32" s="122"/>
    </row>
    <row r="33" ht="13.5" customHeight="1">
      <c r="A33" s="31" t="n">
        <v>29</v>
      </c>
      <c r="B33" s="32" t="s">
        <v>143</v>
      </c>
      <c r="C33" s="32"/>
      <c r="D33" s="32" t="s">
        <v>24</v>
      </c>
      <c r="E33" s="32" t="n">
        <v>0</v>
      </c>
      <c r="F33" s="32" t="n">
        <v>4</v>
      </c>
      <c r="G33" s="34" t="n">
        <v>0</v>
      </c>
      <c r="H33" s="32"/>
      <c r="I33" s="34" t="n">
        <f>H33*E33</f>
        <v>0</v>
      </c>
      <c r="J33" s="32"/>
      <c r="K33" s="34" t="n">
        <f>J33*E33</f>
        <v>0</v>
      </c>
      <c r="L33" s="34"/>
      <c r="M33" s="34" t="n">
        <f>L33*E33</f>
        <v>0</v>
      </c>
      <c r="N33" s="119" t="n">
        <f>F33+H33-J33-L33</f>
        <v>4</v>
      </c>
      <c r="O33" s="34" t="n">
        <f>N33*E33</f>
        <v>0</v>
      </c>
      <c r="P33" s="122"/>
    </row>
    <row r="34" ht="13.5" customHeight="1">
      <c r="A34" s="31" t="n">
        <v>30</v>
      </c>
      <c r="B34" s="32" t="s">
        <v>144</v>
      </c>
      <c r="C34" s="32"/>
      <c r="D34" s="32" t="s">
        <v>24</v>
      </c>
      <c r="E34" s="32" t="n">
        <v>2.5</v>
      </c>
      <c r="F34" s="32" t="n">
        <v>4</v>
      </c>
      <c r="G34" s="34" t="n">
        <v>10</v>
      </c>
      <c r="H34" s="32"/>
      <c r="I34" s="34" t="n">
        <f>H34*E34</f>
        <v>0</v>
      </c>
      <c r="J34" s="32"/>
      <c r="K34" s="34" t="n">
        <f>J34*E34</f>
        <v>0</v>
      </c>
      <c r="L34" s="34"/>
      <c r="M34" s="34" t="n">
        <f>L34*E34</f>
        <v>0</v>
      </c>
      <c r="N34" s="119" t="n">
        <f>F34+H34-J34-L34</f>
        <v>4</v>
      </c>
      <c r="O34" s="34" t="n">
        <f>N34*E34</f>
        <v>10</v>
      </c>
      <c r="P34" s="122"/>
    </row>
    <row r="35" ht="13.5" customHeight="1">
      <c r="A35" s="31" t="n">
        <v>31</v>
      </c>
      <c r="B35" s="32" t="s">
        <v>145</v>
      </c>
      <c r="C35" s="32"/>
      <c r="D35" s="32" t="s">
        <v>24</v>
      </c>
      <c r="E35" s="32" t="n">
        <v>3</v>
      </c>
      <c r="F35" s="32" t="n">
        <v>2</v>
      </c>
      <c r="G35" s="34" t="n">
        <v>6</v>
      </c>
      <c r="H35" s="32"/>
      <c r="I35" s="34" t="n">
        <f>H35*E35</f>
        <v>0</v>
      </c>
      <c r="J35" s="32"/>
      <c r="K35" s="34" t="n">
        <f>J35*E35</f>
        <v>0</v>
      </c>
      <c r="L35" s="34"/>
      <c r="M35" s="34" t="n">
        <f>L35*E35</f>
        <v>0</v>
      </c>
      <c r="N35" s="119" t="n">
        <f>F35+H35-J35-L35</f>
        <v>2</v>
      </c>
      <c r="O35" s="34" t="n">
        <f>N35*E35</f>
        <v>6</v>
      </c>
      <c r="P35" s="122"/>
    </row>
    <row r="36" ht="13.5" customHeight="1">
      <c r="A36" s="31" t="n">
        <v>32</v>
      </c>
      <c r="B36" s="32" t="s">
        <v>146</v>
      </c>
      <c r="C36" s="32"/>
      <c r="D36" s="32" t="s">
        <v>46</v>
      </c>
      <c r="E36" s="32" t="n">
        <v>1.7</v>
      </c>
      <c r="F36" s="32" t="n">
        <v>10</v>
      </c>
      <c r="G36" s="34" t="n">
        <v>17</v>
      </c>
      <c r="H36" s="32"/>
      <c r="I36" s="34" t="n">
        <f>H36*E36</f>
        <v>0</v>
      </c>
      <c r="J36" s="32"/>
      <c r="K36" s="34" t="n">
        <f>J36*E36</f>
        <v>0</v>
      </c>
      <c r="L36" s="34"/>
      <c r="M36" s="34" t="n">
        <f>L36*E36</f>
        <v>0</v>
      </c>
      <c r="N36" s="119" t="n">
        <f>F36+H36-J36-L36</f>
        <v>10</v>
      </c>
      <c r="O36" s="34" t="n">
        <f>N36*E36</f>
        <v>17</v>
      </c>
      <c r="P36" s="122"/>
    </row>
    <row r="37" ht="13.5" customHeight="1">
      <c r="A37" s="31" t="n">
        <v>33</v>
      </c>
      <c r="B37" s="32" t="s">
        <v>147</v>
      </c>
      <c r="C37" s="32"/>
      <c r="D37" s="32" t="s">
        <v>24</v>
      </c>
      <c r="E37" s="32" t="n">
        <v>10</v>
      </c>
      <c r="F37" s="32" t="n">
        <v>1</v>
      </c>
      <c r="G37" s="34" t="n">
        <v>10</v>
      </c>
      <c r="H37" s="32"/>
      <c r="I37" s="34" t="n">
        <f>H37*E37</f>
        <v>0</v>
      </c>
      <c r="J37" s="32"/>
      <c r="K37" s="34" t="n">
        <f>J37*E37</f>
        <v>0</v>
      </c>
      <c r="L37" s="34"/>
      <c r="M37" s="34" t="n">
        <f>L37*E37</f>
        <v>0</v>
      </c>
      <c r="N37" s="119" t="n">
        <f>F37+H37-J37-L37</f>
        <v>1</v>
      </c>
      <c r="O37" s="34" t="n">
        <f>N37*E37</f>
        <v>10</v>
      </c>
      <c r="P37" s="122"/>
    </row>
    <row r="38" ht="13.5" customHeight="1">
      <c r="A38" s="31" t="n">
        <v>34</v>
      </c>
      <c r="B38" s="32" t="s">
        <v>148</v>
      </c>
      <c r="C38" s="32"/>
      <c r="D38" s="32" t="s">
        <v>149</v>
      </c>
      <c r="E38" s="32" t="n">
        <v>3</v>
      </c>
      <c r="F38" s="32" t="n">
        <v>2</v>
      </c>
      <c r="G38" s="34" t="n">
        <v>6</v>
      </c>
      <c r="H38" s="32"/>
      <c r="I38" s="34" t="n">
        <f>H38*E38</f>
        <v>0</v>
      </c>
      <c r="J38" s="32"/>
      <c r="K38" s="34" t="n">
        <f>J38*E38</f>
        <v>0</v>
      </c>
      <c r="L38" s="34"/>
      <c r="M38" s="34" t="n">
        <f>L38*E38</f>
        <v>0</v>
      </c>
      <c r="N38" s="119" t="n">
        <f>F38+H38-J38-L38</f>
        <v>2</v>
      </c>
      <c r="O38" s="34" t="n">
        <f>N38*E38</f>
        <v>6</v>
      </c>
      <c r="P38" s="122"/>
    </row>
    <row r="39" ht="13.5" customHeight="1">
      <c r="A39" s="31" t="n">
        <v>39</v>
      </c>
      <c r="B39" s="32" t="s">
        <v>150</v>
      </c>
      <c r="C39" s="32"/>
      <c r="D39" s="32" t="s">
        <v>151</v>
      </c>
      <c r="E39" s="32" t="n">
        <v>15</v>
      </c>
      <c r="F39" s="32" t="n">
        <v>0</v>
      </c>
      <c r="G39" s="34" t="n">
        <v>0</v>
      </c>
      <c r="H39" s="32"/>
      <c r="I39" s="34" t="n">
        <f>H39*E39</f>
        <v>0</v>
      </c>
      <c r="J39" s="32"/>
      <c r="K39" s="34" t="n">
        <v>0</v>
      </c>
      <c r="L39" s="34"/>
      <c r="M39" s="34" t="n">
        <f>L39*E39</f>
        <v>0</v>
      </c>
      <c r="N39" s="119" t="n">
        <f>F39+H39-J39-L39</f>
        <v>0</v>
      </c>
      <c r="O39" s="34" t="n">
        <f>N39*E39</f>
        <v>0</v>
      </c>
      <c r="P39" s="122"/>
    </row>
    <row r="40" ht="13.5" customHeight="1">
      <c r="A40" s="31" t="n">
        <v>41</v>
      </c>
      <c r="B40" s="32" t="s">
        <v>152</v>
      </c>
      <c r="C40" s="32"/>
      <c r="D40" s="32" t="s">
        <v>24</v>
      </c>
      <c r="E40" s="32" t="n">
        <v>35</v>
      </c>
      <c r="F40" s="32" t="n">
        <v>3</v>
      </c>
      <c r="G40" s="34" t="n">
        <v>105</v>
      </c>
      <c r="H40" s="32"/>
      <c r="I40" s="34" t="n">
        <f>H40*E40</f>
        <v>0</v>
      </c>
      <c r="J40" s="32"/>
      <c r="K40" s="34" t="n">
        <f>J40*E40</f>
        <v>0</v>
      </c>
      <c r="L40" s="34"/>
      <c r="M40" s="34" t="n">
        <f>L40*E40</f>
        <v>0</v>
      </c>
      <c r="N40" s="119" t="n">
        <f>F40+H40-J40-L40</f>
        <v>3</v>
      </c>
      <c r="O40" s="34" t="n">
        <f>N40*E40</f>
        <v>105</v>
      </c>
      <c r="P40" s="122"/>
    </row>
    <row r="41" ht="13.5" customHeight="1">
      <c r="A41" s="31" t="n">
        <v>42</v>
      </c>
      <c r="B41" s="36" t="s">
        <v>153</v>
      </c>
      <c r="C41" s="32"/>
      <c r="D41" s="32" t="s">
        <v>24</v>
      </c>
      <c r="E41" s="32" t="n">
        <v>108</v>
      </c>
      <c r="F41" s="32" t="n">
        <v>0</v>
      </c>
      <c r="G41" s="34" t="n">
        <v>0</v>
      </c>
      <c r="H41" s="32"/>
      <c r="I41" s="34" t="n">
        <f>H41*E41</f>
        <v>0</v>
      </c>
      <c r="J41" s="32"/>
      <c r="K41" s="34" t="n">
        <f>J41*E41</f>
        <v>0</v>
      </c>
      <c r="L41" s="34"/>
      <c r="M41" s="34" t="n">
        <f>L41*E41</f>
        <v>0</v>
      </c>
      <c r="N41" s="119" t="n">
        <f>F41+H41-J41-L41</f>
        <v>0</v>
      </c>
      <c r="O41" s="34" t="n">
        <f>N41*E41</f>
        <v>0</v>
      </c>
      <c r="P41" s="122"/>
    </row>
    <row r="42" ht="13.5" customHeight="1">
      <c r="A42" s="31" t="n">
        <v>45</v>
      </c>
      <c r="B42" s="36" t="s">
        <v>154</v>
      </c>
      <c r="C42" s="32"/>
      <c r="D42" s="32" t="s">
        <v>24</v>
      </c>
      <c r="E42" s="32" t="n">
        <v>2.8</v>
      </c>
      <c r="F42" s="32" t="n">
        <v>12</v>
      </c>
      <c r="G42" s="34" t="n">
        <v>33.6</v>
      </c>
      <c r="H42" s="32"/>
      <c r="I42" s="34" t="n">
        <f>H42*E42</f>
        <v>0</v>
      </c>
      <c r="J42" s="32"/>
      <c r="K42" s="34" t="n">
        <f>J42*E42</f>
        <v>0</v>
      </c>
      <c r="L42" s="34"/>
      <c r="M42" s="34" t="n">
        <f>L42*E42</f>
        <v>0</v>
      </c>
      <c r="N42" s="119" t="n">
        <f>F42+H42-J42-L42</f>
        <v>12</v>
      </c>
      <c r="O42" s="34" t="n">
        <f>N42*E42</f>
        <v>33.6</v>
      </c>
      <c r="P42" s="122"/>
    </row>
    <row r="43" ht="13.5" customHeight="1">
      <c r="A43" s="31" t="n">
        <v>50</v>
      </c>
      <c r="B43" s="36" t="s">
        <v>155</v>
      </c>
      <c r="C43" s="32"/>
      <c r="D43" s="32" t="s">
        <v>24</v>
      </c>
      <c r="E43" s="32" t="n">
        <v>3.8</v>
      </c>
      <c r="F43" s="32" t="n">
        <v>0</v>
      </c>
      <c r="G43" s="34" t="n">
        <v>0</v>
      </c>
      <c r="H43" s="32"/>
      <c r="I43" s="34" t="n">
        <f>H43*E43</f>
        <v>0</v>
      </c>
      <c r="J43" s="32"/>
      <c r="K43" s="34" t="n">
        <f>J43*E43</f>
        <v>0</v>
      </c>
      <c r="L43" s="34"/>
      <c r="M43" s="34" t="n">
        <f>L43*E43</f>
        <v>0</v>
      </c>
      <c r="N43" s="119" t="n">
        <f>F43+H43-J43-L43</f>
        <v>0</v>
      </c>
      <c r="O43" s="34" t="n">
        <f>N43*E43</f>
        <v>0</v>
      </c>
      <c r="P43" s="122"/>
    </row>
    <row r="44" ht="13.5" customHeight="1">
      <c r="A44" s="31" t="n">
        <v>54</v>
      </c>
      <c r="B44" s="36" t="s">
        <v>156</v>
      </c>
      <c r="C44" s="32"/>
      <c r="D44" s="32" t="s">
        <v>96</v>
      </c>
      <c r="E44" s="32" t="n">
        <v>10</v>
      </c>
      <c r="F44" s="32" t="n">
        <v>4</v>
      </c>
      <c r="G44" s="34" t="n">
        <v>40</v>
      </c>
      <c r="H44" s="32"/>
      <c r="I44" s="34" t="n">
        <f>H44*E44</f>
        <v>0</v>
      </c>
      <c r="J44" s="32"/>
      <c r="K44" s="34" t="n">
        <f>J44*E44</f>
        <v>0</v>
      </c>
      <c r="L44" s="34"/>
      <c r="M44" s="34" t="n">
        <f>L44*E44</f>
        <v>0</v>
      </c>
      <c r="N44" s="119" t="n">
        <f>F44+H44-J44-L44</f>
        <v>4</v>
      </c>
      <c r="O44" s="34" t="n">
        <f>N44*E44</f>
        <v>40</v>
      </c>
      <c r="P44" s="122"/>
    </row>
    <row r="45" ht="13.5" customHeight="1">
      <c r="A45" s="31" t="n">
        <v>55</v>
      </c>
      <c r="B45" s="36" t="s">
        <v>152</v>
      </c>
      <c r="C45" s="32"/>
      <c r="D45" s="32" t="s">
        <v>24</v>
      </c>
      <c r="E45" s="32" t="n">
        <v>28</v>
      </c>
      <c r="F45" s="32" t="n">
        <v>4</v>
      </c>
      <c r="G45" s="34" t="n">
        <v>112</v>
      </c>
      <c r="H45" s="32"/>
      <c r="I45" s="34" t="n">
        <f>H45*E45</f>
        <v>0</v>
      </c>
      <c r="J45" s="32"/>
      <c r="K45" s="34" t="n">
        <f>J45*E45</f>
        <v>0</v>
      </c>
      <c r="L45" s="34"/>
      <c r="M45" s="34" t="n">
        <f>L45*E45</f>
        <v>0</v>
      </c>
      <c r="N45" s="119" t="n">
        <f>F45+H45-J45-L45</f>
        <v>4</v>
      </c>
      <c r="O45" s="34" t="n">
        <f>N45*E45</f>
        <v>112</v>
      </c>
      <c r="P45" s="122"/>
    </row>
    <row r="46" ht="13.5" customHeight="1">
      <c r="A46" s="31" t="n">
        <v>56</v>
      </c>
      <c r="B46" s="36" t="s">
        <v>157</v>
      </c>
      <c r="C46" s="32"/>
      <c r="D46" s="32" t="s">
        <v>24</v>
      </c>
      <c r="E46" s="32" t="n">
        <v>56</v>
      </c>
      <c r="F46" s="32" t="n">
        <v>1</v>
      </c>
      <c r="G46" s="34" t="n">
        <v>56</v>
      </c>
      <c r="H46" s="32"/>
      <c r="I46" s="34" t="n">
        <f>H46*E46</f>
        <v>0</v>
      </c>
      <c r="J46" s="32"/>
      <c r="K46" s="34" t="n">
        <f>J46*E46</f>
        <v>0</v>
      </c>
      <c r="L46" s="34"/>
      <c r="M46" s="34" t="n">
        <f>L46*E46</f>
        <v>0</v>
      </c>
      <c r="N46" s="119" t="n">
        <f>F46+H46-J46-L46</f>
        <v>1</v>
      </c>
      <c r="O46" s="34" t="n">
        <f>N46*E46</f>
        <v>56</v>
      </c>
      <c r="P46" s="122"/>
    </row>
    <row r="47" ht="13.5" customHeight="1">
      <c r="A47" s="31" t="n">
        <v>58</v>
      </c>
      <c r="B47" s="36" t="s">
        <v>158</v>
      </c>
      <c r="C47" s="32"/>
      <c r="D47" s="32" t="s">
        <v>57</v>
      </c>
      <c r="E47" s="32" t="n">
        <v>10</v>
      </c>
      <c r="F47" s="32" t="n">
        <v>1</v>
      </c>
      <c r="G47" s="34" t="n">
        <v>10</v>
      </c>
      <c r="H47" s="32"/>
      <c r="I47" s="34" t="n">
        <f>H47*E47</f>
        <v>0</v>
      </c>
      <c r="J47" s="32"/>
      <c r="K47" s="34" t="n">
        <f>J47*E47</f>
        <v>0</v>
      </c>
      <c r="L47" s="34"/>
      <c r="M47" s="34" t="n">
        <f>L47*E47</f>
        <v>0</v>
      </c>
      <c r="N47" s="119" t="n">
        <f>F47+H47-J47-L47</f>
        <v>1</v>
      </c>
      <c r="O47" s="34" t="n">
        <f>N47*E47</f>
        <v>10</v>
      </c>
      <c r="P47" s="122"/>
    </row>
    <row r="48" ht="13.5" customHeight="1">
      <c r="A48" s="31" t="n">
        <v>59</v>
      </c>
      <c r="B48" s="36" t="s">
        <v>159</v>
      </c>
      <c r="C48" s="32"/>
      <c r="D48" s="32" t="s">
        <v>57</v>
      </c>
      <c r="E48" s="32" t="n">
        <v>3</v>
      </c>
      <c r="F48" s="32" t="n">
        <v>3</v>
      </c>
      <c r="G48" s="34" t="n">
        <v>9</v>
      </c>
      <c r="H48" s="32"/>
      <c r="I48" s="34" t="n">
        <f>H48*E48</f>
        <v>0</v>
      </c>
      <c r="J48" s="32"/>
      <c r="K48" s="34" t="n">
        <f>J48*E48</f>
        <v>0</v>
      </c>
      <c r="L48" s="34"/>
      <c r="M48" s="34" t="n">
        <f>L48*E48</f>
        <v>0</v>
      </c>
      <c r="N48" s="119" t="n">
        <f>F48+H48-J48-L48</f>
        <v>3</v>
      </c>
      <c r="O48" s="34" t="n">
        <f>N48*E48</f>
        <v>9</v>
      </c>
      <c r="P48" s="122"/>
    </row>
    <row r="49" ht="13.5" customHeight="1">
      <c r="A49" s="31" t="n">
        <v>61</v>
      </c>
      <c r="B49" s="36" t="s">
        <v>160</v>
      </c>
      <c r="C49" s="32"/>
      <c r="D49" s="32" t="s">
        <v>18</v>
      </c>
      <c r="E49" s="32" t="n">
        <v>10</v>
      </c>
      <c r="F49" s="32" t="n">
        <v>3</v>
      </c>
      <c r="G49" s="34" t="n">
        <v>30</v>
      </c>
      <c r="H49" s="32"/>
      <c r="I49" s="34" t="n">
        <f>H49*E49</f>
        <v>0</v>
      </c>
      <c r="J49" s="32"/>
      <c r="K49" s="34" t="n">
        <f>J49*E49</f>
        <v>0</v>
      </c>
      <c r="L49" s="34"/>
      <c r="M49" s="34" t="n">
        <f>L49*E49</f>
        <v>0</v>
      </c>
      <c r="N49" s="119" t="n">
        <f>F49+H49-J49-L49</f>
        <v>3</v>
      </c>
      <c r="O49" s="34" t="n">
        <f>N49*E49</f>
        <v>30</v>
      </c>
      <c r="P49" s="122"/>
    </row>
    <row r="50" ht="13.5" customHeight="1">
      <c r="A50" s="31" t="n">
        <v>63</v>
      </c>
      <c r="B50" s="36" t="s">
        <v>161</v>
      </c>
      <c r="C50" s="32"/>
      <c r="D50" s="32" t="s">
        <v>24</v>
      </c>
      <c r="E50" s="32" t="n">
        <v>6.5</v>
      </c>
      <c r="F50" s="32" t="n">
        <v>15</v>
      </c>
      <c r="G50" s="34" t="n">
        <v>97.5</v>
      </c>
      <c r="H50" s="32"/>
      <c r="I50" s="34" t="n">
        <f>H50*E50</f>
        <v>0</v>
      </c>
      <c r="J50" s="32"/>
      <c r="K50" s="34" t="n">
        <f>J50*E50</f>
        <v>0</v>
      </c>
      <c r="L50" s="34"/>
      <c r="M50" s="34" t="n">
        <f>L50*E50</f>
        <v>0</v>
      </c>
      <c r="N50" s="119" t="n">
        <f>F50+H50-J50-L50</f>
        <v>15</v>
      </c>
      <c r="O50" s="34" t="n">
        <f>N50*E50</f>
        <v>97.5</v>
      </c>
      <c r="P50" s="122"/>
    </row>
    <row r="51" ht="13.5" customHeight="1">
      <c r="A51" s="31" t="n">
        <v>64</v>
      </c>
      <c r="B51" s="36" t="s">
        <v>162</v>
      </c>
      <c r="C51" s="32"/>
      <c r="D51" s="32" t="s">
        <v>24</v>
      </c>
      <c r="E51" s="32" t="n">
        <v>11</v>
      </c>
      <c r="F51" s="32" t="n">
        <v>8</v>
      </c>
      <c r="G51" s="34" t="n">
        <v>88</v>
      </c>
      <c r="H51" s="32"/>
      <c r="I51" s="34" t="n">
        <f>H51*E51</f>
        <v>0</v>
      </c>
      <c r="J51" s="32"/>
      <c r="K51" s="34" t="n">
        <f>J51*E51</f>
        <v>0</v>
      </c>
      <c r="L51" s="34"/>
      <c r="M51" s="34" t="n">
        <f>L51*E51</f>
        <v>0</v>
      </c>
      <c r="N51" s="119" t="n">
        <f>F51+H51-J51-L51</f>
        <v>8</v>
      </c>
      <c r="O51" s="34" t="n">
        <f>N51*E51</f>
        <v>88</v>
      </c>
      <c r="P51" s="122"/>
    </row>
    <row r="52" ht="13.5" customHeight="1">
      <c r="A52" s="31" t="n">
        <v>65</v>
      </c>
      <c r="B52" s="36" t="s">
        <v>163</v>
      </c>
      <c r="C52" s="32"/>
      <c r="D52" s="32" t="s">
        <v>96</v>
      </c>
      <c r="E52" s="32" t="n">
        <v>8.4</v>
      </c>
      <c r="F52" s="32" t="n">
        <v>12</v>
      </c>
      <c r="G52" s="34" t="n">
        <v>100.8</v>
      </c>
      <c r="H52" s="32"/>
      <c r="I52" s="34" t="n">
        <f>H52*E52</f>
        <v>0</v>
      </c>
      <c r="J52" s="32"/>
      <c r="K52" s="34" t="n">
        <f>J52*E52</f>
        <v>0</v>
      </c>
      <c r="L52" s="34"/>
      <c r="M52" s="34" t="n">
        <f>L52*E52</f>
        <v>0</v>
      </c>
      <c r="N52" s="119" t="n">
        <f>F52+H52-J52-L52</f>
        <v>12</v>
      </c>
      <c r="O52" s="34" t="n">
        <f>N52*E52</f>
        <v>100.8</v>
      </c>
      <c r="P52" s="122"/>
    </row>
    <row r="53" ht="13.5" customHeight="1">
      <c r="A53" s="31" t="n">
        <v>68</v>
      </c>
      <c r="B53" s="36" t="s">
        <v>164</v>
      </c>
      <c r="C53" s="32"/>
      <c r="D53" s="32" t="s">
        <v>27</v>
      </c>
      <c r="E53" s="32" t="n">
        <v>25</v>
      </c>
      <c r="F53" s="32" t="n">
        <v>1</v>
      </c>
      <c r="G53" s="34" t="n">
        <v>25</v>
      </c>
      <c r="H53" s="32"/>
      <c r="I53" s="34" t="n">
        <f>H53*E53</f>
        <v>0</v>
      </c>
      <c r="J53" s="32"/>
      <c r="K53" s="34" t="n">
        <f>J53*E53</f>
        <v>0</v>
      </c>
      <c r="L53" s="34"/>
      <c r="M53" s="34" t="n">
        <f>L53*E53</f>
        <v>0</v>
      </c>
      <c r="N53" s="119" t="n">
        <f>F53+H53-J53-L53</f>
        <v>1</v>
      </c>
      <c r="O53" s="34" t="n">
        <f>N53*E53</f>
        <v>25</v>
      </c>
      <c r="P53" s="122"/>
    </row>
    <row r="54" ht="13.5" customHeight="1">
      <c r="A54" s="31" t="n">
        <v>70</v>
      </c>
      <c r="B54" s="36" t="s">
        <v>165</v>
      </c>
      <c r="C54" s="32"/>
      <c r="D54" s="32" t="s">
        <v>27</v>
      </c>
      <c r="E54" s="32" t="n">
        <v>39</v>
      </c>
      <c r="F54" s="32" t="n">
        <v>1</v>
      </c>
      <c r="G54" s="34" t="n">
        <v>39</v>
      </c>
      <c r="H54" s="32"/>
      <c r="I54" s="34" t="n">
        <f>H54*E54</f>
        <v>0</v>
      </c>
      <c r="J54" s="32"/>
      <c r="K54" s="34" t="n">
        <f>J54*E54</f>
        <v>0</v>
      </c>
      <c r="L54" s="34"/>
      <c r="M54" s="34" t="n">
        <f>L54*E54</f>
        <v>0</v>
      </c>
      <c r="N54" s="119" t="n">
        <f>F54+H54-J54-L54</f>
        <v>1</v>
      </c>
      <c r="O54" s="34" t="n">
        <f>N54*E54</f>
        <v>39</v>
      </c>
      <c r="P54" s="122"/>
    </row>
    <row r="55" ht="13.5" customHeight="1">
      <c r="A55" s="31" t="n">
        <v>72</v>
      </c>
      <c r="B55" s="36" t="s">
        <v>166</v>
      </c>
      <c r="C55" s="32"/>
      <c r="D55" s="32" t="s">
        <v>37</v>
      </c>
      <c r="E55" s="32" t="n">
        <v>9.73</v>
      </c>
      <c r="F55" s="32" t="n">
        <v>18</v>
      </c>
      <c r="G55" s="34" t="n">
        <v>175.14</v>
      </c>
      <c r="H55" s="32"/>
      <c r="I55" s="34" t="n">
        <f>H55*E55</f>
        <v>0</v>
      </c>
      <c r="J55" s="32"/>
      <c r="K55" s="34" t="n">
        <v>0</v>
      </c>
      <c r="L55" s="34"/>
      <c r="M55" s="34" t="n">
        <f>L55*E55</f>
        <v>0</v>
      </c>
      <c r="N55" s="119" t="n">
        <f>F55+H55-J55-L55</f>
        <v>18</v>
      </c>
      <c r="O55" s="34" t="n">
        <f>N55*E55</f>
        <v>175.14</v>
      </c>
      <c r="P55" s="122"/>
    </row>
    <row r="56" ht="13.5" customHeight="1">
      <c r="A56" s="31" t="n">
        <v>73</v>
      </c>
      <c r="B56" s="36" t="s">
        <v>167</v>
      </c>
      <c r="C56" s="32"/>
      <c r="D56" s="32" t="s">
        <v>27</v>
      </c>
      <c r="E56" s="32" t="n">
        <v>79</v>
      </c>
      <c r="F56" s="32" t="n">
        <v>4</v>
      </c>
      <c r="G56" s="34" t="n">
        <v>316</v>
      </c>
      <c r="H56" s="32"/>
      <c r="I56" s="34" t="n">
        <f>H56*E56</f>
        <v>0</v>
      </c>
      <c r="J56" s="32"/>
      <c r="K56" s="34" t="n">
        <f>J56*E56</f>
        <v>0</v>
      </c>
      <c r="L56" s="34"/>
      <c r="M56" s="34" t="n">
        <f>L56*E56</f>
        <v>0</v>
      </c>
      <c r="N56" s="119" t="n">
        <f>F56+H56-J56-L56</f>
        <v>4</v>
      </c>
      <c r="O56" s="34" t="n">
        <f>N56*E56</f>
        <v>316</v>
      </c>
      <c r="P56" s="122"/>
    </row>
    <row r="57" ht="13.5" customHeight="1">
      <c r="A57" s="31" t="n">
        <v>74</v>
      </c>
      <c r="B57" s="36" t="s">
        <v>168</v>
      </c>
      <c r="C57" s="32"/>
      <c r="D57" s="32" t="s">
        <v>24</v>
      </c>
      <c r="E57" s="32" t="n">
        <v>2.29</v>
      </c>
      <c r="F57" s="32" t="n">
        <v>8</v>
      </c>
      <c r="G57" s="34" t="n">
        <v>18.32</v>
      </c>
      <c r="H57" s="32"/>
      <c r="I57" s="34" t="n">
        <f>H57*E57</f>
        <v>0</v>
      </c>
      <c r="J57" s="32"/>
      <c r="K57" s="34" t="n">
        <f>J57*E57</f>
        <v>0</v>
      </c>
      <c r="L57" s="34"/>
      <c r="M57" s="34" t="n">
        <f>L57*E57</f>
        <v>0</v>
      </c>
      <c r="N57" s="119" t="n">
        <f>F57+H57-J57-L57</f>
        <v>8</v>
      </c>
      <c r="O57" s="34" t="n">
        <f>N57*E57</f>
        <v>18.32</v>
      </c>
      <c r="P57" s="122"/>
    </row>
    <row r="58" ht="13.5" customHeight="1">
      <c r="A58" s="31" t="n">
        <v>75</v>
      </c>
      <c r="B58" s="36" t="s">
        <v>169</v>
      </c>
      <c r="C58" s="32"/>
      <c r="D58" s="32" t="s">
        <v>24</v>
      </c>
      <c r="E58" s="32" t="n">
        <v>5</v>
      </c>
      <c r="F58" s="32" t="n">
        <v>2</v>
      </c>
      <c r="G58" s="34" t="n">
        <v>10</v>
      </c>
      <c r="H58" s="32"/>
      <c r="I58" s="34" t="n">
        <f>H58*E58</f>
        <v>0</v>
      </c>
      <c r="J58" s="32"/>
      <c r="K58" s="34" t="n">
        <f>J58*E58</f>
        <v>0</v>
      </c>
      <c r="L58" s="34"/>
      <c r="M58" s="34" t="n">
        <f>L58*E58</f>
        <v>0</v>
      </c>
      <c r="N58" s="119" t="n">
        <f>F58+H58-J58-L58</f>
        <v>2</v>
      </c>
      <c r="O58" s="34" t="n">
        <f>N58*E58</f>
        <v>10</v>
      </c>
      <c r="P58" s="122"/>
    </row>
    <row r="59" ht="13.5" customHeight="1">
      <c r="A59" s="31" t="n">
        <v>76</v>
      </c>
      <c r="B59" s="36" t="s">
        <v>170</v>
      </c>
      <c r="C59" s="32"/>
      <c r="D59" s="32" t="s">
        <v>27</v>
      </c>
      <c r="E59" s="32" t="n">
        <v>70</v>
      </c>
      <c r="F59" s="32" t="n">
        <v>1</v>
      </c>
      <c r="G59" s="34" t="n">
        <v>70</v>
      </c>
      <c r="H59" s="32"/>
      <c r="I59" s="34" t="n">
        <f>H59*E59</f>
        <v>0</v>
      </c>
      <c r="J59" s="32"/>
      <c r="K59" s="34" t="n">
        <f>J59*E59</f>
        <v>0</v>
      </c>
      <c r="L59" s="34"/>
      <c r="M59" s="34" t="n">
        <f>L59*E59</f>
        <v>0</v>
      </c>
      <c r="N59" s="119" t="n">
        <f>F59+H59-J59-L59</f>
        <v>1</v>
      </c>
      <c r="O59" s="34" t="n">
        <f>N59*E59</f>
        <v>70</v>
      </c>
      <c r="P59" s="122"/>
    </row>
    <row r="60" ht="13.5" customHeight="1">
      <c r="A60" s="31" t="n">
        <v>77</v>
      </c>
      <c r="B60" s="36" t="s">
        <v>171</v>
      </c>
      <c r="C60" s="32"/>
      <c r="D60" s="32" t="s">
        <v>24</v>
      </c>
      <c r="E60" s="32" t="n">
        <v>6</v>
      </c>
      <c r="F60" s="32" t="n">
        <v>3</v>
      </c>
      <c r="G60" s="34" t="n">
        <v>18</v>
      </c>
      <c r="H60" s="32"/>
      <c r="I60" s="34" t="n">
        <f>H60*E60</f>
        <v>0</v>
      </c>
      <c r="J60" s="32"/>
      <c r="K60" s="34" t="n">
        <f>J60*E60</f>
        <v>0</v>
      </c>
      <c r="L60" s="34"/>
      <c r="M60" s="34" t="n">
        <f>L60*E60</f>
        <v>0</v>
      </c>
      <c r="N60" s="119" t="n">
        <f>F60+H60-J60-L60</f>
        <v>3</v>
      </c>
      <c r="O60" s="34" t="n">
        <f>N60*E60</f>
        <v>18</v>
      </c>
      <c r="P60" s="122"/>
    </row>
    <row r="61" ht="13.5" customHeight="1">
      <c r="A61" s="31" t="n">
        <v>78</v>
      </c>
      <c r="B61" s="36" t="s">
        <v>172</v>
      </c>
      <c r="C61" s="32"/>
      <c r="D61" s="32" t="s">
        <v>18</v>
      </c>
      <c r="E61" s="32" t="n">
        <v>5</v>
      </c>
      <c r="F61" s="32" t="n">
        <v>2</v>
      </c>
      <c r="G61" s="34" t="n">
        <v>10</v>
      </c>
      <c r="H61" s="32"/>
      <c r="I61" s="34" t="n">
        <f>H61*E61</f>
        <v>0</v>
      </c>
      <c r="J61" s="32"/>
      <c r="K61" s="34" t="n">
        <f>J61*E61</f>
        <v>0</v>
      </c>
      <c r="L61" s="34"/>
      <c r="M61" s="34" t="n">
        <f>L61*E61</f>
        <v>0</v>
      </c>
      <c r="N61" s="119" t="n">
        <f>F61+H61-J61-L61</f>
        <v>2</v>
      </c>
      <c r="O61" s="34" t="n">
        <f>N61*E61</f>
        <v>10</v>
      </c>
      <c r="P61" s="122"/>
    </row>
    <row r="62" ht="13.5" customHeight="1">
      <c r="A62" s="31" t="n">
        <v>79</v>
      </c>
      <c r="B62" s="36" t="s">
        <v>173</v>
      </c>
      <c r="C62" s="32"/>
      <c r="D62" s="32" t="s">
        <v>85</v>
      </c>
      <c r="E62" s="32" t="n">
        <v>30</v>
      </c>
      <c r="F62" s="32" t="n">
        <v>0</v>
      </c>
      <c r="G62" s="34" t="n">
        <v>0</v>
      </c>
      <c r="H62" s="32"/>
      <c r="I62" s="34" t="n">
        <f>H62*E62</f>
        <v>0</v>
      </c>
      <c r="J62" s="32"/>
      <c r="K62" s="34" t="n">
        <f>J62*E62</f>
        <v>0</v>
      </c>
      <c r="L62" s="34"/>
      <c r="M62" s="34" t="n">
        <f>L62*E62</f>
        <v>0</v>
      </c>
      <c r="N62" s="119" t="n">
        <f>F62+H62-J62-L62</f>
        <v>0</v>
      </c>
      <c r="O62" s="34" t="n">
        <f>N62*E62</f>
        <v>0</v>
      </c>
      <c r="P62" s="122"/>
    </row>
    <row r="63" ht="13.5" customHeight="1">
      <c r="A63" s="31" t="n">
        <v>80</v>
      </c>
      <c r="B63" s="36" t="s">
        <v>174</v>
      </c>
      <c r="C63" s="32"/>
      <c r="D63" s="32" t="s">
        <v>37</v>
      </c>
      <c r="E63" s="32" t="n">
        <v>30</v>
      </c>
      <c r="F63" s="32" t="n">
        <v>0</v>
      </c>
      <c r="G63" s="34" t="n">
        <v>0</v>
      </c>
      <c r="H63" s="32"/>
      <c r="I63" s="34" t="n">
        <f>H63*E63</f>
        <v>0</v>
      </c>
      <c r="J63" s="32"/>
      <c r="K63" s="34" t="n">
        <f>J63*E63</f>
        <v>0</v>
      </c>
      <c r="L63" s="34"/>
      <c r="M63" s="34" t="n">
        <f>L63*E63</f>
        <v>0</v>
      </c>
      <c r="N63" s="119" t="n">
        <f>F63+H63-J63-L63</f>
        <v>0</v>
      </c>
      <c r="O63" s="34" t="n">
        <f>N63*E63</f>
        <v>0</v>
      </c>
      <c r="P63" s="122"/>
    </row>
    <row r="64" ht="13.5" customHeight="1">
      <c r="A64" s="31" t="n">
        <v>81</v>
      </c>
      <c r="B64" s="36" t="s">
        <v>175</v>
      </c>
      <c r="C64" s="32"/>
      <c r="D64" s="32" t="s">
        <v>18</v>
      </c>
      <c r="E64" s="32" t="n">
        <v>8</v>
      </c>
      <c r="F64" s="32" t="n">
        <v>3</v>
      </c>
      <c r="G64" s="34" t="n">
        <v>24</v>
      </c>
      <c r="H64" s="32"/>
      <c r="I64" s="34" t="n">
        <f>H64*E64</f>
        <v>0</v>
      </c>
      <c r="J64" s="32"/>
      <c r="K64" s="34" t="n">
        <f>J64*E64</f>
        <v>0</v>
      </c>
      <c r="L64" s="34"/>
      <c r="M64" s="34" t="n">
        <f>L64*E64</f>
        <v>0</v>
      </c>
      <c r="N64" s="119" t="n">
        <f>F64+H64-J64-L64</f>
        <v>3</v>
      </c>
      <c r="O64" s="34" t="n">
        <f>N64*E64</f>
        <v>24</v>
      </c>
      <c r="P64" s="122"/>
    </row>
    <row r="65" ht="13.5" customHeight="1">
      <c r="A65" s="31" t="n">
        <v>82</v>
      </c>
      <c r="B65" s="36" t="s">
        <v>176</v>
      </c>
      <c r="C65" s="32"/>
      <c r="D65" s="32" t="s">
        <v>85</v>
      </c>
      <c r="E65" s="32" t="n">
        <v>12.6</v>
      </c>
      <c r="F65" s="32" t="n">
        <v>0</v>
      </c>
      <c r="G65" s="34" t="n">
        <v>0</v>
      </c>
      <c r="H65" s="32"/>
      <c r="I65" s="34" t="n">
        <f>H65*E65</f>
        <v>0</v>
      </c>
      <c r="J65" s="32"/>
      <c r="K65" s="34" t="n">
        <f>J65*E65</f>
        <v>0</v>
      </c>
      <c r="L65" s="34"/>
      <c r="M65" s="34" t="n">
        <f>L65*E65</f>
        <v>0</v>
      </c>
      <c r="N65" s="119" t="n">
        <f>F65+H65-J65-L65</f>
        <v>0</v>
      </c>
      <c r="O65" s="34" t="n">
        <f>N65*E65</f>
        <v>0</v>
      </c>
      <c r="P65" s="122"/>
    </row>
    <row r="66" ht="13.5" customHeight="1">
      <c r="A66" s="31" t="n">
        <v>83</v>
      </c>
      <c r="B66" s="36" t="s">
        <v>177</v>
      </c>
      <c r="C66" s="32"/>
      <c r="D66" s="32" t="s">
        <v>24</v>
      </c>
      <c r="E66" s="32" t="n">
        <v>25</v>
      </c>
      <c r="F66" s="32" t="n">
        <v>0</v>
      </c>
      <c r="G66" s="34" t="n">
        <v>0</v>
      </c>
      <c r="H66" s="32"/>
      <c r="I66" s="34" t="n">
        <f>H66*E66</f>
        <v>0</v>
      </c>
      <c r="J66" s="32"/>
      <c r="K66" s="34" t="n">
        <f>J66*E66</f>
        <v>0</v>
      </c>
      <c r="L66" s="34"/>
      <c r="M66" s="34" t="n">
        <f>L66*E66</f>
        <v>0</v>
      </c>
      <c r="N66" s="119" t="n">
        <f>F66+H66-J66-L66</f>
        <v>0</v>
      </c>
      <c r="O66" s="34" t="n">
        <f>N66*E66</f>
        <v>0</v>
      </c>
      <c r="P66" s="122"/>
    </row>
    <row r="67" ht="13.5" customHeight="1">
      <c r="A67" s="31" t="n">
        <v>84</v>
      </c>
      <c r="B67" s="36" t="s">
        <v>178</v>
      </c>
      <c r="C67" s="32"/>
      <c r="D67" s="32" t="s">
        <v>24</v>
      </c>
      <c r="E67" s="32" t="n">
        <v>15</v>
      </c>
      <c r="F67" s="32" t="n">
        <v>0</v>
      </c>
      <c r="G67" s="34" t="n">
        <v>0</v>
      </c>
      <c r="H67" s="32"/>
      <c r="I67" s="34" t="n">
        <f>H67*E67</f>
        <v>0</v>
      </c>
      <c r="J67" s="32"/>
      <c r="K67" s="34" t="n">
        <f>J67*E67</f>
        <v>0</v>
      </c>
      <c r="L67" s="34"/>
      <c r="M67" s="34" t="n">
        <f>L67*E67</f>
        <v>0</v>
      </c>
      <c r="N67" s="119" t="n">
        <f>F67+H67-J67-L67</f>
        <v>0</v>
      </c>
      <c r="O67" s="34" t="n">
        <f>N67*E67</f>
        <v>0</v>
      </c>
      <c r="P67" s="122"/>
    </row>
    <row r="68" ht="13.5" customHeight="1">
      <c r="A68" s="31" t="n">
        <v>85</v>
      </c>
      <c r="B68" s="36" t="s">
        <v>179</v>
      </c>
      <c r="C68" s="32"/>
      <c r="D68" s="32" t="s">
        <v>24</v>
      </c>
      <c r="E68" s="32" t="n">
        <v>60</v>
      </c>
      <c r="F68" s="32" t="n">
        <v>0</v>
      </c>
      <c r="G68" s="34" t="n">
        <v>0</v>
      </c>
      <c r="H68" s="32"/>
      <c r="I68" s="34" t="n">
        <f>H68*E68</f>
        <v>0</v>
      </c>
      <c r="J68" s="32"/>
      <c r="K68" s="34" t="n">
        <f>J68*E68</f>
        <v>0</v>
      </c>
      <c r="L68" s="34"/>
      <c r="M68" s="34" t="n">
        <f>L68*E68</f>
        <v>0</v>
      </c>
      <c r="N68" s="119" t="n">
        <f>F68+H68-J68-L68</f>
        <v>0</v>
      </c>
      <c r="O68" s="34" t="n">
        <f>N68*E68</f>
        <v>0</v>
      </c>
      <c r="P68" s="122"/>
    </row>
    <row r="69" ht="13.5" customHeight="1">
      <c r="A69" s="31" t="n">
        <v>86</v>
      </c>
      <c r="B69" s="36" t="s">
        <v>180</v>
      </c>
      <c r="C69" s="32"/>
      <c r="D69" s="32" t="s">
        <v>96</v>
      </c>
      <c r="E69" s="32" t="n">
        <v>18</v>
      </c>
      <c r="F69" s="32" t="n">
        <v>1</v>
      </c>
      <c r="G69" s="34" t="n">
        <v>18</v>
      </c>
      <c r="H69" s="32"/>
      <c r="I69" s="34" t="n">
        <f>H69*E69</f>
        <v>0</v>
      </c>
      <c r="J69" s="32"/>
      <c r="K69" s="34" t="n">
        <f>J69*E69</f>
        <v>0</v>
      </c>
      <c r="L69" s="34"/>
      <c r="M69" s="34" t="n">
        <f>L69*E69</f>
        <v>0</v>
      </c>
      <c r="N69" s="119" t="n">
        <f>F69+H69-J69-L69</f>
        <v>1</v>
      </c>
      <c r="O69" s="34" t="n">
        <f>N69*E69</f>
        <v>18</v>
      </c>
      <c r="P69" s="122"/>
    </row>
    <row r="70" ht="13.5" customHeight="1">
      <c r="A70" s="31" t="n">
        <v>87</v>
      </c>
      <c r="B70" s="36" t="s">
        <v>181</v>
      </c>
      <c r="C70" s="32"/>
      <c r="D70" s="32" t="s">
        <v>24</v>
      </c>
      <c r="E70" s="32" t="n">
        <v>22</v>
      </c>
      <c r="F70" s="32" t="n">
        <v>0</v>
      </c>
      <c r="G70" s="34" t="n">
        <v>0</v>
      </c>
      <c r="H70" s="32"/>
      <c r="I70" s="34" t="n">
        <f>H70*E70</f>
        <v>0</v>
      </c>
      <c r="J70" s="32"/>
      <c r="K70" s="34" t="n">
        <f>J70*E70</f>
        <v>0</v>
      </c>
      <c r="L70" s="34"/>
      <c r="M70" s="34" t="n">
        <f>L70*E70</f>
        <v>0</v>
      </c>
      <c r="N70" s="119" t="n">
        <f>F70+H70-J70-L70</f>
        <v>0</v>
      </c>
      <c r="O70" s="34" t="n">
        <f>N70*E70</f>
        <v>0</v>
      </c>
      <c r="P70" s="122"/>
    </row>
    <row r="71" ht="13.5" customHeight="1">
      <c r="A71" s="31" t="n">
        <v>88</v>
      </c>
      <c r="B71" s="36" t="s">
        <v>182</v>
      </c>
      <c r="C71" s="32"/>
      <c r="D71" s="32" t="s">
        <v>57</v>
      </c>
      <c r="E71" s="32" t="n">
        <v>295</v>
      </c>
      <c r="F71" s="32" t="n">
        <v>0</v>
      </c>
      <c r="G71" s="34" t="n">
        <v>0</v>
      </c>
      <c r="H71" s="32"/>
      <c r="I71" s="34" t="n">
        <f>H71*E71</f>
        <v>0</v>
      </c>
      <c r="J71" s="32"/>
      <c r="K71" s="34" t="n">
        <f>J71*E71</f>
        <v>0</v>
      </c>
      <c r="L71" s="34"/>
      <c r="M71" s="34" t="n">
        <f>L71*E71</f>
        <v>0</v>
      </c>
      <c r="N71" s="119" t="n">
        <f>F71+H71-J71-L71</f>
        <v>0</v>
      </c>
      <c r="O71" s="34" t="n">
        <f>N71*E71</f>
        <v>0</v>
      </c>
      <c r="P71" s="122"/>
    </row>
    <row r="72" ht="13.5" customHeight="1">
      <c r="A72" s="31" t="n">
        <v>89</v>
      </c>
      <c r="B72" s="123" t="s">
        <v>183</v>
      </c>
      <c r="C72" s="42"/>
      <c r="D72" s="42" t="s">
        <v>184</v>
      </c>
      <c r="E72" s="103" t="n">
        <v>20</v>
      </c>
      <c r="F72" s="42" t="n">
        <v>0</v>
      </c>
      <c r="G72" s="34" t="n">
        <v>0</v>
      </c>
      <c r="H72" s="124"/>
      <c r="I72" s="34" t="n">
        <f>H72*E72</f>
        <v>0</v>
      </c>
      <c r="J72" s="42"/>
      <c r="K72" s="34" t="n">
        <f>J72*E72</f>
        <v>0</v>
      </c>
      <c r="L72" s="103"/>
      <c r="M72" s="34" t="n">
        <f>L72*E72</f>
        <v>0</v>
      </c>
      <c r="N72" s="119" t="n">
        <f>F72+H72-J72-L72</f>
        <v>0</v>
      </c>
      <c r="O72" s="34" t="n">
        <f>N72*E72</f>
        <v>0</v>
      </c>
      <c r="P72" s="132"/>
    </row>
    <row r="73" ht="13.5" customHeight="1">
      <c r="A73" s="31" t="n">
        <v>90</v>
      </c>
      <c r="B73" s="123" t="s">
        <v>185</v>
      </c>
      <c r="C73" s="42"/>
      <c r="D73" s="42" t="s">
        <v>24</v>
      </c>
      <c r="E73" s="103" t="n">
        <v>25</v>
      </c>
      <c r="F73" s="42" t="n">
        <v>0</v>
      </c>
      <c r="G73" s="34" t="n">
        <v>0</v>
      </c>
      <c r="H73" s="124"/>
      <c r="I73" s="34" t="n">
        <f>H73*E73</f>
        <v>0</v>
      </c>
      <c r="J73" s="42"/>
      <c r="K73" s="34" t="n">
        <f>J73*E73</f>
        <v>0</v>
      </c>
      <c r="L73" s="103"/>
      <c r="M73" s="34" t="n">
        <f>L73*E73</f>
        <v>0</v>
      </c>
      <c r="N73" s="119" t="n">
        <f>F73+H73-J73-L73</f>
        <v>0</v>
      </c>
      <c r="O73" s="34" t="n">
        <f>N73*E73</f>
        <v>0</v>
      </c>
      <c r="P73" s="132"/>
    </row>
    <row r="74" s="99" customFormat="1" ht="13.5" customHeight="1">
      <c r="A74" s="31" t="n">
        <v>91</v>
      </c>
      <c r="B74" s="125" t="s">
        <v>186</v>
      </c>
      <c r="C74" s="126"/>
      <c r="D74" s="126" t="s">
        <v>24</v>
      </c>
      <c r="E74" s="127" t="n">
        <v>18</v>
      </c>
      <c r="F74" s="126" t="n">
        <v>0</v>
      </c>
      <c r="G74" s="34" t="n">
        <v>0</v>
      </c>
      <c r="H74" s="128"/>
      <c r="I74" s="133" t="n">
        <f>H74*E74</f>
        <v>0</v>
      </c>
      <c r="J74" s="126"/>
      <c r="K74" s="133" t="n">
        <f>J74*E74</f>
        <v>0</v>
      </c>
      <c r="L74" s="127"/>
      <c r="M74" s="34" t="n">
        <f>L74*E74</f>
        <v>0</v>
      </c>
      <c r="N74" s="119" t="n">
        <f>F74+H74-J74-L74</f>
        <v>0</v>
      </c>
      <c r="O74" s="34" t="n">
        <f>N74*E74</f>
        <v>0</v>
      </c>
      <c r="P74" s="134"/>
    </row>
    <row r="75" s="99" customFormat="1" ht="13.5" customHeight="1">
      <c r="A75" s="31" t="n">
        <v>92</v>
      </c>
      <c r="B75" s="125" t="s">
        <v>150</v>
      </c>
      <c r="C75" s="126"/>
      <c r="D75" s="126" t="s">
        <v>96</v>
      </c>
      <c r="E75" s="127" t="n">
        <v>8</v>
      </c>
      <c r="F75" s="126" t="n">
        <v>0</v>
      </c>
      <c r="G75" s="34" t="n">
        <v>0</v>
      </c>
      <c r="H75" s="128"/>
      <c r="I75" s="133" t="n">
        <f>H75*E75</f>
        <v>0</v>
      </c>
      <c r="J75" s="126"/>
      <c r="K75" s="133" t="n">
        <f>J75*E75</f>
        <v>0</v>
      </c>
      <c r="L75" s="127"/>
      <c r="M75" s="34" t="n">
        <f>L75*E75</f>
        <v>0</v>
      </c>
      <c r="N75" s="119" t="n">
        <f>F75+H75-J75-L75</f>
        <v>0</v>
      </c>
      <c r="O75" s="34" t="n">
        <f>N75*E75</f>
        <v>0</v>
      </c>
      <c r="P75" s="134"/>
    </row>
    <row r="76" s="99" customFormat="1" ht="13.5" customHeight="1">
      <c r="A76" s="31" t="n">
        <v>93</v>
      </c>
      <c r="B76" s="125" t="s">
        <v>187</v>
      </c>
      <c r="C76" s="126"/>
      <c r="D76" s="126" t="s">
        <v>24</v>
      </c>
      <c r="E76" s="127" t="n">
        <v>25</v>
      </c>
      <c r="F76" s="126" t="n">
        <v>0</v>
      </c>
      <c r="G76" s="34" t="n">
        <v>0</v>
      </c>
      <c r="H76" s="128"/>
      <c r="I76" s="133" t="n">
        <f>H76*E76</f>
        <v>0</v>
      </c>
      <c r="J76" s="126"/>
      <c r="K76" s="133" t="n">
        <f>J76*E76</f>
        <v>0</v>
      </c>
      <c r="L76" s="127"/>
      <c r="M76" s="34" t="n">
        <f>L76*E76</f>
        <v>0</v>
      </c>
      <c r="N76" s="119" t="n">
        <f>F76+H76-J76-L76</f>
        <v>0</v>
      </c>
      <c r="O76" s="34" t="n">
        <f>N76*E76</f>
        <v>0</v>
      </c>
      <c r="P76" s="134"/>
    </row>
    <row r="77" s="6" customFormat="1" ht="13.5" customHeight="1">
      <c r="A77" s="31" t="n">
        <v>94</v>
      </c>
      <c r="B77" s="123" t="s">
        <v>174</v>
      </c>
      <c r="C77" s="42"/>
      <c r="D77" s="42" t="s">
        <v>37</v>
      </c>
      <c r="E77" s="103" t="n">
        <v>35</v>
      </c>
      <c r="F77" s="42" t="n">
        <v>0</v>
      </c>
      <c r="G77" s="34" t="n">
        <v>0</v>
      </c>
      <c r="H77" s="124"/>
      <c r="I77" s="34" t="n">
        <f>H77*E77</f>
        <v>0</v>
      </c>
      <c r="J77" s="42"/>
      <c r="K77" s="34" t="n">
        <f>J77*E77</f>
        <v>0</v>
      </c>
      <c r="L77" s="103"/>
      <c r="M77" s="34" t="n">
        <f>L77*E77</f>
        <v>0</v>
      </c>
      <c r="N77" s="119" t="n">
        <f>F77+H77-J77-L77</f>
        <v>0</v>
      </c>
      <c r="O77" s="34" t="n">
        <f>N77*E77</f>
        <v>0</v>
      </c>
      <c r="P77" s="132"/>
    </row>
    <row r="78" s="6" customFormat="1" ht="13.5" customHeight="1">
      <c r="A78" s="31" t="n">
        <v>95</v>
      </c>
      <c r="B78" s="123" t="s">
        <v>188</v>
      </c>
      <c r="C78" s="42"/>
      <c r="D78" s="42" t="s">
        <v>65</v>
      </c>
      <c r="E78" s="103" t="n">
        <v>8</v>
      </c>
      <c r="F78" s="42" t="n">
        <v>0</v>
      </c>
      <c r="G78" s="34" t="n">
        <v>0</v>
      </c>
      <c r="H78" s="124"/>
      <c r="I78" s="34" t="n">
        <f>H78*E78</f>
        <v>0</v>
      </c>
      <c r="J78" s="42"/>
      <c r="K78" s="34" t="n">
        <f>J78*E78</f>
        <v>0</v>
      </c>
      <c r="L78" s="103"/>
      <c r="M78" s="34" t="n">
        <f>L78*E78</f>
        <v>0</v>
      </c>
      <c r="N78" s="119" t="n">
        <f>F78+H78-J78-L78</f>
        <v>0</v>
      </c>
      <c r="O78" s="34" t="n">
        <f>N78*E78</f>
        <v>0</v>
      </c>
      <c r="P78" s="132"/>
    </row>
    <row r="79" ht="13.5" customHeight="1">
      <c r="A79" s="129" t="s">
        <v>78</v>
      </c>
      <c r="B79" s="123"/>
      <c r="C79" s="42"/>
      <c r="D79" s="42"/>
      <c r="E79" s="103"/>
      <c r="F79" s="216" t="n">
        <f>SUM(F5:F77)</f>
        <v>212</v>
      </c>
      <c r="G79" s="130" t="n">
        <f>SUM(G5:G77)</f>
        <v>1887.86</v>
      </c>
      <c r="H79" s="217" t="n">
        <f>SUM(H5:H78)</f>
        <v>0</v>
      </c>
      <c r="I79" s="77" t="n">
        <f>SUM(I5:I78)</f>
        <v>0</v>
      </c>
      <c r="J79" s="216" t="n">
        <f>SUM(J5:J77)</f>
        <v>0</v>
      </c>
      <c r="K79" s="77" t="n">
        <f>SUM(K5:K78)</f>
        <v>0</v>
      </c>
      <c r="L79" s="77" t="n">
        <f>SUM(L5:L77)</f>
        <v>0</v>
      </c>
      <c r="M79" s="77" t="n">
        <f>SUM(M5:M77)</f>
        <v>0</v>
      </c>
      <c r="N79" s="105" t="n">
        <f>SUM(N5:N77)</f>
        <v>212</v>
      </c>
      <c r="O79" s="77" t="n">
        <f>SUM(O5:O77)</f>
        <v>1887.86</v>
      </c>
      <c r="P79" s="132"/>
    </row>
    <row r="80" ht="13.5" customHeight="1">
      <c r="A80" s="109"/>
      <c r="B80" s="109"/>
      <c r="C80" s="109"/>
      <c r="D80" s="109"/>
      <c r="E80" s="131"/>
      <c r="F80" s="109"/>
      <c r="G80" s="131"/>
      <c r="H80" s="109"/>
      <c r="I80" s="131"/>
      <c r="J80" s="109"/>
      <c r="K80" s="131"/>
      <c r="L80" s="131"/>
      <c r="M80" s="131"/>
      <c r="N80" s="109"/>
      <c r="O80" s="131"/>
      <c r="P80" s="131"/>
    </row>
    <row r="81" ht="13.5" customHeight="1">
      <c r="A81" s="211"/>
      <c r="B81" s="211" t="s">
        <v>109</v>
      </c>
      <c r="C81" s="211"/>
      <c r="D81" s="211"/>
      <c r="E81" s="94"/>
      <c r="F81" s="211"/>
      <c r="G81" s="94"/>
      <c r="H81" s="211" t="s">
        <v>82</v>
      </c>
      <c r="I81" s="94"/>
      <c r="J81" s="211"/>
      <c r="K81" s="94"/>
      <c r="L81" s="94"/>
      <c r="M81" s="94"/>
      <c r="N81" s="211"/>
      <c r="O81" s="94"/>
      <c r="P81" s="94"/>
    </row>
    <row r="82" ht="13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215" t="n">
        <f>G79+I79-K79-M79</f>
        <v>1887.86</v>
      </c>
      <c r="P82" s="5"/>
    </row>
    <row r="83" ht="13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</sheetData>
  <autoFilter ref="A4:P79"/>
  <mergeCells count="15">
    <mergeCell ref="A1:P1"/>
    <mergeCell ref="F3:G3"/>
    <mergeCell ref="D3:D4"/>
    <mergeCell ref="C3:C4"/>
    <mergeCell ref="P3:P4"/>
    <mergeCell ref="H3:I3"/>
    <mergeCell ref="L3:M3"/>
    <mergeCell ref="N3:O3"/>
    <mergeCell ref="E3:E4"/>
    <mergeCell ref="A79:B79"/>
    <mergeCell ref="A2:K2"/>
    <mergeCell ref="J3:K3"/>
    <mergeCell ref="A3:A4"/>
    <mergeCell ref="B3:B4"/>
    <mergeCell ref="N2:O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C1" activePane="bottomRight" state="frozen" xSplit="2"/>
    </sheetView>
  </sheetViews>
  <sheetFormatPr baseColWidth="10" defaultColWidth="9" defaultRowHeight="13.5" customHeight="1"/>
  <cols>
    <col min="1" max="1" width="7.166015625" customWidth="1" style="66"/>
    <col min="2" max="2" width="35.748046875" customWidth="1" style="66"/>
    <col min="3" max="3" width="38.5400390625" customWidth="1" style="66"/>
    <col min="4" max="4" width="4.6640625" customWidth="1" style="66"/>
    <col min="5" max="5" width="8.33203125" customWidth="1" style="66"/>
    <col min="6" max="6" width="9.83203125" customWidth="1" style="6"/>
    <col min="7" max="7" width="10.166015625" customWidth="1" style="6"/>
    <col min="8" max="8" width="11.1650390625" customWidth="1" style="8"/>
    <col min="9" max="9" width="9" customWidth="1" style="9"/>
    <col min="10" max="10" width="10.998046875" customWidth="1" style="10"/>
    <col min="11" max="11" width="9.3310546875" customWidth="1" style="66"/>
    <col min="12" max="13" width="6.3310546875" customWidth="1" style="66"/>
    <col min="14" max="14" width="8.33203125" customWidth="1" style="11"/>
    <col min="15" max="15" width="13.3330078125" customWidth="1" style="6"/>
  </cols>
  <sheetData>
    <row r="1" ht="13.5" customHeight="1">
      <c r="A1" s="12" t="s">
        <v>189</v>
      </c>
      <c r="B1" s="13"/>
      <c r="C1" s="13"/>
      <c r="D1" s="13"/>
      <c r="E1" s="13"/>
      <c r="F1" s="13"/>
      <c r="G1" s="13"/>
      <c r="H1" s="14"/>
      <c r="I1" s="50"/>
      <c r="J1" s="13"/>
      <c r="K1" s="13"/>
      <c r="L1" s="13"/>
      <c r="M1" s="13"/>
      <c r="N1" s="13"/>
      <c r="O1" s="13"/>
    </row>
    <row r="2" ht="13.5" customHeight="1">
      <c r="A2" s="15" t="s">
        <v>190</v>
      </c>
      <c r="B2" s="16"/>
      <c r="C2" s="17"/>
      <c r="D2" s="17"/>
      <c r="E2" s="17"/>
      <c r="F2" s="17"/>
      <c r="G2" s="17"/>
      <c r="H2" s="18"/>
      <c r="I2" s="51"/>
      <c r="J2" s="17"/>
      <c r="K2" s="17"/>
      <c r="L2" s="17"/>
      <c r="M2" s="17"/>
      <c r="N2" s="17"/>
      <c r="O2" s="52"/>
    </row>
    <row r="3" ht="13.5" customHeight="1">
      <c r="A3" s="19" t="s">
        <v>2</v>
      </c>
      <c r="B3" s="19" t="s">
        <v>3</v>
      </c>
      <c r="C3" s="20" t="s">
        <v>4</v>
      </c>
      <c r="D3" s="19" t="s">
        <v>5</v>
      </c>
      <c r="E3" s="21" t="s">
        <v>6</v>
      </c>
      <c r="F3" s="22" t="s">
        <v>7</v>
      </c>
      <c r="G3" s="23"/>
      <c r="H3" s="24" t="s">
        <v>8</v>
      </c>
      <c r="I3" s="53"/>
      <c r="J3" s="54" t="s">
        <v>9</v>
      </c>
      <c r="K3" s="23"/>
      <c r="L3" s="55" t="s">
        <v>10</v>
      </c>
      <c r="M3" s="23"/>
      <c r="N3" s="22" t="s">
        <v>11</v>
      </c>
      <c r="O3" s="23"/>
    </row>
    <row r="4" ht="13.5" customHeight="1">
      <c r="A4" s="25"/>
      <c r="B4" s="25"/>
      <c r="C4" s="26"/>
      <c r="D4" s="25"/>
      <c r="E4" s="27"/>
      <c r="F4" s="28" t="s">
        <v>16</v>
      </c>
      <c r="G4" s="29" t="s">
        <v>15</v>
      </c>
      <c r="H4" s="30" t="s">
        <v>13</v>
      </c>
      <c r="I4" s="56" t="s">
        <v>15</v>
      </c>
      <c r="J4" s="57" t="s">
        <v>16</v>
      </c>
      <c r="K4" s="28" t="s">
        <v>15</v>
      </c>
      <c r="L4" s="28" t="s">
        <v>16</v>
      </c>
      <c r="M4" s="28" t="s">
        <v>15</v>
      </c>
      <c r="N4" s="58" t="s">
        <v>16</v>
      </c>
      <c r="O4" s="29" t="s">
        <v>14</v>
      </c>
    </row>
    <row r="5" s="6" customFormat="1" ht="13.5" customHeight="1">
      <c r="A5" s="31" t="n">
        <v>1</v>
      </c>
      <c r="B5" s="32" t="s">
        <v>191</v>
      </c>
      <c r="C5" s="32"/>
      <c r="D5" s="32" t="s">
        <v>65</v>
      </c>
      <c r="E5" s="32" t="n">
        <v>135</v>
      </c>
      <c r="F5" s="33" t="n">
        <v>2</v>
      </c>
      <c r="G5" s="34" t="n">
        <v>270</v>
      </c>
      <c r="H5" s="35" t="n">
        <v>5</v>
      </c>
      <c r="I5" s="59" t="n">
        <f>H5*E5</f>
        <v>675</v>
      </c>
      <c r="J5" s="57" t="n">
        <v>6.5</v>
      </c>
      <c r="K5" s="34" t="n">
        <f>E5*J5</f>
        <v>877.5</v>
      </c>
      <c r="L5" s="34"/>
      <c r="M5" s="34" t="n">
        <f>L5*E5</f>
        <v>0</v>
      </c>
      <c r="N5" s="60" t="n">
        <v>0.5</v>
      </c>
      <c r="O5" s="34" t="n">
        <f>N5*E5</f>
        <v>67.5</v>
      </c>
    </row>
    <row r="6" s="6" customFormat="1" ht="13.5" customHeight="1">
      <c r="A6" s="31" t="n">
        <v>2</v>
      </c>
      <c r="B6" s="32" t="s">
        <v>192</v>
      </c>
      <c r="C6" s="32"/>
      <c r="D6" s="32" t="s">
        <v>85</v>
      </c>
      <c r="E6" s="32" t="n">
        <v>63.9</v>
      </c>
      <c r="F6" s="33" t="n">
        <v>0</v>
      </c>
      <c r="G6" s="34" t="n">
        <v>0</v>
      </c>
      <c r="H6" s="35" t="n">
        <v>0</v>
      </c>
      <c r="I6" s="59" t="n">
        <f>H6*E6</f>
        <v>0</v>
      </c>
      <c r="J6" s="57"/>
      <c r="K6" s="34" t="n">
        <f>E6*J6</f>
        <v>0</v>
      </c>
      <c r="L6" s="34"/>
      <c r="M6" s="34" t="n">
        <f>L6*E6</f>
        <v>0</v>
      </c>
      <c r="N6" s="60" t="n">
        <f>F6+H6-J6</f>
        <v>0</v>
      </c>
      <c r="O6" s="34" t="n">
        <f>N6*E6</f>
        <v>0</v>
      </c>
    </row>
    <row r="7" s="6" customFormat="1" ht="13.5" customHeight="1">
      <c r="A7" s="31" t="n">
        <v>3</v>
      </c>
      <c r="B7" s="32" t="s">
        <v>193</v>
      </c>
      <c r="C7" s="32" t="s">
        <v>194</v>
      </c>
      <c r="D7" s="32" t="s">
        <v>85</v>
      </c>
      <c r="E7" s="32" t="n">
        <v>72</v>
      </c>
      <c r="F7" s="33" t="n">
        <v>0</v>
      </c>
      <c r="G7" s="34" t="n">
        <v>0</v>
      </c>
      <c r="H7" s="35"/>
      <c r="I7" s="59" t="n">
        <f>H7*E7</f>
        <v>0</v>
      </c>
      <c r="J7" s="57"/>
      <c r="K7" s="34" t="n">
        <f>E7*J7</f>
        <v>0</v>
      </c>
      <c r="L7" s="34"/>
      <c r="M7" s="34" t="n">
        <f>L7*E7</f>
        <v>0</v>
      </c>
      <c r="N7" s="60" t="n">
        <f>F7+H7-J7</f>
        <v>0</v>
      </c>
      <c r="O7" s="34" t="n">
        <f>N7*E7</f>
        <v>0</v>
      </c>
    </row>
    <row r="8" s="6" customFormat="1" ht="13.5" customHeight="1">
      <c r="A8" s="31" t="n">
        <v>4</v>
      </c>
      <c r="B8" s="32" t="s">
        <v>193</v>
      </c>
      <c r="C8" s="32" t="s">
        <v>194</v>
      </c>
      <c r="D8" s="32" t="s">
        <v>85</v>
      </c>
      <c r="E8" s="32" t="n">
        <v>75</v>
      </c>
      <c r="F8" s="33" t="n">
        <v>0</v>
      </c>
      <c r="G8" s="34" t="n">
        <v>0</v>
      </c>
      <c r="H8" s="35"/>
      <c r="I8" s="59" t="n">
        <f>H8*E8</f>
        <v>0</v>
      </c>
      <c r="J8" s="57"/>
      <c r="K8" s="34" t="n">
        <f>E8*J8</f>
        <v>0</v>
      </c>
      <c r="L8" s="34"/>
      <c r="M8" s="34" t="n">
        <f>L8*E8</f>
        <v>0</v>
      </c>
      <c r="N8" s="60" t="n">
        <f>F8+H8-J8</f>
        <v>0</v>
      </c>
      <c r="O8" s="34" t="n">
        <f>N8*E8</f>
        <v>0</v>
      </c>
    </row>
    <row r="9" s="6" customFormat="1" ht="13.5" customHeight="1">
      <c r="A9" s="31" t="n">
        <v>5</v>
      </c>
      <c r="B9" s="32" t="s">
        <v>195</v>
      </c>
      <c r="C9" s="32" t="s">
        <v>194</v>
      </c>
      <c r="D9" s="32" t="s">
        <v>85</v>
      </c>
      <c r="E9" s="32" t="n">
        <v>58</v>
      </c>
      <c r="F9" s="33" t="n">
        <v>6</v>
      </c>
      <c r="G9" s="34" t="n">
        <v>348</v>
      </c>
      <c r="H9" s="35" t="n">
        <v>32</v>
      </c>
      <c r="I9" s="59" t="n">
        <f>H9*E9</f>
        <v>1856</v>
      </c>
      <c r="J9" s="57" t="n">
        <v>36</v>
      </c>
      <c r="K9" s="34" t="n">
        <f>E9*J9</f>
        <v>2088</v>
      </c>
      <c r="L9" s="34"/>
      <c r="M9" s="34" t="n">
        <f>L9*E9</f>
        <v>0</v>
      </c>
      <c r="N9" s="60" t="n">
        <v>2</v>
      </c>
      <c r="O9" s="34" t="n">
        <f>N9*E9</f>
        <v>116</v>
      </c>
    </row>
    <row r="10" s="6" customFormat="1" ht="13.5" customHeight="1">
      <c r="A10" s="31" t="n">
        <v>6</v>
      </c>
      <c r="B10" s="32" t="s">
        <v>195</v>
      </c>
      <c r="C10" s="32" t="s">
        <v>194</v>
      </c>
      <c r="D10" s="32" t="s">
        <v>85</v>
      </c>
      <c r="E10" s="32" t="n">
        <v>61</v>
      </c>
      <c r="F10" s="33" t="n">
        <v>0</v>
      </c>
      <c r="G10" s="34" t="n">
        <v>0</v>
      </c>
      <c r="H10" s="35"/>
      <c r="I10" s="59" t="n">
        <f>H10*E10</f>
        <v>0</v>
      </c>
      <c r="J10" s="57"/>
      <c r="K10" s="34" t="n">
        <f>E10*J10</f>
        <v>0</v>
      </c>
      <c r="L10" s="34"/>
      <c r="M10" s="34" t="n">
        <f>L10*E10</f>
        <v>0</v>
      </c>
      <c r="N10" s="60" t="n">
        <f>F10+H10-J10</f>
        <v>0</v>
      </c>
      <c r="O10" s="34" t="n">
        <f>N10*E10</f>
        <v>0</v>
      </c>
    </row>
    <row r="11" s="6" customFormat="1" ht="13.5" customHeight="1">
      <c r="A11" s="31" t="n">
        <v>7</v>
      </c>
      <c r="B11" s="36" t="s">
        <v>196</v>
      </c>
      <c r="C11" s="32" t="s">
        <v>194</v>
      </c>
      <c r="D11" s="32" t="s">
        <v>85</v>
      </c>
      <c r="E11" s="32" t="n">
        <v>69.9</v>
      </c>
      <c r="F11" s="33" t="n">
        <v>0</v>
      </c>
      <c r="G11" s="34" t="n">
        <v>0</v>
      </c>
      <c r="H11" s="35"/>
      <c r="I11" s="59" t="n">
        <f>H11*E11</f>
        <v>0</v>
      </c>
      <c r="J11" s="57"/>
      <c r="K11" s="34" t="n">
        <f>E11*J11</f>
        <v>0</v>
      </c>
      <c r="L11" s="34"/>
      <c r="M11" s="34" t="n">
        <f>L11*E11</f>
        <v>0</v>
      </c>
      <c r="N11" s="60" t="n">
        <f>F11+H11-J11</f>
        <v>0</v>
      </c>
      <c r="O11" s="34" t="n">
        <f>N11*E11</f>
        <v>0</v>
      </c>
    </row>
    <row r="12" s="6" customFormat="1" ht="13.5" customHeight="1">
      <c r="A12" s="31" t="n">
        <v>8</v>
      </c>
      <c r="B12" s="36" t="s">
        <v>197</v>
      </c>
      <c r="C12" s="32" t="s">
        <v>194</v>
      </c>
      <c r="D12" s="32" t="s">
        <v>85</v>
      </c>
      <c r="E12" s="25" t="n">
        <v>81</v>
      </c>
      <c r="F12" s="33" t="n">
        <v>0</v>
      </c>
      <c r="G12" s="34" t="n">
        <v>0</v>
      </c>
      <c r="H12" s="35"/>
      <c r="I12" s="59" t="n">
        <f>H12*E12</f>
        <v>0</v>
      </c>
      <c r="J12" s="57"/>
      <c r="K12" s="34" t="n">
        <f>E12*J12</f>
        <v>0</v>
      </c>
      <c r="L12" s="34"/>
      <c r="M12" s="34" t="n">
        <f>L12*E12</f>
        <v>0</v>
      </c>
      <c r="N12" s="60" t="n">
        <f>F12+H12-J12</f>
        <v>0</v>
      </c>
      <c r="O12" s="34" t="n">
        <f>N12*E12</f>
        <v>0</v>
      </c>
    </row>
    <row r="13" s="7" customFormat="1" ht="13.5" customHeight="1">
      <c r="A13" s="37" t="n">
        <v>9</v>
      </c>
      <c r="B13" s="38" t="s">
        <v>198</v>
      </c>
      <c r="C13" s="39"/>
      <c r="D13" s="39" t="s">
        <v>75</v>
      </c>
      <c r="E13" s="39" t="n">
        <v>4.5</v>
      </c>
      <c r="F13" s="40" t="n">
        <v>0</v>
      </c>
      <c r="G13" s="41" t="n">
        <v>0</v>
      </c>
      <c r="H13" s="35"/>
      <c r="I13" s="59" t="n">
        <f>H13*E13</f>
        <v>0</v>
      </c>
      <c r="J13" s="61" t="n">
        <v>0</v>
      </c>
      <c r="K13" s="41" t="n">
        <v>0</v>
      </c>
      <c r="L13" s="41"/>
      <c r="M13" s="41" t="n">
        <f>L13*E13</f>
        <v>0</v>
      </c>
      <c r="N13" s="62" t="n">
        <v>0</v>
      </c>
      <c r="O13" s="41" t="n">
        <f>N13*E13</f>
        <v>0</v>
      </c>
    </row>
    <row r="14" s="7" customFormat="1" ht="13.5" customHeight="1">
      <c r="A14" s="37" t="n">
        <v>10</v>
      </c>
      <c r="B14" s="35" t="s">
        <v>199</v>
      </c>
      <c r="C14" s="39"/>
      <c r="D14" s="39" t="s">
        <v>75</v>
      </c>
      <c r="E14" s="39" t="n">
        <v>2.7</v>
      </c>
      <c r="F14" s="40" t="n">
        <v>15</v>
      </c>
      <c r="G14" s="41" t="n">
        <v>40.5</v>
      </c>
      <c r="H14" s="35" t="n">
        <v>0</v>
      </c>
      <c r="I14" s="59" t="n">
        <f>H14*E14</f>
        <v>0</v>
      </c>
      <c r="J14" s="61" t="n">
        <v>15</v>
      </c>
      <c r="K14" s="41" t="n">
        <f>E14*J14</f>
        <v>40.5</v>
      </c>
      <c r="L14" s="41"/>
      <c r="M14" s="41" t="n">
        <f>L14*E14</f>
        <v>0</v>
      </c>
      <c r="N14" s="62" t="n">
        <f>F14+H14-J14</f>
        <v>0</v>
      </c>
      <c r="O14" s="41" t="n">
        <f>N14*E14</f>
        <v>0</v>
      </c>
    </row>
    <row r="15" s="6" customFormat="1" ht="13.5" customHeight="1">
      <c r="A15" s="31" t="n">
        <v>11</v>
      </c>
      <c r="B15" s="32" t="s">
        <v>200</v>
      </c>
      <c r="C15" s="25" t="s">
        <v>201</v>
      </c>
      <c r="D15" s="25" t="s">
        <v>85</v>
      </c>
      <c r="E15" s="25" t="n">
        <v>7.333</v>
      </c>
      <c r="F15" s="33" t="n">
        <v>0</v>
      </c>
      <c r="G15" s="34" t="n">
        <v>0</v>
      </c>
      <c r="H15" s="35"/>
      <c r="I15" s="59" t="n">
        <f>H15*E15</f>
        <v>0</v>
      </c>
      <c r="J15" s="57"/>
      <c r="K15" s="34" t="n">
        <f>E15*J15</f>
        <v>0</v>
      </c>
      <c r="L15" s="34"/>
      <c r="M15" s="34" t="n">
        <f>L15*E15</f>
        <v>0</v>
      </c>
      <c r="N15" s="60" t="n">
        <f>F15+H15-J15</f>
        <v>0</v>
      </c>
      <c r="O15" s="34" t="n">
        <f>N15*E15</f>
        <v>0</v>
      </c>
    </row>
    <row r="16" s="6" customFormat="1" ht="13.5" customHeight="1">
      <c r="A16" s="31" t="n">
        <v>12</v>
      </c>
      <c r="B16" s="42" t="s">
        <v>202</v>
      </c>
      <c r="C16" s="25" t="s">
        <v>201</v>
      </c>
      <c r="D16" s="25" t="s">
        <v>85</v>
      </c>
      <c r="E16" s="25" t="n">
        <v>13.5</v>
      </c>
      <c r="F16" s="33" t="n">
        <v>1</v>
      </c>
      <c r="G16" s="34" t="n">
        <v>13.5</v>
      </c>
      <c r="H16" s="35"/>
      <c r="I16" s="59" t="n">
        <f>H16*E16</f>
        <v>0</v>
      </c>
      <c r="J16" s="57" t="n">
        <v>1</v>
      </c>
      <c r="K16" s="34" t="n">
        <f>E16*J16</f>
        <v>13.5</v>
      </c>
      <c r="L16" s="34"/>
      <c r="M16" s="34" t="n">
        <f>L16*E16</f>
        <v>0</v>
      </c>
      <c r="N16" s="60" t="n">
        <v>0</v>
      </c>
      <c r="O16" s="34" t="n">
        <f>N16*E16</f>
        <v>0</v>
      </c>
    </row>
    <row r="17" s="6" customFormat="1" ht="13.5" customHeight="1">
      <c r="A17" s="31" t="n">
        <v>13</v>
      </c>
      <c r="B17" s="42" t="s">
        <v>203</v>
      </c>
      <c r="C17" s="25"/>
      <c r="D17" s="25" t="s">
        <v>85</v>
      </c>
      <c r="E17" s="25" t="n">
        <v>20</v>
      </c>
      <c r="F17" s="33" t="n">
        <v>0</v>
      </c>
      <c r="G17" s="34" t="n">
        <v>0</v>
      </c>
      <c r="H17" s="35" t="n">
        <v>0</v>
      </c>
      <c r="I17" s="59" t="n">
        <f>H17*E17</f>
        <v>0</v>
      </c>
      <c r="J17" s="57" t="n">
        <v>0</v>
      </c>
      <c r="K17" s="34" t="n">
        <f>E17*J17</f>
        <v>0</v>
      </c>
      <c r="L17" s="34"/>
      <c r="M17" s="34" t="n">
        <f>L17*E17</f>
        <v>0</v>
      </c>
      <c r="N17" s="60" t="n">
        <v>0</v>
      </c>
      <c r="O17" s="34" t="n">
        <f>N17*E17</f>
        <v>0</v>
      </c>
    </row>
    <row r="18" s="6" customFormat="1" ht="13.5" customHeight="1">
      <c r="A18" s="31"/>
      <c r="B18" s="42" t="s">
        <v>204</v>
      </c>
      <c r="C18" s="25"/>
      <c r="D18" s="25" t="s">
        <v>85</v>
      </c>
      <c r="E18" s="25" t="n">
        <v>13</v>
      </c>
      <c r="F18" s="33" t="n">
        <v>0</v>
      </c>
      <c r="G18" s="34"/>
      <c r="H18" s="35" t="n">
        <v>2</v>
      </c>
      <c r="I18" s="59" t="n">
        <f>E18*H18</f>
        <v>26</v>
      </c>
      <c r="J18" s="57" t="n">
        <v>2</v>
      </c>
      <c r="K18" s="34" t="n">
        <v>26</v>
      </c>
      <c r="L18" s="34"/>
      <c r="M18" s="34"/>
      <c r="N18" s="60" t="n">
        <v>0</v>
      </c>
      <c r="O18" s="34" t="n">
        <v>0</v>
      </c>
    </row>
    <row r="19" s="6" customFormat="1" ht="13.5" customHeight="1">
      <c r="A19" s="31" t="n">
        <v>14</v>
      </c>
      <c r="B19" s="42" t="s">
        <v>205</v>
      </c>
      <c r="C19" s="25" t="s">
        <v>206</v>
      </c>
      <c r="D19" s="25" t="s">
        <v>85</v>
      </c>
      <c r="E19" s="25" t="n">
        <v>6.5</v>
      </c>
      <c r="F19" s="33" t="n">
        <v>6</v>
      </c>
      <c r="G19" s="34" t="n">
        <v>39</v>
      </c>
      <c r="H19" s="35"/>
      <c r="I19" s="59" t="n">
        <f>H19*E19</f>
        <v>0</v>
      </c>
      <c r="J19" s="57" t="n">
        <v>3</v>
      </c>
      <c r="K19" s="34" t="n">
        <f>E19*J19</f>
        <v>19.5</v>
      </c>
      <c r="L19" s="34"/>
      <c r="M19" s="34" t="n">
        <f>L19*E19</f>
        <v>0</v>
      </c>
      <c r="N19" s="60" t="n">
        <v>3</v>
      </c>
      <c r="O19" s="34" t="n">
        <f>N19*E19</f>
        <v>19.5</v>
      </c>
    </row>
    <row r="20" s="6" customFormat="1" ht="13.5" customHeight="1">
      <c r="A20" s="31" t="n">
        <v>15</v>
      </c>
      <c r="B20" s="43" t="s">
        <v>207</v>
      </c>
      <c r="C20" s="25" t="s">
        <v>206</v>
      </c>
      <c r="D20" s="25" t="s">
        <v>85</v>
      </c>
      <c r="E20" s="25" t="n">
        <v>7</v>
      </c>
      <c r="F20" s="33" t="n">
        <v>0</v>
      </c>
      <c r="G20" s="34" t="n">
        <v>0</v>
      </c>
      <c r="H20" s="35"/>
      <c r="I20" s="59" t="n">
        <f>H20*E20</f>
        <v>0</v>
      </c>
      <c r="J20" s="57" t="n">
        <v>0</v>
      </c>
      <c r="K20" s="34" t="n">
        <v>0</v>
      </c>
      <c r="L20" s="34"/>
      <c r="M20" s="34" t="n">
        <f>L20*E20</f>
        <v>0</v>
      </c>
      <c r="N20" s="60" t="n">
        <v>0</v>
      </c>
      <c r="O20" s="34" t="n">
        <f>N20*E20</f>
        <v>0</v>
      </c>
    </row>
    <row r="21" s="6" customFormat="1" ht="13.5" customHeight="1">
      <c r="A21" s="31" t="n">
        <v>16</v>
      </c>
      <c r="B21" s="43" t="s">
        <v>207</v>
      </c>
      <c r="C21" s="32" t="s">
        <v>208</v>
      </c>
      <c r="D21" s="32" t="s">
        <v>85</v>
      </c>
      <c r="E21" s="32" t="n">
        <v>5.83</v>
      </c>
      <c r="F21" s="33" t="n">
        <v>7</v>
      </c>
      <c r="G21" s="34" t="n">
        <v>40.81</v>
      </c>
      <c r="H21" s="35" t="n">
        <v>12</v>
      </c>
      <c r="I21" s="59" t="n">
        <v>70</v>
      </c>
      <c r="J21" s="57" t="n">
        <v>7</v>
      </c>
      <c r="K21" s="34" t="n">
        <f>E21*J21</f>
        <v>40.81</v>
      </c>
      <c r="L21" s="34"/>
      <c r="M21" s="34" t="n">
        <f>L21*E21</f>
        <v>0</v>
      </c>
      <c r="N21" s="60" t="n">
        <v>0</v>
      </c>
      <c r="O21" s="34" t="n">
        <f>N21*E21</f>
        <v>0</v>
      </c>
    </row>
    <row r="22" s="6" customFormat="1" ht="13.5" customHeight="1">
      <c r="A22" s="31" t="n">
        <v>17</v>
      </c>
      <c r="B22" s="43" t="s">
        <v>207</v>
      </c>
      <c r="C22" s="32" t="s">
        <v>208</v>
      </c>
      <c r="D22" s="32" t="s">
        <v>85</v>
      </c>
      <c r="E22" s="32" t="n">
        <v>6.25</v>
      </c>
      <c r="F22" s="33" t="n">
        <v>0</v>
      </c>
      <c r="G22" s="34" t="n">
        <v>0</v>
      </c>
      <c r="H22" s="35"/>
      <c r="I22" s="59" t="n">
        <f>H22*E22</f>
        <v>0</v>
      </c>
      <c r="J22" s="57"/>
      <c r="K22" s="34" t="n">
        <f>E22*J22</f>
        <v>0</v>
      </c>
      <c r="L22" s="34"/>
      <c r="M22" s="34" t="n">
        <f>L22*E22</f>
        <v>0</v>
      </c>
      <c r="N22" s="60" t="n">
        <f>F22+H22-J22</f>
        <v>0</v>
      </c>
      <c r="O22" s="34" t="n">
        <f>N22*E22</f>
        <v>0</v>
      </c>
    </row>
    <row r="23" s="6" customFormat="1" ht="13.5" customHeight="1">
      <c r="A23" s="31" t="n">
        <v>18</v>
      </c>
      <c r="B23" s="42" t="s">
        <v>209</v>
      </c>
      <c r="C23" s="32" t="s">
        <v>206</v>
      </c>
      <c r="D23" s="32" t="s">
        <v>85</v>
      </c>
      <c r="E23" s="32" t="n">
        <v>3.8333</v>
      </c>
      <c r="F23" s="33" t="n">
        <v>0</v>
      </c>
      <c r="G23" s="34" t="n">
        <v>0</v>
      </c>
      <c r="H23" s="35"/>
      <c r="I23" s="59" t="n">
        <f>H23*E23</f>
        <v>0</v>
      </c>
      <c r="J23" s="57"/>
      <c r="K23" s="34" t="n">
        <f>E23*J23</f>
        <v>0</v>
      </c>
      <c r="L23" s="34"/>
      <c r="M23" s="34" t="n">
        <f>L23*E23</f>
        <v>0</v>
      </c>
      <c r="N23" s="60" t="n">
        <v>0</v>
      </c>
      <c r="O23" s="34" t="n">
        <f>N23*E23</f>
        <v>0</v>
      </c>
    </row>
    <row r="24" s="6" customFormat="1" ht="13.5" customHeight="1">
      <c r="A24" s="31" t="n">
        <v>19</v>
      </c>
      <c r="B24" s="42" t="s">
        <v>210</v>
      </c>
      <c r="C24" s="32" t="s">
        <v>206</v>
      </c>
      <c r="D24" s="32" t="s">
        <v>85</v>
      </c>
      <c r="E24" s="32" t="n">
        <v>9.5</v>
      </c>
      <c r="F24" s="33" t="n">
        <v>0</v>
      </c>
      <c r="G24" s="34" t="n">
        <v>0</v>
      </c>
      <c r="H24" s="35"/>
      <c r="I24" s="59" t="n">
        <f>H24*E24</f>
        <v>0</v>
      </c>
      <c r="J24" s="57"/>
      <c r="K24" s="34" t="n">
        <f>E24*J24</f>
        <v>0</v>
      </c>
      <c r="L24" s="34"/>
      <c r="M24" s="34" t="n">
        <f>L24*E24</f>
        <v>0</v>
      </c>
      <c r="N24" s="60" t="n">
        <f>F24+H24-J24</f>
        <v>0</v>
      </c>
      <c r="O24" s="34" t="n">
        <f>N24*E24</f>
        <v>0</v>
      </c>
    </row>
    <row r="25" s="6" customFormat="1" ht="13.5" customHeight="1">
      <c r="A25" s="31" t="n">
        <v>20</v>
      </c>
      <c r="B25" s="32" t="s">
        <v>211</v>
      </c>
      <c r="C25" s="32" t="s">
        <v>212</v>
      </c>
      <c r="D25" s="32" t="s">
        <v>85</v>
      </c>
      <c r="E25" s="32" t="n">
        <v>6.25</v>
      </c>
      <c r="F25" s="44" t="n">
        <v>8</v>
      </c>
      <c r="G25" s="34" t="n">
        <v>50</v>
      </c>
      <c r="H25" s="35" t="n">
        <v>0</v>
      </c>
      <c r="I25" s="56" t="n">
        <f>H25*E25</f>
        <v>0</v>
      </c>
      <c r="J25" s="57" t="n">
        <v>8</v>
      </c>
      <c r="K25" s="29" t="n">
        <f>E25*J25</f>
        <v>50</v>
      </c>
      <c r="L25" s="29"/>
      <c r="M25" s="29" t="n">
        <f>L25*E25</f>
        <v>0</v>
      </c>
      <c r="N25" s="60" t="n">
        <v>0</v>
      </c>
      <c r="O25" s="29" t="n">
        <f>N25*E25</f>
        <v>0</v>
      </c>
    </row>
    <row r="26" s="6" customFormat="1" ht="13.5" customHeight="1">
      <c r="A26" s="31" t="n">
        <v>21</v>
      </c>
      <c r="B26" s="32" t="s">
        <v>213</v>
      </c>
      <c r="C26" s="32" t="s">
        <v>214</v>
      </c>
      <c r="D26" s="32" t="s">
        <v>85</v>
      </c>
      <c r="E26" s="32" t="n">
        <v>4.5</v>
      </c>
      <c r="F26" s="44" t="n">
        <v>0</v>
      </c>
      <c r="G26" s="34" t="n">
        <v>0</v>
      </c>
      <c r="H26" s="35"/>
      <c r="I26" s="56" t="n">
        <f>H26*E26</f>
        <v>0</v>
      </c>
      <c r="J26" s="57" t="n">
        <v>0</v>
      </c>
      <c r="K26" s="29" t="n">
        <v>0</v>
      </c>
      <c r="L26" s="29"/>
      <c r="M26" s="29" t="n">
        <f>L26*E26</f>
        <v>0</v>
      </c>
      <c r="N26" s="60" t="n">
        <v>0</v>
      </c>
      <c r="O26" s="29" t="n">
        <f>N26*E26</f>
        <v>0</v>
      </c>
    </row>
    <row r="27" s="6" customFormat="1" ht="13.5" customHeight="1">
      <c r="A27" s="31" t="n">
        <v>22</v>
      </c>
      <c r="B27" s="32" t="s">
        <v>215</v>
      </c>
      <c r="C27" s="32" t="s">
        <v>216</v>
      </c>
      <c r="D27" s="32" t="s">
        <v>85</v>
      </c>
      <c r="E27" s="32" t="n">
        <v>4.33</v>
      </c>
      <c r="F27" s="44" t="n">
        <v>9</v>
      </c>
      <c r="G27" s="34" t="n">
        <v>39</v>
      </c>
      <c r="H27" s="35" t="n">
        <v>0</v>
      </c>
      <c r="I27" s="56" t="n">
        <v>52</v>
      </c>
      <c r="J27" s="57" t="n">
        <v>9</v>
      </c>
      <c r="K27" s="29" t="n">
        <f>E27*F27</f>
        <v>38.97</v>
      </c>
      <c r="L27" s="29"/>
      <c r="M27" s="29"/>
      <c r="N27" s="60" t="n">
        <v>0</v>
      </c>
      <c r="O27" s="29" t="n">
        <v>0</v>
      </c>
    </row>
    <row r="28" s="6" customFormat="1" ht="13.5" customHeight="1">
      <c r="A28" s="31" t="n">
        <v>23</v>
      </c>
      <c r="B28" s="32" t="s">
        <v>217</v>
      </c>
      <c r="C28" s="32"/>
      <c r="D28" s="32" t="s">
        <v>218</v>
      </c>
      <c r="E28" s="32" t="n">
        <v>19.8</v>
      </c>
      <c r="F28" s="44" t="n">
        <v>0</v>
      </c>
      <c r="G28" s="34" t="n">
        <v>0</v>
      </c>
      <c r="H28" s="35"/>
      <c r="I28" s="56" t="n">
        <f>H28*E28</f>
        <v>0</v>
      </c>
      <c r="J28" s="57"/>
      <c r="K28" s="29" t="n">
        <f>E28*J28</f>
        <v>0</v>
      </c>
      <c r="L28" s="29"/>
      <c r="M28" s="29" t="n">
        <f>L28*E28</f>
        <v>0</v>
      </c>
      <c r="N28" s="60" t="n">
        <f>F28+H28-J28</f>
        <v>0</v>
      </c>
      <c r="O28" s="29" t="n">
        <f>N28*E28</f>
        <v>0</v>
      </c>
    </row>
    <row r="29" s="6" customFormat="1" ht="13.5" customHeight="1">
      <c r="A29" s="31" t="n">
        <v>24</v>
      </c>
      <c r="B29" s="32" t="s">
        <v>219</v>
      </c>
      <c r="C29" s="32"/>
      <c r="D29" s="32" t="s">
        <v>218</v>
      </c>
      <c r="E29" s="32" t="n">
        <v>16</v>
      </c>
      <c r="F29" s="44" t="n">
        <v>2.4</v>
      </c>
      <c r="G29" s="34" t="n">
        <v>38.4</v>
      </c>
      <c r="H29" s="35" t="n">
        <v>0</v>
      </c>
      <c r="I29" s="56" t="n">
        <v>0</v>
      </c>
      <c r="J29" s="57" t="n">
        <v>2.4</v>
      </c>
      <c r="K29" s="29" t="n">
        <f>E29*J29</f>
        <v>38.4</v>
      </c>
      <c r="L29" s="29"/>
      <c r="M29" s="29"/>
      <c r="N29" s="60" t="n">
        <v>0</v>
      </c>
      <c r="O29" s="29" t="n">
        <f>N29*E29</f>
        <v>0</v>
      </c>
    </row>
    <row r="30" s="6" customFormat="1" ht="13.5" customHeight="1">
      <c r="A30" s="31"/>
      <c r="B30" s="32" t="s">
        <v>219</v>
      </c>
      <c r="C30" s="32"/>
      <c r="D30" s="32" t="s">
        <v>218</v>
      </c>
      <c r="E30" s="32" t="n">
        <v>17</v>
      </c>
      <c r="F30" s="44" t="n">
        <v>0</v>
      </c>
      <c r="G30" s="34"/>
      <c r="H30" s="35" t="n">
        <v>10</v>
      </c>
      <c r="I30" s="56" t="n">
        <f>E30*H30</f>
        <v>170</v>
      </c>
      <c r="J30" s="57" t="n">
        <v>8</v>
      </c>
      <c r="K30" s="29" t="n">
        <f>J30*E30</f>
        <v>136</v>
      </c>
      <c r="L30" s="29"/>
      <c r="M30" s="29"/>
      <c r="N30" s="60" t="n">
        <v>2</v>
      </c>
      <c r="O30" s="29" t="n">
        <f>N30*E30</f>
        <v>34</v>
      </c>
    </row>
    <row r="31" s="6" customFormat="1" ht="13.5" customHeight="1">
      <c r="A31" s="31" t="n">
        <v>25</v>
      </c>
      <c r="B31" s="32" t="s">
        <v>220</v>
      </c>
      <c r="C31" s="32" t="s">
        <v>221</v>
      </c>
      <c r="D31" s="32" t="s">
        <v>65</v>
      </c>
      <c r="E31" s="32" t="n">
        <v>2.8</v>
      </c>
      <c r="F31" s="44" t="n">
        <v>0</v>
      </c>
      <c r="G31" s="34" t="n">
        <v>0</v>
      </c>
      <c r="H31" s="35"/>
      <c r="I31" s="56" t="n">
        <f>H31*E31</f>
        <v>0</v>
      </c>
      <c r="J31" s="57"/>
      <c r="K31" s="29" t="n">
        <f>E31*J31</f>
        <v>0</v>
      </c>
      <c r="L31" s="29"/>
      <c r="M31" s="29" t="n">
        <f>L31*E31</f>
        <v>0</v>
      </c>
      <c r="N31" s="60" t="n">
        <v>0</v>
      </c>
      <c r="O31" s="29" t="n">
        <f>N31*E31</f>
        <v>0</v>
      </c>
    </row>
    <row r="32" s="6" customFormat="1" ht="13.5" customHeight="1">
      <c r="A32" s="31" t="n">
        <v>26</v>
      </c>
      <c r="B32" s="42" t="s">
        <v>222</v>
      </c>
      <c r="C32" s="32" t="s">
        <v>223</v>
      </c>
      <c r="D32" s="32" t="s">
        <v>65</v>
      </c>
      <c r="E32" s="32" t="n">
        <v>2.4</v>
      </c>
      <c r="F32" s="44" t="n">
        <v>6</v>
      </c>
      <c r="G32" s="34" t="n">
        <v>14.4</v>
      </c>
      <c r="H32" s="35" t="n">
        <v>50</v>
      </c>
      <c r="I32" s="56" t="n">
        <f>H32*E32</f>
        <v>120</v>
      </c>
      <c r="J32" s="57" t="n">
        <v>33</v>
      </c>
      <c r="K32" s="29" t="n">
        <f>E32*J32</f>
        <v>79.2</v>
      </c>
      <c r="L32" s="29"/>
      <c r="M32" s="29" t="n">
        <f>L32*E32</f>
        <v>0</v>
      </c>
      <c r="N32" s="60" t="n">
        <v>23</v>
      </c>
      <c r="O32" s="29" t="n">
        <f>N32*E32</f>
        <v>55.2</v>
      </c>
    </row>
    <row r="33" s="6" customFormat="1" ht="13.5" customHeight="1">
      <c r="A33" s="31" t="n">
        <v>27</v>
      </c>
      <c r="B33" s="32" t="s">
        <v>224</v>
      </c>
      <c r="C33" s="32" t="s">
        <v>225</v>
      </c>
      <c r="D33" s="32" t="s">
        <v>218</v>
      </c>
      <c r="E33" s="32" t="n">
        <v>7.92</v>
      </c>
      <c r="F33" s="44" t="n">
        <v>9.1</v>
      </c>
      <c r="G33" s="34" t="n">
        <v>72.072</v>
      </c>
      <c r="H33" s="35"/>
      <c r="I33" s="56" t="n">
        <f>H33*E33</f>
        <v>0</v>
      </c>
      <c r="J33" s="57" t="n">
        <v>8.1</v>
      </c>
      <c r="K33" s="29" t="n">
        <f>E33*J33</f>
        <v>64.152</v>
      </c>
      <c r="L33" s="29"/>
      <c r="M33" s="29" t="n">
        <f>L33*E33</f>
        <v>0</v>
      </c>
      <c r="N33" s="60" t="n">
        <v>1</v>
      </c>
      <c r="O33" s="29" t="n">
        <f>N33*E33</f>
        <v>7.92</v>
      </c>
    </row>
    <row r="34" s="6" customFormat="1" ht="13.5" customHeight="1">
      <c r="A34" s="31" t="n">
        <v>28</v>
      </c>
      <c r="B34" s="32" t="s">
        <v>226</v>
      </c>
      <c r="C34" s="32"/>
      <c r="D34" s="32" t="s">
        <v>218</v>
      </c>
      <c r="E34" s="32" t="n">
        <v>30</v>
      </c>
      <c r="F34" s="44" t="n">
        <v>0</v>
      </c>
      <c r="G34" s="34" t="n">
        <v>0</v>
      </c>
      <c r="H34" s="35"/>
      <c r="I34" s="56" t="n">
        <f>H34*E34</f>
        <v>0</v>
      </c>
      <c r="J34" s="57"/>
      <c r="K34" s="29" t="n">
        <f>E34*J34</f>
        <v>0</v>
      </c>
      <c r="L34" s="29"/>
      <c r="M34" s="29" t="n">
        <f>L34*E34</f>
        <v>0</v>
      </c>
      <c r="N34" s="60" t="n">
        <v>0</v>
      </c>
      <c r="O34" s="29" t="n">
        <f>N34*E34</f>
        <v>0</v>
      </c>
    </row>
    <row r="35" s="6" customFormat="1" ht="13.5" customHeight="1">
      <c r="A35" s="31" t="n">
        <v>29</v>
      </c>
      <c r="B35" s="32" t="s">
        <v>227</v>
      </c>
      <c r="C35" s="32"/>
      <c r="D35" s="32" t="s">
        <v>218</v>
      </c>
      <c r="E35" s="32" t="n">
        <v>38</v>
      </c>
      <c r="F35" s="44" t="n">
        <v>0</v>
      </c>
      <c r="G35" s="34" t="n">
        <v>0</v>
      </c>
      <c r="H35" s="35"/>
      <c r="I35" s="56" t="n">
        <f>H35*E35</f>
        <v>0</v>
      </c>
      <c r="J35" s="57"/>
      <c r="K35" s="29" t="n">
        <f>E35*J35</f>
        <v>0</v>
      </c>
      <c r="L35" s="29"/>
      <c r="M35" s="29" t="n">
        <f>L35*E35</f>
        <v>0</v>
      </c>
      <c r="N35" s="60" t="n">
        <v>0</v>
      </c>
      <c r="O35" s="29" t="n">
        <f>N35*E35</f>
        <v>0</v>
      </c>
    </row>
    <row r="36" s="6" customFormat="1" ht="13.5" customHeight="1">
      <c r="A36" s="31" t="n">
        <v>30</v>
      </c>
      <c r="B36" s="32" t="s">
        <v>227</v>
      </c>
      <c r="C36" s="32"/>
      <c r="D36" s="32" t="s">
        <v>218</v>
      </c>
      <c r="E36" s="32" t="n">
        <v>10</v>
      </c>
      <c r="F36" s="44" t="n">
        <v>2.5</v>
      </c>
      <c r="G36" s="34" t="n">
        <v>25</v>
      </c>
      <c r="H36" s="45" t="n">
        <v>0</v>
      </c>
      <c r="I36" s="56" t="n">
        <v>0</v>
      </c>
      <c r="J36" s="57" t="n">
        <v>1.5</v>
      </c>
      <c r="K36" s="29" t="n">
        <v>15</v>
      </c>
      <c r="L36" s="29" t="n">
        <v>0</v>
      </c>
      <c r="M36" s="29" t="n">
        <v>0</v>
      </c>
      <c r="N36" s="60" t="n">
        <v>1</v>
      </c>
      <c r="O36" s="29" t="n">
        <v>10</v>
      </c>
    </row>
    <row r="37" s="6" customFormat="1" ht="13.5" customHeight="1">
      <c r="A37" s="31"/>
      <c r="B37" s="32" t="s">
        <v>227</v>
      </c>
      <c r="C37" s="32"/>
      <c r="D37" s="32" t="s">
        <v>218</v>
      </c>
      <c r="E37" s="32" t="n">
        <v>30</v>
      </c>
      <c r="F37" s="44"/>
      <c r="G37" s="34"/>
      <c r="H37" s="45" t="n">
        <v>4</v>
      </c>
      <c r="I37" s="56" t="n">
        <v>120</v>
      </c>
      <c r="J37" s="57"/>
      <c r="K37" s="29"/>
      <c r="L37" s="29"/>
      <c r="M37" s="29"/>
      <c r="N37" s="60" t="n">
        <v>4</v>
      </c>
      <c r="O37" s="29" t="n">
        <v>120</v>
      </c>
    </row>
    <row r="38" s="6" customFormat="1" ht="13.5" customHeight="1">
      <c r="A38" s="31" t="n">
        <v>31</v>
      </c>
      <c r="B38" s="32" t="s">
        <v>228</v>
      </c>
      <c r="C38" s="32"/>
      <c r="D38" s="32" t="s">
        <v>218</v>
      </c>
      <c r="E38" s="32" t="n">
        <v>38</v>
      </c>
      <c r="F38" s="44" t="n">
        <v>0</v>
      </c>
      <c r="G38" s="34" t="n">
        <v>0</v>
      </c>
      <c r="H38" s="45"/>
      <c r="I38" s="56" t="n">
        <f>H38*E38</f>
        <v>0</v>
      </c>
      <c r="J38" s="57"/>
      <c r="K38" s="29" t="n">
        <f>E38*J38</f>
        <v>0</v>
      </c>
      <c r="L38" s="29"/>
      <c r="M38" s="29" t="n">
        <f>L38*E38</f>
        <v>0</v>
      </c>
      <c r="N38" s="60" t="n">
        <f>F38+H38-J38</f>
        <v>0</v>
      </c>
      <c r="O38" s="29" t="n">
        <f>N38*E38</f>
        <v>0</v>
      </c>
    </row>
    <row r="39" s="6" customFormat="1" ht="13.5" customHeight="1">
      <c r="A39" s="31" t="n">
        <v>32</v>
      </c>
      <c r="B39" s="32" t="s">
        <v>228</v>
      </c>
      <c r="C39" s="32"/>
      <c r="D39" s="32" t="s">
        <v>218</v>
      </c>
      <c r="E39" s="32" t="n">
        <v>30</v>
      </c>
      <c r="F39" s="44" t="n">
        <v>0</v>
      </c>
      <c r="G39" s="34" t="n">
        <v>0</v>
      </c>
      <c r="H39" s="45" t="n">
        <v>6</v>
      </c>
      <c r="I39" s="56" t="n">
        <f>H39*E39</f>
        <v>180</v>
      </c>
      <c r="J39" s="57" t="n">
        <f>H39-N39</f>
        <v>4.3</v>
      </c>
      <c r="K39" s="29" t="n">
        <f>J39*E39</f>
        <v>129</v>
      </c>
      <c r="L39" s="29"/>
      <c r="M39" s="29" t="n">
        <f>L39*E39</f>
        <v>0</v>
      </c>
      <c r="N39" s="60" t="n">
        <v>1.7</v>
      </c>
      <c r="O39" s="29" t="n">
        <f>N39*E39</f>
        <v>51</v>
      </c>
    </row>
    <row r="40" s="6" customFormat="1" ht="13.5" customHeight="1">
      <c r="A40" s="31"/>
      <c r="B40" s="46" t="s">
        <v>229</v>
      </c>
      <c r="C40" s="32"/>
      <c r="D40" s="32" t="s">
        <v>218</v>
      </c>
      <c r="E40" s="32" t="n">
        <v>30</v>
      </c>
      <c r="F40" s="33"/>
      <c r="G40" s="34"/>
      <c r="H40" s="47" t="n">
        <v>2</v>
      </c>
      <c r="I40" s="59" t="n">
        <v>60</v>
      </c>
      <c r="J40" s="57" t="n">
        <f>H40-N40</f>
        <v>0.3</v>
      </c>
      <c r="K40" s="34" t="n">
        <f>J40*E40</f>
        <v>9</v>
      </c>
      <c r="L40" s="34"/>
      <c r="M40" s="34"/>
      <c r="N40" s="60" t="n">
        <v>1.7</v>
      </c>
      <c r="O40" s="34" t="n">
        <f>N40*E40</f>
        <v>51</v>
      </c>
    </row>
    <row r="41" s="6" customFormat="1" ht="13.5" customHeight="1">
      <c r="A41" s="31" t="n">
        <v>33</v>
      </c>
      <c r="B41" s="46" t="s">
        <v>229</v>
      </c>
      <c r="C41" s="32"/>
      <c r="D41" s="32" t="s">
        <v>218</v>
      </c>
      <c r="E41" s="32" t="n">
        <v>38</v>
      </c>
      <c r="F41" s="33" t="n">
        <v>0</v>
      </c>
      <c r="G41" s="34" t="n">
        <v>0</v>
      </c>
      <c r="H41" s="47"/>
      <c r="I41" s="59" t="n">
        <f>H41*E41</f>
        <v>0</v>
      </c>
      <c r="J41" s="57" t="n">
        <v>0.9</v>
      </c>
      <c r="K41" s="34" t="n">
        <f>E41*J41</f>
        <v>34.2</v>
      </c>
      <c r="L41" s="34"/>
      <c r="M41" s="34" t="n">
        <f>L41*E41</f>
        <v>0</v>
      </c>
      <c r="N41" s="60" t="n">
        <v>0</v>
      </c>
      <c r="O41" s="34" t="n">
        <f>N41*E41</f>
        <v>0</v>
      </c>
    </row>
    <row r="42" s="6" customFormat="1" ht="13.5" customHeight="1">
      <c r="A42" s="31" t="n">
        <v>34</v>
      </c>
      <c r="B42" s="46" t="s">
        <v>230</v>
      </c>
      <c r="C42" s="32"/>
      <c r="D42" s="32" t="s">
        <v>218</v>
      </c>
      <c r="E42" s="32" t="n">
        <v>85</v>
      </c>
      <c r="F42" s="33" t="n">
        <v>0.1</v>
      </c>
      <c r="G42" s="34" t="n">
        <v>8.5</v>
      </c>
      <c r="H42" s="35"/>
      <c r="I42" s="59" t="n">
        <f>H42*E42</f>
        <v>0</v>
      </c>
      <c r="J42" s="57" t="n">
        <v>0.1</v>
      </c>
      <c r="K42" s="34" t="n">
        <f>E42*J42</f>
        <v>8.5</v>
      </c>
      <c r="L42" s="34"/>
      <c r="M42" s="34" t="n">
        <f>L42*E42</f>
        <v>0</v>
      </c>
      <c r="N42" s="60" t="n">
        <v>0</v>
      </c>
      <c r="O42" s="34" t="n">
        <f>N42*E42</f>
        <v>0</v>
      </c>
      <c r="P42" s="63"/>
    </row>
    <row r="43" s="6" customFormat="1" ht="13.5" customHeight="1">
      <c r="A43" s="31" t="n">
        <v>35</v>
      </c>
      <c r="B43" s="46" t="s">
        <v>231</v>
      </c>
      <c r="C43" s="32"/>
      <c r="D43" s="32" t="s">
        <v>218</v>
      </c>
      <c r="E43" s="32" t="n">
        <v>80</v>
      </c>
      <c r="F43" s="33" t="n">
        <v>0.7</v>
      </c>
      <c r="G43" s="34" t="n">
        <v>56</v>
      </c>
      <c r="H43" s="35"/>
      <c r="I43" s="59" t="n">
        <f>H43*E43</f>
        <v>0</v>
      </c>
      <c r="J43" s="57" t="n">
        <v>0.2</v>
      </c>
      <c r="K43" s="34" t="n">
        <f>E43*J43</f>
        <v>16</v>
      </c>
      <c r="L43" s="34"/>
      <c r="M43" s="34" t="n">
        <f>L43*E43</f>
        <v>0</v>
      </c>
      <c r="N43" s="60" t="n">
        <v>1.36</v>
      </c>
      <c r="O43" s="34" t="n">
        <f>N43*E43</f>
        <v>108.8</v>
      </c>
    </row>
    <row r="44" s="6" customFormat="1" ht="13.5" customHeight="1">
      <c r="A44" s="31" t="n">
        <v>36</v>
      </c>
      <c r="B44" s="32" t="s">
        <v>232</v>
      </c>
      <c r="C44" s="32"/>
      <c r="D44" s="32" t="s">
        <v>75</v>
      </c>
      <c r="E44" s="32" t="n">
        <v>6.5</v>
      </c>
      <c r="F44" s="33" t="n">
        <v>0</v>
      </c>
      <c r="G44" s="34" t="n">
        <v>0</v>
      </c>
      <c r="H44" s="35"/>
      <c r="I44" s="59" t="n">
        <f>H44*E44</f>
        <v>0</v>
      </c>
      <c r="J44" s="57" t="n">
        <v>0</v>
      </c>
      <c r="K44" s="34" t="n">
        <f>E44*J44</f>
        <v>0</v>
      </c>
      <c r="L44" s="34"/>
      <c r="M44" s="34" t="n">
        <f>L44*E44</f>
        <v>0</v>
      </c>
      <c r="N44" s="60" t="n">
        <v>0</v>
      </c>
      <c r="O44" s="34" t="n">
        <f>N44*E44</f>
        <v>0</v>
      </c>
    </row>
    <row r="45" s="6" customFormat="1" ht="13.5" customHeight="1">
      <c r="A45" s="31" t="n">
        <v>37</v>
      </c>
      <c r="B45" s="32" t="s">
        <v>233</v>
      </c>
      <c r="C45" s="32"/>
      <c r="D45" s="32" t="s">
        <v>218</v>
      </c>
      <c r="E45" s="32" t="n">
        <v>88</v>
      </c>
      <c r="F45" s="33" t="n">
        <v>0</v>
      </c>
      <c r="G45" s="34" t="n">
        <v>0</v>
      </c>
      <c r="H45" s="35"/>
      <c r="I45" s="59" t="n">
        <f>H45*E45</f>
        <v>0</v>
      </c>
      <c r="J45" s="57"/>
      <c r="K45" s="34" t="n">
        <f>E45*J45</f>
        <v>0</v>
      </c>
      <c r="L45" s="34"/>
      <c r="M45" s="34" t="n">
        <f>L45*E45</f>
        <v>0</v>
      </c>
      <c r="N45" s="60" t="n">
        <v>0.6</v>
      </c>
      <c r="O45" s="34" t="n">
        <f>N45*E45</f>
        <v>52.8</v>
      </c>
    </row>
    <row r="46" s="6" customFormat="1" ht="13.5" customHeight="1">
      <c r="A46" s="31" t="n">
        <v>38</v>
      </c>
      <c r="B46" s="48" t="s">
        <v>234</v>
      </c>
      <c r="C46" s="32"/>
      <c r="D46" s="32" t="s">
        <v>108</v>
      </c>
      <c r="E46" s="32" t="n">
        <v>38</v>
      </c>
      <c r="F46" s="33" t="n">
        <v>0</v>
      </c>
      <c r="G46" s="34" t="n">
        <v>0</v>
      </c>
      <c r="H46" s="35"/>
      <c r="I46" s="59" t="n">
        <f>H46*E46</f>
        <v>0</v>
      </c>
      <c r="J46" s="57"/>
      <c r="K46" s="34" t="n">
        <f>E46*J46</f>
        <v>0</v>
      </c>
      <c r="L46" s="34"/>
      <c r="M46" s="34" t="n">
        <f>L46*E46</f>
        <v>0</v>
      </c>
      <c r="N46" s="60" t="n">
        <f>F46+H46-J46</f>
        <v>0</v>
      </c>
      <c r="O46" s="34" t="n">
        <f>N46*E46</f>
        <v>0</v>
      </c>
    </row>
    <row r="47" s="6" customFormat="1" ht="13.5" customHeight="1">
      <c r="A47" s="31" t="n">
        <v>0</v>
      </c>
      <c r="B47" s="32" t="s">
        <v>235</v>
      </c>
      <c r="C47" s="32"/>
      <c r="D47" s="32" t="s">
        <v>27</v>
      </c>
      <c r="E47" s="32" t="n">
        <v>88</v>
      </c>
      <c r="F47" s="33" t="n">
        <v>0</v>
      </c>
      <c r="G47" s="34" t="n">
        <v>0</v>
      </c>
      <c r="H47" s="35"/>
      <c r="I47" s="59" t="n">
        <f>H47*E47</f>
        <v>0</v>
      </c>
      <c r="J47" s="57" t="n">
        <v>0</v>
      </c>
      <c r="K47" s="34" t="n">
        <f>E47*J47</f>
        <v>0</v>
      </c>
      <c r="L47" s="34"/>
      <c r="M47" s="34" t="n">
        <f>L47*E47</f>
        <v>0</v>
      </c>
      <c r="N47" s="60" t="n">
        <v>0</v>
      </c>
      <c r="O47" s="34" t="n">
        <f>N47*E47</f>
        <v>0</v>
      </c>
    </row>
    <row r="48" s="6" customFormat="1" ht="13.5" customHeight="1">
      <c r="A48" s="31" t="n">
        <v>40</v>
      </c>
      <c r="B48" s="32" t="s">
        <v>236</v>
      </c>
      <c r="C48" s="32" t="s">
        <v>201</v>
      </c>
      <c r="D48" s="32" t="s">
        <v>85</v>
      </c>
      <c r="E48" s="32" t="n">
        <v>16</v>
      </c>
      <c r="F48" s="33" t="n">
        <v>0</v>
      </c>
      <c r="G48" s="34" t="n">
        <v>0</v>
      </c>
      <c r="H48" s="35" t="n">
        <v>12</v>
      </c>
      <c r="I48" s="59" t="n">
        <f>H48*E48</f>
        <v>192</v>
      </c>
      <c r="J48" s="57" t="n">
        <v>5</v>
      </c>
      <c r="K48" s="34" t="n">
        <f>E48*J48</f>
        <v>80</v>
      </c>
      <c r="L48" s="34"/>
      <c r="M48" s="34" t="n">
        <f>L48*E48</f>
        <v>0</v>
      </c>
      <c r="N48" s="60" t="n">
        <v>7</v>
      </c>
      <c r="O48" s="34" t="n">
        <f>N48*E48</f>
        <v>112</v>
      </c>
    </row>
    <row r="49" s="6" customFormat="1" ht="13.5" customHeight="1">
      <c r="A49" s="31" t="n">
        <v>41</v>
      </c>
      <c r="B49" s="32" t="s">
        <v>237</v>
      </c>
      <c r="C49" s="32"/>
      <c r="D49" s="32" t="s">
        <v>32</v>
      </c>
      <c r="E49" s="32" t="n">
        <v>2.5</v>
      </c>
      <c r="F49" s="33" t="n">
        <v>12</v>
      </c>
      <c r="G49" s="34" t="n">
        <v>30</v>
      </c>
      <c r="H49" s="35" t="n">
        <v>0</v>
      </c>
      <c r="I49" s="59" t="n">
        <f>H49*E49</f>
        <v>0</v>
      </c>
      <c r="J49" s="57" t="n">
        <v>5</v>
      </c>
      <c r="K49" s="34" t="n">
        <f>E49*J49</f>
        <v>12.5</v>
      </c>
      <c r="L49" s="34"/>
      <c r="M49" s="34" t="n">
        <f>L49*E49</f>
        <v>0</v>
      </c>
      <c r="N49" s="60" t="n">
        <v>7</v>
      </c>
      <c r="O49" s="34" t="n">
        <f>N49*E49</f>
        <v>17.5</v>
      </c>
    </row>
    <row r="50" s="6" customFormat="1" ht="13.5" customHeight="1">
      <c r="A50" s="31" t="n">
        <v>42</v>
      </c>
      <c r="B50" s="32" t="s">
        <v>238</v>
      </c>
      <c r="C50" s="32" t="s">
        <v>239</v>
      </c>
      <c r="D50" s="32" t="s">
        <v>65</v>
      </c>
      <c r="E50" s="32" t="n">
        <v>2.8</v>
      </c>
      <c r="F50" s="33" t="n">
        <v>1</v>
      </c>
      <c r="G50" s="34" t="n">
        <v>2.8</v>
      </c>
      <c r="H50" s="35"/>
      <c r="I50" s="59" t="n">
        <f>H50*E50</f>
        <v>0</v>
      </c>
      <c r="J50" s="57" t="n">
        <v>1</v>
      </c>
      <c r="K50" s="34" t="n">
        <f>E50*J50</f>
        <v>2.8</v>
      </c>
      <c r="L50" s="34"/>
      <c r="M50" s="34" t="n">
        <f>L50*E50</f>
        <v>0</v>
      </c>
      <c r="N50" s="60" t="n">
        <f>F50+H50-J50</f>
        <v>0</v>
      </c>
      <c r="O50" s="34" t="n">
        <f>N50*E50</f>
        <v>0</v>
      </c>
    </row>
    <row r="51" s="6" customFormat="1" ht="13.5" customHeight="1">
      <c r="A51" s="31" t="n">
        <v>43</v>
      </c>
      <c r="B51" s="32" t="s">
        <v>240</v>
      </c>
      <c r="C51" s="32" t="s">
        <v>201</v>
      </c>
      <c r="D51" s="32" t="s">
        <v>65</v>
      </c>
      <c r="E51" s="32" t="n">
        <v>7.0833</v>
      </c>
      <c r="F51" s="33" t="n">
        <v>6</v>
      </c>
      <c r="G51" s="34" t="n">
        <v>42.4998</v>
      </c>
      <c r="H51" s="35"/>
      <c r="I51" s="59" t="n">
        <f>H51*E51</f>
        <v>0</v>
      </c>
      <c r="J51" s="57" t="n">
        <v>4</v>
      </c>
      <c r="K51" s="34" t="n">
        <f>E51*J51</f>
        <v>28.3332</v>
      </c>
      <c r="L51" s="34"/>
      <c r="M51" s="34" t="n">
        <f>L51*E51</f>
        <v>0</v>
      </c>
      <c r="N51" s="60" t="n">
        <f>F51+H51-J51</f>
        <v>2</v>
      </c>
      <c r="O51" s="34" t="n">
        <f>N51*E51</f>
        <v>14.1666</v>
      </c>
    </row>
    <row r="52" s="6" customFormat="1" ht="13.5" customHeight="1">
      <c r="A52" s="31" t="n">
        <v>44</v>
      </c>
      <c r="B52" s="32" t="s">
        <v>241</v>
      </c>
      <c r="C52" s="32" t="s">
        <v>242</v>
      </c>
      <c r="D52" s="32" t="s">
        <v>32</v>
      </c>
      <c r="E52" s="32" t="n">
        <v>5.66666</v>
      </c>
      <c r="F52" s="33" t="n">
        <v>6</v>
      </c>
      <c r="G52" s="34" t="n">
        <v>33.99996</v>
      </c>
      <c r="H52" s="35" t="n">
        <v>15</v>
      </c>
      <c r="I52" s="56" t="n">
        <f>H52*E52</f>
        <v>84.9999</v>
      </c>
      <c r="J52" s="57" t="n">
        <v>9</v>
      </c>
      <c r="K52" s="34" t="n">
        <f>E52*J52</f>
        <v>50.99994</v>
      </c>
      <c r="L52" s="34"/>
      <c r="M52" s="34" t="n">
        <f>L52*E52</f>
        <v>0</v>
      </c>
      <c r="N52" s="60" t="n">
        <v>12</v>
      </c>
      <c r="O52" s="34" t="n">
        <f>N52*E52</f>
        <v>67.99992</v>
      </c>
    </row>
    <row r="53" s="6" customFormat="1" ht="13.5" customHeight="1">
      <c r="A53" s="31" t="n">
        <v>45</v>
      </c>
      <c r="B53" s="32" t="s">
        <v>243</v>
      </c>
      <c r="C53" s="32" t="s">
        <v>244</v>
      </c>
      <c r="D53" s="32" t="s">
        <v>65</v>
      </c>
      <c r="E53" s="32" t="n">
        <v>12.9</v>
      </c>
      <c r="F53" s="33" t="n">
        <v>6</v>
      </c>
      <c r="G53" s="34" t="n">
        <v>77.4</v>
      </c>
      <c r="H53" s="35" t="n">
        <v>10</v>
      </c>
      <c r="I53" s="56" t="n">
        <v>129</v>
      </c>
      <c r="J53" s="57" t="n">
        <v>10</v>
      </c>
      <c r="K53" s="34" t="n">
        <f>E53*J53</f>
        <v>129</v>
      </c>
      <c r="L53" s="34"/>
      <c r="M53" s="34" t="n">
        <f>L53*E53</f>
        <v>0</v>
      </c>
      <c r="N53" s="60" t="n">
        <v>6</v>
      </c>
      <c r="O53" s="34" t="n">
        <f>N53*E53</f>
        <v>77.4</v>
      </c>
    </row>
    <row r="54" s="6" customFormat="1" ht="13.5" customHeight="1">
      <c r="A54" s="31" t="n">
        <v>46</v>
      </c>
      <c r="B54" s="32" t="s">
        <v>245</v>
      </c>
      <c r="C54" s="49"/>
      <c r="D54" s="32" t="s">
        <v>218</v>
      </c>
      <c r="E54" s="32" t="n">
        <v>6.5</v>
      </c>
      <c r="F54" s="33" t="n">
        <v>10</v>
      </c>
      <c r="G54" s="34" t="n">
        <v>65</v>
      </c>
      <c r="H54" s="35"/>
      <c r="I54" s="56" t="n">
        <f>H54*E54</f>
        <v>0</v>
      </c>
      <c r="J54" s="57" t="n">
        <v>10</v>
      </c>
      <c r="K54" s="34" t="n">
        <f>E54*J54</f>
        <v>65</v>
      </c>
      <c r="L54" s="34"/>
      <c r="M54" s="34" t="n">
        <f>L54*E54</f>
        <v>0</v>
      </c>
      <c r="N54" s="60" t="n">
        <f>F54+H54-J54</f>
        <v>0</v>
      </c>
      <c r="O54" s="34" t="n">
        <f>N54*E54</f>
        <v>0</v>
      </c>
    </row>
    <row r="55" s="6" customFormat="1" ht="13.5" customHeight="1">
      <c r="A55" s="31"/>
      <c r="B55" s="32" t="s">
        <v>245</v>
      </c>
      <c r="C55" s="49"/>
      <c r="D55" s="32" t="s">
        <v>218</v>
      </c>
      <c r="E55" s="32" t="n">
        <v>8</v>
      </c>
      <c r="F55" s="33" t="n">
        <v>0</v>
      </c>
      <c r="G55" s="34" t="n">
        <v>0</v>
      </c>
      <c r="H55" s="35" t="n">
        <v>10</v>
      </c>
      <c r="I55" s="56" t="n">
        <v>80</v>
      </c>
      <c r="J55" s="57" t="n">
        <v>10</v>
      </c>
      <c r="K55" s="34" t="n">
        <v>80</v>
      </c>
      <c r="L55" s="34"/>
      <c r="M55" s="34"/>
      <c r="N55" s="60" t="n">
        <v>0</v>
      </c>
      <c r="O55" s="34" t="n">
        <v>0</v>
      </c>
    </row>
    <row r="56" s="6" customFormat="1" ht="13.5" customHeight="1">
      <c r="A56" s="31" t="n">
        <v>47</v>
      </c>
      <c r="B56" s="32" t="s">
        <v>246</v>
      </c>
      <c r="C56" s="32" t="s">
        <v>247</v>
      </c>
      <c r="D56" s="32" t="s">
        <v>32</v>
      </c>
      <c r="E56" s="32" t="n">
        <v>5.15</v>
      </c>
      <c r="F56" s="33" t="n">
        <v>10</v>
      </c>
      <c r="G56" s="34" t="n">
        <v>51.5</v>
      </c>
      <c r="H56" s="35"/>
      <c r="I56" s="56" t="n">
        <f>H56*E56</f>
        <v>0</v>
      </c>
      <c r="J56" s="57" t="n">
        <v>10</v>
      </c>
      <c r="K56" s="34" t="n">
        <v>51.5</v>
      </c>
      <c r="L56" s="34"/>
      <c r="M56" s="34" t="n">
        <f>L56*E56</f>
        <v>0</v>
      </c>
      <c r="N56" s="60" t="n">
        <f>F56+H56-J56</f>
        <v>0</v>
      </c>
      <c r="O56" s="34" t="n">
        <f>N56*E56</f>
        <v>0</v>
      </c>
    </row>
    <row r="57" s="6" customFormat="1" ht="13.5" customHeight="1">
      <c r="A57" s="31" t="n">
        <v>48</v>
      </c>
      <c r="B57" s="32" t="s">
        <v>248</v>
      </c>
      <c r="C57" s="32"/>
      <c r="D57" s="32" t="s">
        <v>85</v>
      </c>
      <c r="E57" s="32" t="n">
        <v>45</v>
      </c>
      <c r="F57" s="33" t="n">
        <v>0</v>
      </c>
      <c r="G57" s="34" t="n">
        <v>0</v>
      </c>
      <c r="H57" s="35"/>
      <c r="I57" s="56" t="n">
        <f>H57*E57</f>
        <v>0</v>
      </c>
      <c r="J57" s="57"/>
      <c r="K57" s="34" t="n">
        <f>E57*J57</f>
        <v>0</v>
      </c>
      <c r="L57" s="34"/>
      <c r="M57" s="34" t="n">
        <f>L57*E57</f>
        <v>0</v>
      </c>
      <c r="N57" s="60" t="n">
        <f>F57+H57-J57</f>
        <v>0</v>
      </c>
      <c r="O57" s="34" t="n">
        <f>N57*E57</f>
        <v>0</v>
      </c>
    </row>
    <row r="58" s="6" customFormat="1" ht="13.5" customHeight="1">
      <c r="A58" s="31" t="n">
        <v>49</v>
      </c>
      <c r="B58" s="32" t="s">
        <v>249</v>
      </c>
      <c r="C58" s="32" t="s">
        <v>250</v>
      </c>
      <c r="D58" s="32" t="s">
        <v>85</v>
      </c>
      <c r="E58" s="32" t="n">
        <v>55</v>
      </c>
      <c r="F58" s="33" t="n">
        <v>0</v>
      </c>
      <c r="G58" s="34" t="n">
        <v>0</v>
      </c>
      <c r="H58" s="35"/>
      <c r="I58" s="56" t="n">
        <f>H58*E58</f>
        <v>0</v>
      </c>
      <c r="J58" s="57"/>
      <c r="K58" s="34" t="n">
        <f>E58*J58</f>
        <v>0</v>
      </c>
      <c r="L58" s="34"/>
      <c r="M58" s="34" t="n">
        <f>L58*E58</f>
        <v>0</v>
      </c>
      <c r="N58" s="60" t="n">
        <f>F58+H58-J58</f>
        <v>0</v>
      </c>
      <c r="O58" s="34" t="n">
        <f>N58*E58</f>
        <v>0</v>
      </c>
    </row>
    <row r="59" s="6" customFormat="1" ht="13.5" customHeight="1">
      <c r="A59" s="31" t="n">
        <v>50</v>
      </c>
      <c r="B59" s="32" t="s">
        <v>251</v>
      </c>
      <c r="C59" s="32"/>
      <c r="D59" s="32" t="s">
        <v>218</v>
      </c>
      <c r="E59" s="32" t="n">
        <v>25</v>
      </c>
      <c r="F59" s="33" t="n">
        <v>0</v>
      </c>
      <c r="G59" s="34" t="n">
        <v>0</v>
      </c>
      <c r="H59" s="35"/>
      <c r="I59" s="56" t="n">
        <f>H59*E59</f>
        <v>0</v>
      </c>
      <c r="J59" s="57"/>
      <c r="K59" s="34" t="n">
        <f>E59*J59</f>
        <v>0</v>
      </c>
      <c r="L59" s="34"/>
      <c r="M59" s="34" t="n">
        <f>L59*E59</f>
        <v>0</v>
      </c>
      <c r="N59" s="60" t="n">
        <f>F59+H59-J59</f>
        <v>0</v>
      </c>
      <c r="O59" s="34" t="n">
        <f>N59*E59</f>
        <v>0</v>
      </c>
    </row>
    <row r="60" s="6" customFormat="1" ht="13.5" customHeight="1">
      <c r="A60" s="31" t="n">
        <v>51</v>
      </c>
      <c r="B60" s="32" t="s">
        <v>252</v>
      </c>
      <c r="C60" s="32"/>
      <c r="D60" s="32" t="s">
        <v>218</v>
      </c>
      <c r="E60" s="32" t="n">
        <v>20</v>
      </c>
      <c r="F60" s="33" t="n">
        <v>0</v>
      </c>
      <c r="G60" s="34" t="n">
        <v>0</v>
      </c>
      <c r="H60" s="35" t="n">
        <v>1</v>
      </c>
      <c r="I60" s="56" t="n">
        <f>H60*E60</f>
        <v>20</v>
      </c>
      <c r="J60" s="57" t="n">
        <v>0</v>
      </c>
      <c r="K60" s="34" t="n">
        <f>E60*J60</f>
        <v>0</v>
      </c>
      <c r="L60" s="34"/>
      <c r="M60" s="34" t="n">
        <f>L60*E60</f>
        <v>0</v>
      </c>
      <c r="N60" s="60" t="n">
        <f>F60+H60-J60</f>
        <v>1</v>
      </c>
      <c r="O60" s="34" t="n">
        <f>N60*E60</f>
        <v>20</v>
      </c>
    </row>
    <row r="61" s="6" customFormat="1" ht="13.5" customHeight="1">
      <c r="A61" s="31" t="n">
        <v>52</v>
      </c>
      <c r="B61" s="32" t="s">
        <v>253</v>
      </c>
      <c r="C61" s="32"/>
      <c r="D61" s="32" t="s">
        <v>218</v>
      </c>
      <c r="E61" s="32" t="n">
        <v>85</v>
      </c>
      <c r="F61" s="33" t="n">
        <v>0.3</v>
      </c>
      <c r="G61" s="34" t="n">
        <v>25.5</v>
      </c>
      <c r="H61" s="35" t="n">
        <v>1</v>
      </c>
      <c r="I61" s="56" t="n">
        <f>H61*E61</f>
        <v>85</v>
      </c>
      <c r="J61" s="57" t="n">
        <v>0.7</v>
      </c>
      <c r="K61" s="34" t="n">
        <f>E61*J61</f>
        <v>59.5</v>
      </c>
      <c r="L61" s="34"/>
      <c r="M61" s="34" t="n">
        <f>L61*E61</f>
        <v>0</v>
      </c>
      <c r="N61" s="60" t="n">
        <v>0.6</v>
      </c>
      <c r="O61" s="34" t="n">
        <f>N61*E61</f>
        <v>51</v>
      </c>
    </row>
    <row r="62" s="6" customFormat="1" ht="13.5" customHeight="1">
      <c r="A62" s="31" t="n">
        <v>53</v>
      </c>
      <c r="B62" s="32" t="s">
        <v>254</v>
      </c>
      <c r="C62" s="32"/>
      <c r="D62" s="32" t="s">
        <v>27</v>
      </c>
      <c r="E62" s="32" t="n">
        <v>88</v>
      </c>
      <c r="F62" s="33" t="n">
        <v>0</v>
      </c>
      <c r="G62" s="34" t="n">
        <v>0</v>
      </c>
      <c r="H62" s="35" t="n">
        <v>1</v>
      </c>
      <c r="I62" s="56" t="n">
        <f>H62*E62</f>
        <v>88</v>
      </c>
      <c r="J62" s="57"/>
      <c r="K62" s="34" t="n">
        <f>E62*J62</f>
        <v>0</v>
      </c>
      <c r="L62" s="34"/>
      <c r="M62" s="34" t="n">
        <f>L62*E62</f>
        <v>0</v>
      </c>
      <c r="N62" s="60" t="n">
        <v>0.5</v>
      </c>
      <c r="O62" s="34" t="n">
        <f>N62*E62</f>
        <v>44</v>
      </c>
    </row>
    <row r="63" s="6" customFormat="1" ht="13.5" customHeight="1">
      <c r="A63" s="31" t="n">
        <v>54</v>
      </c>
      <c r="B63" s="32" t="s">
        <v>255</v>
      </c>
      <c r="C63" s="32"/>
      <c r="D63" s="32" t="s">
        <v>85</v>
      </c>
      <c r="E63" s="32" t="n">
        <v>9</v>
      </c>
      <c r="F63" s="33" t="n">
        <v>2</v>
      </c>
      <c r="G63" s="34" t="n">
        <v>18</v>
      </c>
      <c r="H63" s="35"/>
      <c r="I63" s="56" t="n">
        <f>H63*E63</f>
        <v>0</v>
      </c>
      <c r="J63" s="57"/>
      <c r="K63" s="34" t="n">
        <f>E63*J63</f>
        <v>0</v>
      </c>
      <c r="L63" s="34"/>
      <c r="M63" s="34" t="n">
        <f>L63*E63</f>
        <v>0</v>
      </c>
      <c r="N63" s="60" t="n">
        <v>1</v>
      </c>
      <c r="O63" s="34" t="n">
        <f>N63*E63</f>
        <v>9</v>
      </c>
    </row>
    <row r="64" s="6" customFormat="1" ht="13.5" customHeight="1">
      <c r="A64" s="31" t="n">
        <v>0</v>
      </c>
      <c r="B64" s="32" t="s">
        <v>256</v>
      </c>
      <c r="C64" s="32"/>
      <c r="D64" s="32" t="s">
        <v>218</v>
      </c>
      <c r="E64" s="32" t="n">
        <v>8</v>
      </c>
      <c r="F64" s="33" t="n">
        <v>0</v>
      </c>
      <c r="G64" s="34" t="n">
        <v>0</v>
      </c>
      <c r="H64" s="35" t="n">
        <v>10</v>
      </c>
      <c r="I64" s="56" t="n">
        <f>H64*E64</f>
        <v>80</v>
      </c>
      <c r="J64" s="57" t="n">
        <v>10</v>
      </c>
      <c r="K64" s="34" t="n">
        <v>80</v>
      </c>
      <c r="L64" s="34"/>
      <c r="M64" s="34" t="n">
        <f>L64*E64</f>
        <v>0</v>
      </c>
      <c r="N64" s="60" t="n">
        <v>0</v>
      </c>
      <c r="O64" s="34" t="n">
        <f>N64*E64</f>
        <v>0</v>
      </c>
    </row>
    <row r="65" s="6" customFormat="1" ht="13.5" customHeight="1">
      <c r="A65" s="31" t="n">
        <v>56</v>
      </c>
      <c r="B65" s="32" t="s">
        <v>257</v>
      </c>
      <c r="C65" s="32"/>
      <c r="D65" s="32" t="s">
        <v>218</v>
      </c>
      <c r="E65" s="32" t="n">
        <v>9</v>
      </c>
      <c r="F65" s="33" t="n">
        <v>3</v>
      </c>
      <c r="G65" s="34" t="n">
        <v>27</v>
      </c>
      <c r="H65" s="35"/>
      <c r="I65" s="56" t="n">
        <v>90</v>
      </c>
      <c r="J65" s="57" t="n">
        <v>3</v>
      </c>
      <c r="K65" s="34" t="n">
        <v>63</v>
      </c>
      <c r="L65" s="34"/>
      <c r="M65" s="34"/>
      <c r="N65" s="60" t="n">
        <v>0</v>
      </c>
      <c r="O65" s="34" t="n">
        <v>0</v>
      </c>
    </row>
    <row r="66" s="6" customFormat="1" ht="13.5" customHeight="1">
      <c r="A66" s="31" t="n">
        <v>57</v>
      </c>
      <c r="B66" s="32" t="s">
        <v>258</v>
      </c>
      <c r="C66" s="32"/>
      <c r="D66" s="32" t="s">
        <v>218</v>
      </c>
      <c r="E66" s="32" t="n">
        <v>11.8</v>
      </c>
      <c r="F66" s="33" t="n">
        <v>0</v>
      </c>
      <c r="G66" s="34" t="n">
        <v>0</v>
      </c>
      <c r="H66" s="35"/>
      <c r="I66" s="56" t="n">
        <f>H66*E66</f>
        <v>0</v>
      </c>
      <c r="J66" s="57"/>
      <c r="K66" s="34" t="n">
        <f>E66*J66</f>
        <v>0</v>
      </c>
      <c r="L66" s="34"/>
      <c r="M66" s="34" t="n">
        <f>L66*E66</f>
        <v>0</v>
      </c>
      <c r="N66" s="60" t="n">
        <v>0</v>
      </c>
      <c r="O66" s="34" t="n">
        <f>N66*E66</f>
        <v>0</v>
      </c>
    </row>
    <row r="67" s="6" customFormat="1" ht="13.5" customHeight="1">
      <c r="A67" s="31" t="n">
        <v>58</v>
      </c>
      <c r="B67" s="32" t="s">
        <v>258</v>
      </c>
      <c r="C67" s="32"/>
      <c r="D67" s="32" t="s">
        <v>218</v>
      </c>
      <c r="E67" s="32" t="n">
        <v>12.3</v>
      </c>
      <c r="F67" s="33" t="n">
        <v>3</v>
      </c>
      <c r="G67" s="34" t="n">
        <v>36.9</v>
      </c>
      <c r="H67" s="35" t="n">
        <v>5</v>
      </c>
      <c r="I67" s="56" t="n">
        <f>H67*E67</f>
        <v>61.5</v>
      </c>
      <c r="J67" s="57" t="n">
        <v>3</v>
      </c>
      <c r="K67" s="34" t="n">
        <f>J67*E67</f>
        <v>36.9</v>
      </c>
      <c r="L67" s="34"/>
      <c r="M67" s="34" t="n">
        <v>0</v>
      </c>
      <c r="N67" s="60" t="n">
        <v>5</v>
      </c>
      <c r="O67" s="34" t="n">
        <f>N67*E67</f>
        <v>61.5</v>
      </c>
    </row>
    <row r="68" s="6" customFormat="1" ht="13.5" customHeight="1">
      <c r="A68" s="31" t="n">
        <v>59</v>
      </c>
      <c r="B68" s="32" t="s">
        <v>259</v>
      </c>
      <c r="C68" s="32"/>
      <c r="D68" s="32" t="s">
        <v>218</v>
      </c>
      <c r="E68" s="32" t="n">
        <v>12.3</v>
      </c>
      <c r="F68" s="33" t="n">
        <v>3</v>
      </c>
      <c r="G68" s="34" t="n">
        <v>36.9</v>
      </c>
      <c r="H68" s="35"/>
      <c r="I68" s="56" t="n">
        <f>H68*E68</f>
        <v>0</v>
      </c>
      <c r="J68" s="57" t="n">
        <v>0</v>
      </c>
      <c r="K68" s="34" t="n">
        <f>E68*J68</f>
        <v>0</v>
      </c>
      <c r="L68" s="34"/>
      <c r="M68" s="34" t="n">
        <f>L68*E68</f>
        <v>0</v>
      </c>
      <c r="N68" s="60" t="n">
        <v>3</v>
      </c>
      <c r="O68" s="34" t="n">
        <f>N68*E68</f>
        <v>36.9</v>
      </c>
    </row>
    <row r="69" s="6" customFormat="1" ht="13.5" customHeight="1">
      <c r="A69" s="31" t="n">
        <v>60</v>
      </c>
      <c r="B69" s="32" t="s">
        <v>260</v>
      </c>
      <c r="C69" s="32"/>
      <c r="D69" s="32" t="s">
        <v>218</v>
      </c>
      <c r="E69" s="32" t="n">
        <v>80</v>
      </c>
      <c r="F69" s="33" t="n">
        <v>1</v>
      </c>
      <c r="G69" s="34" t="n">
        <v>80</v>
      </c>
      <c r="H69" s="35" t="n">
        <v>1</v>
      </c>
      <c r="I69" s="56" t="n">
        <f>H69*E69</f>
        <v>80</v>
      </c>
      <c r="J69" s="57" t="n">
        <v>0.58</v>
      </c>
      <c r="K69" s="34" t="n">
        <f>E69*J69</f>
        <v>46.4</v>
      </c>
      <c r="L69" s="34"/>
      <c r="M69" s="34" t="n">
        <f>L69*E69</f>
        <v>0</v>
      </c>
      <c r="N69" s="60" t="n">
        <v>1.42</v>
      </c>
      <c r="O69" s="34" t="n">
        <f>N69*E69</f>
        <v>113.6</v>
      </c>
    </row>
    <row r="70" s="6" customFormat="1" ht="13.5" customHeight="1">
      <c r="A70" s="31" t="n">
        <v>61</v>
      </c>
      <c r="B70" s="32" t="s">
        <v>261</v>
      </c>
      <c r="C70" s="32" t="s">
        <v>262</v>
      </c>
      <c r="D70" s="32" t="s">
        <v>32</v>
      </c>
      <c r="E70" s="32" t="n">
        <v>10</v>
      </c>
      <c r="F70" s="33" t="n">
        <v>1</v>
      </c>
      <c r="G70" s="34" t="n">
        <v>10</v>
      </c>
      <c r="H70" s="35" t="n">
        <v>5</v>
      </c>
      <c r="I70" s="59" t="n">
        <f>H70*E70</f>
        <v>50</v>
      </c>
      <c r="J70" s="57" t="n">
        <v>3</v>
      </c>
      <c r="K70" s="34" t="n">
        <f>E70*J70</f>
        <v>30</v>
      </c>
      <c r="L70" s="34"/>
      <c r="M70" s="34" t="n">
        <f>L70*E70</f>
        <v>0</v>
      </c>
      <c r="N70" s="60" t="n">
        <v>3</v>
      </c>
      <c r="O70" s="34" t="n">
        <f>N70*E70</f>
        <v>30</v>
      </c>
    </row>
    <row r="71" s="6" customFormat="1" ht="13.5" customHeight="1">
      <c r="A71" s="31" t="n">
        <v>62</v>
      </c>
      <c r="B71" s="32" t="s">
        <v>263</v>
      </c>
      <c r="C71" s="32" t="s">
        <v>264</v>
      </c>
      <c r="D71" s="32" t="s">
        <v>85</v>
      </c>
      <c r="E71" s="32" t="n">
        <v>20</v>
      </c>
      <c r="F71" s="33" t="n">
        <v>2</v>
      </c>
      <c r="G71" s="34" t="n">
        <v>40</v>
      </c>
      <c r="H71" s="35" t="n">
        <v>6</v>
      </c>
      <c r="I71" s="59" t="n">
        <f>H71*E71</f>
        <v>120</v>
      </c>
      <c r="J71" s="57" t="n">
        <v>3</v>
      </c>
      <c r="K71" s="34" t="n">
        <f>E71*J71</f>
        <v>60</v>
      </c>
      <c r="L71" s="34"/>
      <c r="M71" s="34" t="n">
        <f>L71*E71</f>
        <v>0</v>
      </c>
      <c r="N71" s="60" t="n">
        <v>5</v>
      </c>
      <c r="O71" s="34" t="n">
        <f>N71*E71</f>
        <v>100</v>
      </c>
    </row>
    <row r="72" s="6" customFormat="1" ht="13.5" customHeight="1">
      <c r="A72" s="31" t="n">
        <v>63</v>
      </c>
      <c r="B72" s="32" t="s">
        <v>265</v>
      </c>
      <c r="C72" s="32" t="s">
        <v>201</v>
      </c>
      <c r="D72" s="32" t="s">
        <v>85</v>
      </c>
      <c r="E72" s="32" t="n">
        <v>6.25</v>
      </c>
      <c r="F72" s="33" t="n">
        <v>0</v>
      </c>
      <c r="G72" s="34" t="n">
        <v>0</v>
      </c>
      <c r="H72" s="35"/>
      <c r="I72" s="59" t="n">
        <f>H72*E72</f>
        <v>0</v>
      </c>
      <c r="J72" s="57"/>
      <c r="K72" s="34" t="n">
        <f>E72*J72</f>
        <v>0</v>
      </c>
      <c r="L72" s="34"/>
      <c r="M72" s="34" t="n">
        <f>L72*E72</f>
        <v>0</v>
      </c>
      <c r="N72" s="60" t="n">
        <f>F72+H72-J72</f>
        <v>0</v>
      </c>
      <c r="O72" s="34" t="n">
        <f>N72*E72</f>
        <v>0</v>
      </c>
    </row>
    <row r="73" s="6" customFormat="1" ht="13.5" customHeight="1">
      <c r="A73" s="31" t="n">
        <v>64</v>
      </c>
      <c r="B73" s="32" t="s">
        <v>266</v>
      </c>
      <c r="C73" s="32" t="s">
        <v>267</v>
      </c>
      <c r="D73" s="32" t="s">
        <v>63</v>
      </c>
      <c r="E73" s="32" t="n">
        <v>2.05</v>
      </c>
      <c r="F73" s="33" t="n">
        <v>1</v>
      </c>
      <c r="G73" s="34" t="n">
        <v>2.05</v>
      </c>
      <c r="H73" s="35" t="n">
        <v>20</v>
      </c>
      <c r="I73" s="59" t="n">
        <f>H73*E73</f>
        <v>41</v>
      </c>
      <c r="J73" s="57" t="n">
        <v>10</v>
      </c>
      <c r="K73" s="34" t="n">
        <f>E73*J73</f>
        <v>20.5</v>
      </c>
      <c r="L73" s="34"/>
      <c r="M73" s="34" t="n">
        <f>L73*E73</f>
        <v>0</v>
      </c>
      <c r="N73" s="60" t="n">
        <v>11</v>
      </c>
      <c r="O73" s="34" t="n">
        <f>N73*E73</f>
        <v>22.55</v>
      </c>
    </row>
    <row r="74" s="6" customFormat="1" ht="13.5" customHeight="1">
      <c r="A74" s="31" t="n">
        <v>65</v>
      </c>
      <c r="B74" s="32" t="s">
        <v>268</v>
      </c>
      <c r="C74" s="32" t="s">
        <v>269</v>
      </c>
      <c r="D74" s="32" t="s">
        <v>27</v>
      </c>
      <c r="E74" s="32" t="n">
        <v>23.75</v>
      </c>
      <c r="F74" s="33" t="n">
        <v>0</v>
      </c>
      <c r="G74" s="34" t="n">
        <v>0</v>
      </c>
      <c r="H74" s="35"/>
      <c r="I74" s="59" t="n">
        <f>H74*E74</f>
        <v>0</v>
      </c>
      <c r="J74" s="57"/>
      <c r="K74" s="34" t="n">
        <f>E74*J74</f>
        <v>0</v>
      </c>
      <c r="L74" s="34"/>
      <c r="M74" s="34" t="n">
        <f>L74*E74</f>
        <v>0</v>
      </c>
      <c r="N74" s="60" t="n">
        <f>F74+H74-J74</f>
        <v>0</v>
      </c>
      <c r="O74" s="34" t="n">
        <f>N74*E74</f>
        <v>0</v>
      </c>
    </row>
    <row r="75" s="6" customFormat="1" ht="13.5" customHeight="1">
      <c r="A75" s="31" t="n">
        <v>66</v>
      </c>
      <c r="B75" s="32" t="s">
        <v>270</v>
      </c>
      <c r="C75" s="32" t="s">
        <v>264</v>
      </c>
      <c r="D75" s="32" t="s">
        <v>85</v>
      </c>
      <c r="E75" s="32" t="n">
        <v>45</v>
      </c>
      <c r="F75" s="33" t="n">
        <v>0</v>
      </c>
      <c r="G75" s="34" t="n">
        <v>0</v>
      </c>
      <c r="H75" s="35"/>
      <c r="I75" s="59" t="n">
        <f>H75*E75</f>
        <v>0</v>
      </c>
      <c r="J75" s="57"/>
      <c r="K75" s="34" t="n">
        <f>E75*J75</f>
        <v>0</v>
      </c>
      <c r="L75" s="34"/>
      <c r="M75" s="34" t="n">
        <f>L75*E75</f>
        <v>0</v>
      </c>
      <c r="N75" s="60" t="n">
        <f>F75+H75-J75</f>
        <v>0</v>
      </c>
      <c r="O75" s="34" t="n">
        <f>N75*E75</f>
        <v>0</v>
      </c>
    </row>
    <row r="76" s="6" customFormat="1" ht="13.5" customHeight="1">
      <c r="A76" s="31" t="n">
        <v>67</v>
      </c>
      <c r="B76" s="32" t="s">
        <v>271</v>
      </c>
      <c r="C76" s="32" t="s">
        <v>272</v>
      </c>
      <c r="D76" s="32" t="s">
        <v>85</v>
      </c>
      <c r="E76" s="32" t="n">
        <v>8</v>
      </c>
      <c r="F76" s="44" t="n">
        <v>0</v>
      </c>
      <c r="G76" s="34" t="n">
        <v>0</v>
      </c>
      <c r="H76" s="35" t="n">
        <v>0</v>
      </c>
      <c r="I76" s="56" t="n">
        <f>H76*E76</f>
        <v>0</v>
      </c>
      <c r="J76" s="57" t="n">
        <v>7</v>
      </c>
      <c r="K76" s="29" t="n">
        <f>E76*J76</f>
        <v>56</v>
      </c>
      <c r="L76" s="29"/>
      <c r="M76" s="29" t="n">
        <f>L76*E76</f>
        <v>0</v>
      </c>
      <c r="N76" s="60" t="n">
        <v>0</v>
      </c>
      <c r="O76" s="29" t="n">
        <f>N76*E76</f>
        <v>0</v>
      </c>
      <c r="P76" s="66"/>
    </row>
    <row r="77" s="6" customFormat="1" ht="13.5" customHeight="1">
      <c r="A77" s="31"/>
      <c r="B77" s="32" t="s">
        <v>273</v>
      </c>
      <c r="C77" s="32" t="s">
        <v>201</v>
      </c>
      <c r="D77" s="32" t="s">
        <v>85</v>
      </c>
      <c r="E77" s="32" t="n">
        <v>16</v>
      </c>
      <c r="F77" s="44"/>
      <c r="G77" s="34"/>
      <c r="H77" s="35" t="n">
        <v>12</v>
      </c>
      <c r="I77" s="56" t="n">
        <v>192</v>
      </c>
      <c r="J77" s="57" t="n">
        <v>12</v>
      </c>
      <c r="K77" s="29" t="n">
        <v>192</v>
      </c>
      <c r="L77" s="29"/>
      <c r="M77" s="29"/>
      <c r="N77" s="60" t="n">
        <v>0</v>
      </c>
      <c r="O77" s="29" t="n">
        <v>0</v>
      </c>
      <c r="P77" s="66"/>
    </row>
    <row r="78" s="6" customFormat="1" ht="13.5" customHeight="1">
      <c r="A78" s="31" t="n">
        <v>68</v>
      </c>
      <c r="B78" s="32" t="s">
        <v>274</v>
      </c>
      <c r="C78" s="32"/>
      <c r="D78" s="32" t="s">
        <v>63</v>
      </c>
      <c r="E78" s="32" t="n">
        <v>175</v>
      </c>
      <c r="F78" s="44" t="n">
        <v>0</v>
      </c>
      <c r="G78" s="34" t="n">
        <v>0</v>
      </c>
      <c r="H78" s="35"/>
      <c r="I78" s="56" t="n">
        <f>H78*E78</f>
        <v>0</v>
      </c>
      <c r="J78" s="57" t="n">
        <v>0</v>
      </c>
      <c r="K78" s="29" t="n">
        <f>E78*J78</f>
        <v>0</v>
      </c>
      <c r="L78" s="29"/>
      <c r="M78" s="29" t="n">
        <f>L78*E78</f>
        <v>0</v>
      </c>
      <c r="N78" s="60" t="n">
        <v>0</v>
      </c>
      <c r="O78" s="29" t="n">
        <f>N78*E78</f>
        <v>0</v>
      </c>
      <c r="P78" s="66"/>
    </row>
    <row r="79" s="6" customFormat="1" ht="13.5" customHeight="1">
      <c r="A79" s="31" t="n">
        <v>69</v>
      </c>
      <c r="B79" s="32" t="s">
        <v>275</v>
      </c>
      <c r="C79" s="32" t="s">
        <v>272</v>
      </c>
      <c r="D79" s="32" t="s">
        <v>65</v>
      </c>
      <c r="E79" s="32" t="n">
        <v>4.416</v>
      </c>
      <c r="F79" s="44" t="n">
        <v>7</v>
      </c>
      <c r="G79" s="34" t="n">
        <v>30.912</v>
      </c>
      <c r="H79" s="35"/>
      <c r="I79" s="56" t="n">
        <v>0</v>
      </c>
      <c r="J79" s="57" t="n">
        <v>7</v>
      </c>
      <c r="K79" s="29" t="n">
        <f>E79*J79</f>
        <v>30.912</v>
      </c>
      <c r="L79" s="29"/>
      <c r="M79" s="29" t="n">
        <f>L79*E79</f>
        <v>0</v>
      </c>
      <c r="N79" s="60" t="n">
        <v>0</v>
      </c>
      <c r="O79" s="29" t="n">
        <f>N79*E79</f>
        <v>0</v>
      </c>
      <c r="P79" s="66"/>
    </row>
    <row r="80" s="6" customFormat="1" ht="13.5" customHeight="1">
      <c r="A80" s="31" t="n">
        <v>70</v>
      </c>
      <c r="B80" s="32" t="s">
        <v>276</v>
      </c>
      <c r="C80" s="32" t="s">
        <v>272</v>
      </c>
      <c r="D80" s="32" t="s">
        <v>85</v>
      </c>
      <c r="E80" s="64" t="n">
        <f>200/24</f>
        <v>8.33333333333333</v>
      </c>
      <c r="F80" s="33" t="n">
        <v>0</v>
      </c>
      <c r="G80" s="34" t="n">
        <v>0</v>
      </c>
      <c r="H80" s="35" t="n">
        <v>24</v>
      </c>
      <c r="I80" s="59" t="n">
        <f>H80*E80</f>
        <v>200</v>
      </c>
      <c r="J80" s="57" t="n">
        <v>12</v>
      </c>
      <c r="K80" s="34" t="n">
        <f>E80*J80</f>
        <v>100</v>
      </c>
      <c r="L80" s="34"/>
      <c r="M80" s="34" t="n">
        <f>L80*E80</f>
        <v>0</v>
      </c>
      <c r="N80" s="60" t="n">
        <v>12</v>
      </c>
      <c r="O80" s="34" t="n">
        <f>N80*E80</f>
        <v>100</v>
      </c>
    </row>
    <row r="81" s="6" customFormat="1" ht="13.5" customHeight="1">
      <c r="A81" s="31" t="n">
        <v>71</v>
      </c>
      <c r="B81" s="32" t="s">
        <v>277</v>
      </c>
      <c r="C81" s="32" t="s">
        <v>278</v>
      </c>
      <c r="D81" s="32" t="s">
        <v>32</v>
      </c>
      <c r="E81" s="32" t="n">
        <v>4.3</v>
      </c>
      <c r="F81" s="33" t="n">
        <v>26</v>
      </c>
      <c r="G81" s="34" t="n">
        <v>111.8</v>
      </c>
      <c r="H81" s="35"/>
      <c r="I81" s="59" t="n">
        <v>0</v>
      </c>
      <c r="J81" s="57" t="n">
        <v>5</v>
      </c>
      <c r="K81" s="34" t="n">
        <f>E81*J81</f>
        <v>21.5</v>
      </c>
      <c r="L81" s="34"/>
      <c r="M81" s="34" t="n">
        <f>L81*E81</f>
        <v>0</v>
      </c>
      <c r="N81" s="60" t="n">
        <v>21</v>
      </c>
      <c r="O81" s="34" t="n">
        <f>N81*E81</f>
        <v>90.3</v>
      </c>
    </row>
    <row r="82" s="6" customFormat="1" ht="13.5" customHeight="1">
      <c r="A82" s="31" t="n">
        <v>72</v>
      </c>
      <c r="B82" s="32" t="s">
        <v>279</v>
      </c>
      <c r="C82" s="32" t="s">
        <v>278</v>
      </c>
      <c r="D82" s="32" t="s">
        <v>32</v>
      </c>
      <c r="E82" s="32" t="n">
        <v>7</v>
      </c>
      <c r="F82" s="33" t="n">
        <v>13</v>
      </c>
      <c r="G82" s="34" t="n">
        <v>91</v>
      </c>
      <c r="H82" s="35"/>
      <c r="I82" s="59" t="n">
        <f>H82*E82</f>
        <v>0</v>
      </c>
      <c r="J82" s="57" t="n">
        <v>2</v>
      </c>
      <c r="K82" s="34" t="n">
        <f>E82*J82</f>
        <v>14</v>
      </c>
      <c r="L82" s="34"/>
      <c r="M82" s="34" t="n">
        <f>L82*E82</f>
        <v>0</v>
      </c>
      <c r="N82" s="60" t="n">
        <v>13</v>
      </c>
      <c r="O82" s="34" t="n">
        <f>N82*E82</f>
        <v>91</v>
      </c>
    </row>
    <row r="83" s="6" customFormat="1" ht="13.5" customHeight="1">
      <c r="A83" s="31" t="n">
        <v>73</v>
      </c>
      <c r="B83" s="32" t="s">
        <v>280</v>
      </c>
      <c r="C83" s="32"/>
      <c r="D83" s="32" t="s">
        <v>63</v>
      </c>
      <c r="E83" s="32" t="n">
        <v>200</v>
      </c>
      <c r="F83" s="33" t="n">
        <v>0</v>
      </c>
      <c r="G83" s="34" t="n">
        <v>0</v>
      </c>
      <c r="H83" s="35"/>
      <c r="I83" s="59" t="n">
        <f>H83*E83</f>
        <v>0</v>
      </c>
      <c r="J83" s="57"/>
      <c r="K83" s="34" t="n">
        <f>E83*J83</f>
        <v>0</v>
      </c>
      <c r="L83" s="34"/>
      <c r="M83" s="34" t="n">
        <f>L83*E83</f>
        <v>0</v>
      </c>
      <c r="N83" s="60" t="n">
        <v>0</v>
      </c>
      <c r="O83" s="34" t="n">
        <f>N83*E83</f>
        <v>0</v>
      </c>
    </row>
    <row r="84" s="6" customFormat="1" ht="13.5" customHeight="1">
      <c r="A84" s="31" t="n">
        <v>74</v>
      </c>
      <c r="B84" s="32" t="s">
        <v>281</v>
      </c>
      <c r="C84" s="32" t="s">
        <v>262</v>
      </c>
      <c r="D84" s="32" t="s">
        <v>32</v>
      </c>
      <c r="E84" s="32" t="n">
        <v>6</v>
      </c>
      <c r="F84" s="33" t="n">
        <v>3</v>
      </c>
      <c r="G84" s="34" t="n">
        <v>18</v>
      </c>
      <c r="H84" s="35"/>
      <c r="I84" s="59" t="n">
        <f>H84*E84</f>
        <v>0</v>
      </c>
      <c r="J84" s="57" t="n">
        <v>3</v>
      </c>
      <c r="K84" s="34" t="n">
        <f>E84*J84</f>
        <v>18</v>
      </c>
      <c r="L84" s="34"/>
      <c r="M84" s="34" t="n">
        <f>L84*E84</f>
        <v>0</v>
      </c>
      <c r="N84" s="60" t="n">
        <v>0</v>
      </c>
      <c r="O84" s="34" t="n">
        <f>N84*E84</f>
        <v>0</v>
      </c>
    </row>
    <row r="85" s="6" customFormat="1" ht="12" customHeight="1">
      <c r="A85" s="31"/>
      <c r="B85" s="32" t="s">
        <v>282</v>
      </c>
      <c r="C85" s="32" t="s">
        <v>272</v>
      </c>
      <c r="D85" s="32" t="s">
        <v>32</v>
      </c>
      <c r="E85" s="32" t="n">
        <v>6</v>
      </c>
      <c r="F85" s="33"/>
      <c r="G85" s="34"/>
      <c r="H85" s="35" t="n">
        <v>24</v>
      </c>
      <c r="I85" s="59" t="n">
        <f>H85*E85</f>
        <v>144</v>
      </c>
      <c r="J85" s="57" t="n">
        <v>1</v>
      </c>
      <c r="K85" s="34" t="n">
        <v>6</v>
      </c>
      <c r="L85" s="34"/>
      <c r="M85" s="34" t="n">
        <v>0</v>
      </c>
      <c r="N85" s="60" t="n">
        <v>23</v>
      </c>
      <c r="O85" s="34" t="n">
        <f>N85*E85</f>
        <v>138</v>
      </c>
    </row>
    <row r="86" s="6" customFormat="1" ht="13.5" customHeight="1">
      <c r="A86" s="31" t="n">
        <v>75</v>
      </c>
      <c r="B86" s="32" t="s">
        <v>283</v>
      </c>
      <c r="C86" s="32"/>
      <c r="D86" s="32" t="s">
        <v>32</v>
      </c>
      <c r="E86" s="32" t="n">
        <v>4.5</v>
      </c>
      <c r="F86" s="33" t="n">
        <v>0</v>
      </c>
      <c r="G86" s="34" t="n">
        <v>0</v>
      </c>
      <c r="H86" s="35" t="n">
        <v>60</v>
      </c>
      <c r="I86" s="59" t="n">
        <f>H86*E86</f>
        <v>270</v>
      </c>
      <c r="J86" s="57" t="n">
        <v>24</v>
      </c>
      <c r="K86" s="34" t="n">
        <f>E86*J86</f>
        <v>108</v>
      </c>
      <c r="L86" s="34"/>
      <c r="M86" s="34" t="n">
        <f>L86*E86</f>
        <v>0</v>
      </c>
      <c r="N86" s="60" t="n">
        <v>36</v>
      </c>
      <c r="O86" s="34" t="n">
        <f>N86*E86</f>
        <v>162</v>
      </c>
    </row>
    <row r="87" s="6" customFormat="1" ht="13.5" customHeight="1">
      <c r="A87" s="31" t="n">
        <v>76</v>
      </c>
      <c r="B87" s="32" t="s">
        <v>283</v>
      </c>
      <c r="C87" s="32"/>
      <c r="D87" s="32" t="s">
        <v>32</v>
      </c>
      <c r="E87" s="32" t="n">
        <v>4.25</v>
      </c>
      <c r="F87" s="33" t="n">
        <v>0</v>
      </c>
      <c r="G87" s="34" t="n">
        <v>0</v>
      </c>
      <c r="H87" s="35"/>
      <c r="I87" s="59" t="n">
        <f>H87*E87</f>
        <v>0</v>
      </c>
      <c r="J87" s="57"/>
      <c r="K87" s="34" t="n">
        <f>E87*J87</f>
        <v>0</v>
      </c>
      <c r="L87" s="34"/>
      <c r="M87" s="34" t="n">
        <f>L87*E87</f>
        <v>0</v>
      </c>
      <c r="N87" s="60" t="n">
        <v>0</v>
      </c>
      <c r="O87" s="34" t="n">
        <f>N87*E87</f>
        <v>0</v>
      </c>
    </row>
    <row r="88" s="6" customFormat="1" ht="13.5" customHeight="1">
      <c r="A88" s="31" t="n">
        <v>77</v>
      </c>
      <c r="B88" s="32" t="s">
        <v>284</v>
      </c>
      <c r="C88" s="32" t="s">
        <v>201</v>
      </c>
      <c r="D88" s="32" t="s">
        <v>32</v>
      </c>
      <c r="E88" s="32" t="n">
        <v>8</v>
      </c>
      <c r="F88" s="33" t="n">
        <v>0</v>
      </c>
      <c r="G88" s="34" t="n">
        <v>0</v>
      </c>
      <c r="H88" s="35"/>
      <c r="I88" s="59" t="n">
        <f>H88*E88</f>
        <v>0</v>
      </c>
      <c r="J88" s="57"/>
      <c r="K88" s="34" t="n">
        <f>E88*J88</f>
        <v>0</v>
      </c>
      <c r="L88" s="34"/>
      <c r="M88" s="34" t="n">
        <f>L88*E88</f>
        <v>0</v>
      </c>
      <c r="N88" s="60" t="n">
        <v>0</v>
      </c>
      <c r="O88" s="34" t="n">
        <f>N88*E88</f>
        <v>0</v>
      </c>
    </row>
    <row r="89" s="6" customFormat="1" ht="13.5" customHeight="1">
      <c r="A89" s="31" t="n">
        <v>78</v>
      </c>
      <c r="B89" s="32" t="s">
        <v>285</v>
      </c>
      <c r="C89" s="32" t="s">
        <v>264</v>
      </c>
      <c r="D89" s="32" t="s">
        <v>85</v>
      </c>
      <c r="E89" s="32" t="n">
        <v>45</v>
      </c>
      <c r="F89" s="33" t="n">
        <v>0</v>
      </c>
      <c r="G89" s="34" t="n">
        <v>0</v>
      </c>
      <c r="H89" s="35"/>
      <c r="I89" s="59" t="n">
        <f>H89*E89</f>
        <v>0</v>
      </c>
      <c r="J89" s="57"/>
      <c r="K89" s="34" t="n">
        <f>E89*J89</f>
        <v>0</v>
      </c>
      <c r="L89" s="34"/>
      <c r="M89" s="34" t="n">
        <f>L89*E89</f>
        <v>0</v>
      </c>
      <c r="N89" s="60" t="n">
        <f>F89+H89-J89</f>
        <v>0</v>
      </c>
      <c r="O89" s="34" t="n">
        <f>N89*E89</f>
        <v>0</v>
      </c>
    </row>
    <row r="90" s="6" customFormat="1" ht="13.5" customHeight="1">
      <c r="A90" s="31" t="n">
        <v>79</v>
      </c>
      <c r="B90" s="32" t="s">
        <v>286</v>
      </c>
      <c r="C90" s="32" t="s">
        <v>287</v>
      </c>
      <c r="D90" s="32" t="s">
        <v>85</v>
      </c>
      <c r="E90" s="32" t="n">
        <v>7.8</v>
      </c>
      <c r="F90" s="33" t="n">
        <v>0</v>
      </c>
      <c r="G90" s="34" t="n">
        <v>0</v>
      </c>
      <c r="H90" s="35"/>
      <c r="I90" s="59" t="n">
        <f>H90*E90</f>
        <v>0</v>
      </c>
      <c r="J90" s="57"/>
      <c r="K90" s="34" t="n">
        <f>E90*J90</f>
        <v>0</v>
      </c>
      <c r="L90" s="34"/>
      <c r="M90" s="34" t="n">
        <f>L90*E90</f>
        <v>0</v>
      </c>
      <c r="N90" s="60" t="n">
        <f>F90+H90-J90</f>
        <v>0</v>
      </c>
      <c r="O90" s="34" t="n">
        <f>N90*E90</f>
        <v>0</v>
      </c>
    </row>
    <row r="91" s="6" customFormat="1" ht="13.5" customHeight="1">
      <c r="A91" s="31" t="n">
        <v>80</v>
      </c>
      <c r="B91" s="32" t="s">
        <v>288</v>
      </c>
      <c r="C91" s="32" t="s">
        <v>262</v>
      </c>
      <c r="D91" s="32" t="s">
        <v>85</v>
      </c>
      <c r="E91" s="32" t="n">
        <v>2.1</v>
      </c>
      <c r="F91" s="33" t="n">
        <v>0</v>
      </c>
      <c r="G91" s="34" t="n">
        <v>0</v>
      </c>
      <c r="H91" s="35"/>
      <c r="I91" s="59" t="n">
        <f>H91*E91</f>
        <v>0</v>
      </c>
      <c r="J91" s="57" t="n">
        <v>0</v>
      </c>
      <c r="K91" s="34" t="n">
        <f>E91*J91</f>
        <v>0</v>
      </c>
      <c r="L91" s="34"/>
      <c r="M91" s="34" t="n">
        <f>L91*E91</f>
        <v>0</v>
      </c>
      <c r="N91" s="60" t="n">
        <f>F91+H91-J91</f>
        <v>0</v>
      </c>
      <c r="O91" s="34" t="n">
        <f>N91*E91</f>
        <v>0</v>
      </c>
    </row>
    <row r="92" s="6" customFormat="1" ht="13.5" customHeight="1">
      <c r="A92" s="31" t="n">
        <v>81</v>
      </c>
      <c r="B92" s="32" t="s">
        <v>289</v>
      </c>
      <c r="C92" s="32" t="s">
        <v>262</v>
      </c>
      <c r="D92" s="32" t="s">
        <v>85</v>
      </c>
      <c r="E92" s="32" t="n">
        <v>2.1</v>
      </c>
      <c r="F92" s="33" t="n">
        <v>2</v>
      </c>
      <c r="G92" s="34" t="n">
        <v>4.2</v>
      </c>
      <c r="H92" s="35"/>
      <c r="I92" s="59" t="n">
        <v>42</v>
      </c>
      <c r="J92" s="57" t="n">
        <v>2</v>
      </c>
      <c r="K92" s="34" t="n">
        <f>E92*J92</f>
        <v>4.2</v>
      </c>
      <c r="L92" s="34"/>
      <c r="M92" s="34"/>
      <c r="N92" s="60" t="n">
        <f>F92+H92-J92</f>
        <v>0</v>
      </c>
      <c r="O92" s="34" t="n">
        <f>N92*E92</f>
        <v>0</v>
      </c>
    </row>
    <row r="93" s="6" customFormat="1" ht="13.5" customHeight="1">
      <c r="A93" s="31" t="n">
        <v>82</v>
      </c>
      <c r="B93" s="32" t="s">
        <v>290</v>
      </c>
      <c r="C93" s="32" t="s">
        <v>269</v>
      </c>
      <c r="D93" s="32" t="s">
        <v>27</v>
      </c>
      <c r="E93" s="32" t="n">
        <v>38</v>
      </c>
      <c r="F93" s="33" t="n">
        <v>0</v>
      </c>
      <c r="G93" s="34" t="n">
        <v>0</v>
      </c>
      <c r="H93" s="35"/>
      <c r="I93" s="59" t="n">
        <f>H93*E93</f>
        <v>0</v>
      </c>
      <c r="J93" s="57"/>
      <c r="K93" s="34" t="n">
        <f>E93*J93</f>
        <v>0</v>
      </c>
      <c r="L93" s="34"/>
      <c r="M93" s="34" t="n">
        <f>L93*E93</f>
        <v>0</v>
      </c>
      <c r="N93" s="60" t="n">
        <f>F93+H93-J93</f>
        <v>0</v>
      </c>
      <c r="O93" s="34" t="n">
        <f>N93*E93</f>
        <v>0</v>
      </c>
    </row>
    <row r="94" s="6" customFormat="1" ht="13.5" customHeight="1">
      <c r="A94" s="31" t="n">
        <v>83</v>
      </c>
      <c r="B94" s="32" t="s">
        <v>291</v>
      </c>
      <c r="C94" s="32"/>
      <c r="D94" s="32" t="s">
        <v>63</v>
      </c>
      <c r="E94" s="32" t="n">
        <v>115</v>
      </c>
      <c r="F94" s="33" t="n">
        <v>0.8</v>
      </c>
      <c r="G94" s="34" t="n">
        <v>92</v>
      </c>
      <c r="H94" s="35"/>
      <c r="I94" s="59" t="n">
        <f>H94*E94</f>
        <v>0</v>
      </c>
      <c r="J94" s="57" t="n">
        <v>0</v>
      </c>
      <c r="K94" s="34" t="n">
        <f>E94*J94</f>
        <v>0</v>
      </c>
      <c r="L94" s="34"/>
      <c r="M94" s="34" t="n">
        <f>L94*E94</f>
        <v>0</v>
      </c>
      <c r="N94" s="60" t="n">
        <v>0.8</v>
      </c>
      <c r="O94" s="34" t="n">
        <f>N94*E94</f>
        <v>92</v>
      </c>
    </row>
    <row r="95" s="6" customFormat="1" ht="13.5" customHeight="1">
      <c r="A95" s="31" t="n">
        <v>84</v>
      </c>
      <c r="B95" s="32" t="s">
        <v>292</v>
      </c>
      <c r="C95" s="32"/>
      <c r="D95" s="32" t="s">
        <v>75</v>
      </c>
      <c r="E95" s="32" t="n">
        <v>9</v>
      </c>
      <c r="F95" s="33" t="n">
        <v>5</v>
      </c>
      <c r="G95" s="34" t="n">
        <v>45</v>
      </c>
      <c r="H95" s="35"/>
      <c r="I95" s="59" t="n">
        <f>H95*E95</f>
        <v>0</v>
      </c>
      <c r="J95" s="57" t="n">
        <v>5</v>
      </c>
      <c r="K95" s="34" t="n">
        <f>E95*J95</f>
        <v>45</v>
      </c>
      <c r="L95" s="34"/>
      <c r="M95" s="34" t="n">
        <f>L95*E95</f>
        <v>0</v>
      </c>
      <c r="N95" s="60" t="n">
        <v>0</v>
      </c>
      <c r="O95" s="34" t="n">
        <f>N95*E95</f>
        <v>0</v>
      </c>
    </row>
    <row r="96" s="6" customFormat="1" ht="13.5" customHeight="1">
      <c r="A96" s="31" t="n">
        <v>85</v>
      </c>
      <c r="B96" s="32" t="s">
        <v>293</v>
      </c>
      <c r="C96" s="32"/>
      <c r="D96" s="32" t="s">
        <v>294</v>
      </c>
      <c r="E96" s="32" t="n">
        <v>8</v>
      </c>
      <c r="F96" s="33" t="n">
        <v>8</v>
      </c>
      <c r="G96" s="34" t="n">
        <v>64</v>
      </c>
      <c r="H96" s="35"/>
      <c r="I96" s="59" t="n">
        <f>H96*E96</f>
        <v>0</v>
      </c>
      <c r="J96" s="57" t="n">
        <v>7</v>
      </c>
      <c r="K96" s="34" t="n">
        <f>E96*J96</f>
        <v>56</v>
      </c>
      <c r="L96" s="34"/>
      <c r="M96" s="34" t="n">
        <f>L96*E96</f>
        <v>0</v>
      </c>
      <c r="N96" s="60" t="n">
        <v>1</v>
      </c>
      <c r="O96" s="34" t="n">
        <f>N96*E96</f>
        <v>8</v>
      </c>
    </row>
    <row r="97" s="6" customFormat="1" ht="13.5" customHeight="1">
      <c r="A97" s="31" t="n">
        <v>86</v>
      </c>
      <c r="B97" s="32" t="s">
        <v>295</v>
      </c>
      <c r="C97" s="32" t="s">
        <v>264</v>
      </c>
      <c r="D97" s="32" t="s">
        <v>85</v>
      </c>
      <c r="E97" s="32" t="n">
        <v>33</v>
      </c>
      <c r="F97" s="33" t="n">
        <v>0</v>
      </c>
      <c r="G97" s="34" t="n">
        <v>0</v>
      </c>
      <c r="H97" s="35" t="n">
        <v>6</v>
      </c>
      <c r="I97" s="59" t="n">
        <f>H97*E97</f>
        <v>198</v>
      </c>
      <c r="J97" s="57" t="n">
        <v>1</v>
      </c>
      <c r="K97" s="34" t="n">
        <f>E97*J97</f>
        <v>33</v>
      </c>
      <c r="L97" s="34"/>
      <c r="M97" s="34" t="n">
        <f>L97*E97</f>
        <v>0</v>
      </c>
      <c r="N97" s="60" t="n">
        <v>5</v>
      </c>
      <c r="O97" s="34" t="n">
        <f>N97*E97</f>
        <v>165</v>
      </c>
    </row>
    <row r="98" s="6" customFormat="1" ht="13.5" customHeight="1">
      <c r="A98" s="31" t="n">
        <v>87</v>
      </c>
      <c r="B98" s="32" t="s">
        <v>296</v>
      </c>
      <c r="C98" s="32"/>
      <c r="D98" s="32" t="s">
        <v>85</v>
      </c>
      <c r="E98" s="32" t="n">
        <v>28</v>
      </c>
      <c r="F98" s="33" t="n">
        <v>0</v>
      </c>
      <c r="G98" s="34" t="n">
        <v>0</v>
      </c>
      <c r="H98" s="35"/>
      <c r="I98" s="59" t="n">
        <f>H98*E98</f>
        <v>0</v>
      </c>
      <c r="J98" s="57" t="n">
        <v>0</v>
      </c>
      <c r="K98" s="34" t="n">
        <f>E98*J98</f>
        <v>0</v>
      </c>
      <c r="L98" s="34"/>
      <c r="M98" s="34" t="n">
        <f>L98*E98</f>
        <v>0</v>
      </c>
      <c r="N98" s="60" t="n">
        <v>0</v>
      </c>
      <c r="O98" s="34" t="n">
        <f>N98*E98</f>
        <v>0</v>
      </c>
    </row>
    <row r="99" s="6" customFormat="1" ht="13.5" customHeight="1">
      <c r="A99" s="31" t="n">
        <v>88</v>
      </c>
      <c r="B99" s="32" t="s">
        <v>297</v>
      </c>
      <c r="C99" s="32"/>
      <c r="D99" s="32" t="s">
        <v>85</v>
      </c>
      <c r="E99" s="32" t="n">
        <v>5.5</v>
      </c>
      <c r="F99" s="33" t="n">
        <v>0</v>
      </c>
      <c r="G99" s="34" t="n">
        <v>0</v>
      </c>
      <c r="H99" s="35"/>
      <c r="I99" s="59" t="n">
        <f>H99*E99</f>
        <v>0</v>
      </c>
      <c r="J99" s="57" t="n">
        <v>0</v>
      </c>
      <c r="K99" s="34" t="n">
        <f>E99*J99</f>
        <v>0</v>
      </c>
      <c r="L99" s="34"/>
      <c r="M99" s="34" t="n">
        <f>L99*E99</f>
        <v>0</v>
      </c>
      <c r="N99" s="60" t="n">
        <v>0</v>
      </c>
      <c r="O99" s="34" t="n">
        <f>N99*E99</f>
        <v>0</v>
      </c>
    </row>
    <row r="100" s="6" customFormat="1" ht="13.5" customHeight="1">
      <c r="A100" s="31" t="n">
        <v>89</v>
      </c>
      <c r="B100" s="32" t="s">
        <v>298</v>
      </c>
      <c r="C100" s="32" t="s">
        <v>299</v>
      </c>
      <c r="D100" s="32" t="s">
        <v>85</v>
      </c>
      <c r="E100" s="32" t="n">
        <v>5.9</v>
      </c>
      <c r="F100" s="33" t="n">
        <v>0</v>
      </c>
      <c r="G100" s="34" t="n">
        <v>0</v>
      </c>
      <c r="H100" s="35"/>
      <c r="I100" s="59" t="n">
        <f>H100*E100</f>
        <v>0</v>
      </c>
      <c r="J100" s="57" t="n">
        <v>0</v>
      </c>
      <c r="K100" s="34" t="n">
        <v>0</v>
      </c>
      <c r="L100" s="34"/>
      <c r="M100" s="34" t="n">
        <f>L100*E100</f>
        <v>0</v>
      </c>
      <c r="N100" s="60" t="n">
        <v>0</v>
      </c>
      <c r="O100" s="34" t="n">
        <f>N100*E100</f>
        <v>0</v>
      </c>
    </row>
    <row r="101" s="6" customFormat="1" ht="13.5" customHeight="1">
      <c r="A101" s="31" t="n">
        <v>90</v>
      </c>
      <c r="B101" s="32" t="s">
        <v>298</v>
      </c>
      <c r="C101" s="32" t="s">
        <v>299</v>
      </c>
      <c r="D101" s="32" t="s">
        <v>85</v>
      </c>
      <c r="E101" s="32" t="n">
        <v>5</v>
      </c>
      <c r="F101" s="33" t="n">
        <v>1</v>
      </c>
      <c r="G101" s="34" t="n">
        <v>5</v>
      </c>
      <c r="H101" s="35"/>
      <c r="I101" s="59" t="n">
        <v>25</v>
      </c>
      <c r="J101" s="57" t="n">
        <v>1</v>
      </c>
      <c r="K101" s="34" t="n">
        <v>20</v>
      </c>
      <c r="L101" s="34"/>
      <c r="M101" s="34"/>
      <c r="N101" s="60" t="n">
        <v>0</v>
      </c>
      <c r="O101" s="34" t="n">
        <v>0</v>
      </c>
    </row>
    <row r="102" s="6" customFormat="1" ht="13.5" customHeight="1">
      <c r="A102" s="31" t="n">
        <v>91</v>
      </c>
      <c r="B102" s="32" t="s">
        <v>300</v>
      </c>
      <c r="C102" s="32" t="s">
        <v>301</v>
      </c>
      <c r="D102" s="32" t="s">
        <v>85</v>
      </c>
      <c r="E102" s="32" t="n">
        <v>55</v>
      </c>
      <c r="F102" s="33" t="n">
        <v>0</v>
      </c>
      <c r="G102" s="34" t="n">
        <v>0</v>
      </c>
      <c r="H102" s="35"/>
      <c r="I102" s="59" t="n">
        <f>H102*E102</f>
        <v>0</v>
      </c>
      <c r="J102" s="57"/>
      <c r="K102" s="34" t="n">
        <f>E102*J102</f>
        <v>0</v>
      </c>
      <c r="L102" s="34"/>
      <c r="M102" s="34" t="n">
        <f>L102*E102</f>
        <v>0</v>
      </c>
      <c r="N102" s="60" t="n">
        <v>0</v>
      </c>
      <c r="O102" s="34" t="n">
        <f>N102*E102</f>
        <v>0</v>
      </c>
    </row>
    <row r="103" s="6" customFormat="1" ht="13.5" customHeight="1">
      <c r="A103" s="31" t="n">
        <v>92</v>
      </c>
      <c r="B103" s="32" t="s">
        <v>302</v>
      </c>
      <c r="C103" s="32" t="s">
        <v>264</v>
      </c>
      <c r="D103" s="32" t="s">
        <v>85</v>
      </c>
      <c r="E103" s="32" t="n">
        <v>20</v>
      </c>
      <c r="F103" s="33" t="n">
        <v>0</v>
      </c>
      <c r="G103" s="34" t="n">
        <v>0</v>
      </c>
      <c r="H103" s="35"/>
      <c r="I103" s="59" t="n">
        <f>H103*E103</f>
        <v>0</v>
      </c>
      <c r="J103" s="57" t="n">
        <v>1</v>
      </c>
      <c r="K103" s="34" t="n">
        <f>E103*J103</f>
        <v>20</v>
      </c>
      <c r="L103" s="34"/>
      <c r="M103" s="34" t="n">
        <f>L103*E103</f>
        <v>0</v>
      </c>
      <c r="N103" s="60" t="n">
        <v>0</v>
      </c>
      <c r="O103" s="34" t="n">
        <f>N103*E103</f>
        <v>0</v>
      </c>
    </row>
    <row r="104" s="6" customFormat="1" ht="13.5" customHeight="1">
      <c r="A104" s="31" t="n">
        <v>93</v>
      </c>
      <c r="B104" s="32" t="s">
        <v>303</v>
      </c>
      <c r="C104" s="32" t="s">
        <v>264</v>
      </c>
      <c r="D104" s="32" t="s">
        <v>85</v>
      </c>
      <c r="E104" s="32" t="n">
        <v>20</v>
      </c>
      <c r="F104" s="33" t="n">
        <v>2</v>
      </c>
      <c r="G104" s="34" t="n">
        <v>40</v>
      </c>
      <c r="H104" s="35"/>
      <c r="I104" s="59" t="n">
        <v>120</v>
      </c>
      <c r="J104" s="57" t="n">
        <v>2</v>
      </c>
      <c r="K104" s="34" t="n">
        <v>80</v>
      </c>
      <c r="L104" s="34"/>
      <c r="M104" s="34"/>
      <c r="N104" s="60" t="n">
        <v>0</v>
      </c>
      <c r="O104" s="34" t="n">
        <v>0</v>
      </c>
    </row>
    <row r="105" s="6" customFormat="1" ht="13.5" customHeight="1">
      <c r="A105" s="31" t="n">
        <v>94</v>
      </c>
      <c r="B105" s="32" t="s">
        <v>304</v>
      </c>
      <c r="C105" s="32" t="s">
        <v>206</v>
      </c>
      <c r="D105" s="32" t="s">
        <v>85</v>
      </c>
      <c r="E105" s="32" t="n">
        <v>23</v>
      </c>
      <c r="F105" s="33" t="n">
        <v>0</v>
      </c>
      <c r="G105" s="34" t="n">
        <v>0</v>
      </c>
      <c r="H105" s="35"/>
      <c r="I105" s="59" t="n">
        <f>H105*E105</f>
        <v>0</v>
      </c>
      <c r="J105" s="57" t="n">
        <v>2</v>
      </c>
      <c r="K105" s="34" t="n">
        <f>E105*J105</f>
        <v>46</v>
      </c>
      <c r="L105" s="34"/>
      <c r="M105" s="34" t="n">
        <f>L105*E105</f>
        <v>0</v>
      </c>
      <c r="N105" s="60" t="n">
        <v>0</v>
      </c>
      <c r="O105" s="34" t="n">
        <f>N105*E105</f>
        <v>0</v>
      </c>
    </row>
    <row r="106" s="6" customFormat="1" ht="13.5" customHeight="1">
      <c r="A106" s="31" t="n">
        <v>95</v>
      </c>
      <c r="B106" s="32" t="s">
        <v>305</v>
      </c>
      <c r="C106" s="32" t="s">
        <v>269</v>
      </c>
      <c r="D106" s="32" t="s">
        <v>85</v>
      </c>
      <c r="E106" s="32" t="n">
        <v>69</v>
      </c>
      <c r="F106" s="33" t="n">
        <v>4</v>
      </c>
      <c r="G106" s="34" t="n">
        <v>276</v>
      </c>
      <c r="H106" s="35"/>
      <c r="I106" s="59" t="n">
        <v>276</v>
      </c>
      <c r="J106" s="57" t="n">
        <v>4</v>
      </c>
      <c r="K106" s="34" t="n">
        <v>0</v>
      </c>
      <c r="L106" s="34"/>
      <c r="M106" s="34"/>
      <c r="N106" s="60" t="n">
        <v>0</v>
      </c>
      <c r="O106" s="34" t="n">
        <v>0</v>
      </c>
    </row>
    <row r="107" s="6" customFormat="1" ht="13.5" customHeight="1">
      <c r="A107" s="31" t="n">
        <v>96</v>
      </c>
      <c r="B107" s="32" t="s">
        <v>306</v>
      </c>
      <c r="C107" s="32"/>
      <c r="D107" s="32" t="s">
        <v>108</v>
      </c>
      <c r="E107" s="32" t="n">
        <v>75</v>
      </c>
      <c r="F107" s="33" t="n">
        <v>0</v>
      </c>
      <c r="G107" s="34" t="n">
        <v>0</v>
      </c>
      <c r="H107" s="35"/>
      <c r="I107" s="59" t="n">
        <f>H107*E107</f>
        <v>0</v>
      </c>
      <c r="J107" s="57"/>
      <c r="K107" s="34" t="n">
        <f>E107*J107</f>
        <v>0</v>
      </c>
      <c r="L107" s="34"/>
      <c r="M107" s="34" t="n">
        <f>L107*E107</f>
        <v>0</v>
      </c>
      <c r="N107" s="60" t="n">
        <v>0.42</v>
      </c>
      <c r="O107" s="34" t="n">
        <f>N107*E107</f>
        <v>31.5</v>
      </c>
    </row>
    <row r="108" s="6" customFormat="1" ht="13.5" customHeight="1">
      <c r="A108" s="31" t="n">
        <v>97</v>
      </c>
      <c r="B108" s="32" t="s">
        <v>307</v>
      </c>
      <c r="C108" s="32"/>
      <c r="D108" s="32" t="s">
        <v>108</v>
      </c>
      <c r="E108" s="32" t="n">
        <v>15</v>
      </c>
      <c r="F108" s="33" t="n">
        <v>0</v>
      </c>
      <c r="G108" s="34" t="n">
        <v>0</v>
      </c>
      <c r="H108" s="35"/>
      <c r="I108" s="59" t="n">
        <f>H108*E108</f>
        <v>0</v>
      </c>
      <c r="J108" s="57"/>
      <c r="K108" s="34" t="n">
        <f>E108*J108</f>
        <v>0</v>
      </c>
      <c r="L108" s="34"/>
      <c r="M108" s="34" t="n">
        <f>L108*E108</f>
        <v>0</v>
      </c>
      <c r="N108" s="60" t="n">
        <v>0.41</v>
      </c>
      <c r="O108" s="34" t="n">
        <f>N108*E108</f>
        <v>6.15</v>
      </c>
    </row>
    <row r="109" s="6" customFormat="1" ht="13.5" customHeight="1">
      <c r="A109" s="31" t="n">
        <v>98</v>
      </c>
      <c r="B109" s="32" t="s">
        <v>308</v>
      </c>
      <c r="C109" s="32"/>
      <c r="D109" s="32" t="s">
        <v>108</v>
      </c>
      <c r="E109" s="32" t="n">
        <v>70</v>
      </c>
      <c r="F109" s="33" t="n">
        <v>0.7</v>
      </c>
      <c r="G109" s="34" t="n">
        <v>49</v>
      </c>
      <c r="H109" s="35"/>
      <c r="I109" s="59" t="n">
        <f>H109*E109</f>
        <v>0</v>
      </c>
      <c r="J109" s="57" t="n">
        <v>0.2</v>
      </c>
      <c r="K109" s="34" t="n">
        <f>E109*J109</f>
        <v>14</v>
      </c>
      <c r="L109" s="34"/>
      <c r="M109" s="34" t="n">
        <f>L109*E109</f>
        <v>0</v>
      </c>
      <c r="N109" s="60" t="n">
        <v>0.5</v>
      </c>
      <c r="O109" s="34" t="n">
        <f>N109*E109</f>
        <v>35</v>
      </c>
    </row>
    <row r="110" s="6" customFormat="1" ht="13.5" customHeight="1">
      <c r="A110" s="31" t="n">
        <v>99</v>
      </c>
      <c r="B110" s="32" t="s">
        <v>309</v>
      </c>
      <c r="C110" s="32"/>
      <c r="D110" s="32" t="s">
        <v>108</v>
      </c>
      <c r="E110" s="32" t="n">
        <v>35</v>
      </c>
      <c r="F110" s="33" t="n">
        <v>0</v>
      </c>
      <c r="G110" s="34" t="n">
        <v>0</v>
      </c>
      <c r="H110" s="35"/>
      <c r="I110" s="59" t="n">
        <f>H110*E110</f>
        <v>0</v>
      </c>
      <c r="J110" s="57"/>
      <c r="K110" s="34" t="n">
        <f>E110*J110</f>
        <v>0</v>
      </c>
      <c r="L110" s="34"/>
      <c r="M110" s="34" t="n">
        <f>L110*E110</f>
        <v>0</v>
      </c>
      <c r="N110" s="60" t="n">
        <f>F110+H110-J110</f>
        <v>0</v>
      </c>
      <c r="O110" s="34" t="n">
        <f>N110*E110</f>
        <v>0</v>
      </c>
    </row>
    <row r="111" s="6" customFormat="1" ht="13.5" customHeight="1">
      <c r="A111" s="31" t="n">
        <v>100</v>
      </c>
      <c r="B111" s="32" t="s">
        <v>310</v>
      </c>
      <c r="C111" s="32"/>
      <c r="D111" s="32" t="s">
        <v>108</v>
      </c>
      <c r="E111" s="32" t="n">
        <v>7.8</v>
      </c>
      <c r="F111" s="33" t="n">
        <v>0</v>
      </c>
      <c r="G111" s="34" t="n">
        <v>0</v>
      </c>
      <c r="H111" s="35"/>
      <c r="I111" s="59" t="n">
        <f>H111*E111</f>
        <v>0</v>
      </c>
      <c r="J111" s="57"/>
      <c r="K111" s="34" t="n">
        <f>E111*J111</f>
        <v>0</v>
      </c>
      <c r="L111" s="34"/>
      <c r="M111" s="34" t="n">
        <f>L111*E111</f>
        <v>0</v>
      </c>
      <c r="N111" s="60" t="n">
        <f>F111+H111-J111</f>
        <v>0</v>
      </c>
      <c r="O111" s="34" t="n">
        <f>N111*E111</f>
        <v>0</v>
      </c>
    </row>
    <row r="112" s="6" customFormat="1" ht="13.5" customHeight="1">
      <c r="A112" s="31" t="n">
        <v>101</v>
      </c>
      <c r="B112" s="32" t="s">
        <v>310</v>
      </c>
      <c r="C112" s="32"/>
      <c r="D112" s="32" t="s">
        <v>108</v>
      </c>
      <c r="E112" s="32" t="n">
        <v>8</v>
      </c>
      <c r="F112" s="33" t="n">
        <v>4</v>
      </c>
      <c r="G112" s="34" t="n">
        <v>32</v>
      </c>
      <c r="H112" s="35" t="n">
        <v>3</v>
      </c>
      <c r="I112" s="59" t="n">
        <f>H112*E112</f>
        <v>24</v>
      </c>
      <c r="J112" s="57" t="n">
        <v>3.4</v>
      </c>
      <c r="K112" s="34" t="n">
        <f>E112*J112</f>
        <v>27.2</v>
      </c>
      <c r="L112" s="34"/>
      <c r="M112" s="34" t="n">
        <f>L112*E112</f>
        <v>0</v>
      </c>
      <c r="N112" s="60" t="n">
        <v>4</v>
      </c>
      <c r="O112" s="34" t="n">
        <f>N112*E112</f>
        <v>32</v>
      </c>
    </row>
    <row r="113" s="6" customFormat="1" ht="13.5" customHeight="1">
      <c r="A113" s="31"/>
      <c r="B113" s="32" t="s">
        <v>310</v>
      </c>
      <c r="C113" s="32"/>
      <c r="D113" s="32" t="s">
        <v>108</v>
      </c>
      <c r="E113" s="32" t="n">
        <v>12.3</v>
      </c>
      <c r="F113" s="33"/>
      <c r="G113" s="34"/>
      <c r="H113" s="35" t="n">
        <v>3</v>
      </c>
      <c r="I113" s="59" t="n">
        <v>36.9</v>
      </c>
      <c r="J113" s="57" t="n">
        <v>3</v>
      </c>
      <c r="K113" s="34" t="n">
        <v>36.9</v>
      </c>
      <c r="L113" s="34"/>
      <c r="M113" s="34"/>
      <c r="N113" s="60" t="n">
        <v>0</v>
      </c>
      <c r="O113" s="34" t="n">
        <v>0</v>
      </c>
    </row>
    <row r="114" s="6" customFormat="1" ht="13.5" customHeight="1">
      <c r="A114" s="31" t="n">
        <v>102</v>
      </c>
      <c r="B114" s="32" t="s">
        <v>311</v>
      </c>
      <c r="C114" s="32"/>
      <c r="D114" s="32" t="s">
        <v>27</v>
      </c>
      <c r="E114" s="32" t="n">
        <v>55</v>
      </c>
      <c r="F114" s="33" t="n">
        <v>3</v>
      </c>
      <c r="G114" s="34" t="n">
        <v>165</v>
      </c>
      <c r="H114" s="35"/>
      <c r="I114" s="59" t="n">
        <f>H114*E114</f>
        <v>0</v>
      </c>
      <c r="J114" s="57" t="n">
        <v>3</v>
      </c>
      <c r="K114" s="34" t="n">
        <f>E114*J114</f>
        <v>165</v>
      </c>
      <c r="L114" s="34"/>
      <c r="M114" s="34" t="n">
        <f>L114*E114</f>
        <v>0</v>
      </c>
      <c r="N114" s="60" t="n">
        <v>0</v>
      </c>
      <c r="O114" s="34" t="n">
        <f>N114*E114</f>
        <v>0</v>
      </c>
    </row>
    <row r="115" s="6" customFormat="1" ht="13.5" customHeight="1">
      <c r="A115" s="31" t="n">
        <v>103</v>
      </c>
      <c r="B115" s="32" t="s">
        <v>312</v>
      </c>
      <c r="C115" s="32"/>
      <c r="D115" s="32" t="s">
        <v>108</v>
      </c>
      <c r="E115" s="32" t="n">
        <v>19</v>
      </c>
      <c r="F115" s="33" t="n">
        <v>0</v>
      </c>
      <c r="G115" s="34" t="n">
        <v>0</v>
      </c>
      <c r="H115" s="35"/>
      <c r="I115" s="59" t="n">
        <f>H115*E115</f>
        <v>0</v>
      </c>
      <c r="J115" s="57"/>
      <c r="K115" s="34" t="n">
        <f>E115*J115</f>
        <v>0</v>
      </c>
      <c r="L115" s="34"/>
      <c r="M115" s="34" t="n">
        <f>L115*E115</f>
        <v>0</v>
      </c>
      <c r="N115" s="60" t="n">
        <f>F115+H115-J115</f>
        <v>0</v>
      </c>
      <c r="O115" s="34" t="n">
        <f>N115*E115</f>
        <v>0</v>
      </c>
    </row>
    <row r="116" s="6" customFormat="1" ht="12" customHeight="1">
      <c r="A116" s="31" t="n">
        <v>104</v>
      </c>
      <c r="B116" s="32" t="s">
        <v>312</v>
      </c>
      <c r="C116" s="32"/>
      <c r="D116" s="32" t="s">
        <v>108</v>
      </c>
      <c r="E116" s="32" t="n">
        <v>15</v>
      </c>
      <c r="F116" s="33" t="n">
        <v>0</v>
      </c>
      <c r="G116" s="34" t="n">
        <v>0</v>
      </c>
      <c r="H116" s="35"/>
      <c r="I116" s="59" t="n">
        <f>H116*E116</f>
        <v>0</v>
      </c>
      <c r="J116" s="57"/>
      <c r="K116" s="34" t="n">
        <f>E116*J116</f>
        <v>0</v>
      </c>
      <c r="L116" s="34"/>
      <c r="M116" s="34" t="n">
        <f>L116*E116</f>
        <v>0</v>
      </c>
      <c r="N116" s="60" t="n">
        <f>F116+H116-J116</f>
        <v>0</v>
      </c>
      <c r="O116" s="34" t="n">
        <f>N116*E116</f>
        <v>0</v>
      </c>
    </row>
    <row r="117" s="6" customFormat="1" ht="13.5" customHeight="1">
      <c r="A117" s="31" t="n">
        <v>105</v>
      </c>
      <c r="B117" s="32" t="s">
        <v>313</v>
      </c>
      <c r="C117" s="32"/>
      <c r="D117" s="32" t="s">
        <v>75</v>
      </c>
      <c r="E117" s="32" t="n">
        <v>5</v>
      </c>
      <c r="F117" s="33" t="n">
        <v>0</v>
      </c>
      <c r="G117" s="34" t="n">
        <v>0</v>
      </c>
      <c r="H117" s="35"/>
      <c r="I117" s="59" t="n">
        <f>H117*E117</f>
        <v>0</v>
      </c>
      <c r="J117" s="57"/>
      <c r="K117" s="34" t="n">
        <f>E117*J117</f>
        <v>0</v>
      </c>
      <c r="L117" s="34"/>
      <c r="M117" s="34" t="n">
        <f>L117*E117</f>
        <v>0</v>
      </c>
      <c r="N117" s="60" t="n">
        <f>F117+H117-J117</f>
        <v>0</v>
      </c>
      <c r="O117" s="34" t="n">
        <f>N117*E117</f>
        <v>0</v>
      </c>
    </row>
    <row r="118" s="6" customFormat="1" ht="13.5" customHeight="1">
      <c r="A118" s="31" t="n">
        <v>106</v>
      </c>
      <c r="B118" s="32" t="s">
        <v>314</v>
      </c>
      <c r="C118" s="32"/>
      <c r="D118" s="32" t="s">
        <v>75</v>
      </c>
      <c r="E118" s="32" t="n">
        <v>7</v>
      </c>
      <c r="F118" s="33" t="n">
        <v>0</v>
      </c>
      <c r="G118" s="34" t="n">
        <v>0</v>
      </c>
      <c r="H118" s="35"/>
      <c r="I118" s="59" t="n">
        <f>H118*E118</f>
        <v>0</v>
      </c>
      <c r="J118" s="57"/>
      <c r="K118" s="34" t="n">
        <f>E118*J118</f>
        <v>0</v>
      </c>
      <c r="L118" s="34"/>
      <c r="M118" s="34" t="n">
        <f>L118*E118</f>
        <v>0</v>
      </c>
      <c r="N118" s="60" t="n">
        <f>F118+H118-J118</f>
        <v>0</v>
      </c>
      <c r="O118" s="34" t="n">
        <f>N118*E118</f>
        <v>0</v>
      </c>
    </row>
    <row r="119" s="6" customFormat="1" ht="13.5" customHeight="1">
      <c r="A119" s="31" t="n">
        <v>107</v>
      </c>
      <c r="B119" s="32" t="s">
        <v>315</v>
      </c>
      <c r="C119" s="32"/>
      <c r="D119" s="32" t="s">
        <v>32</v>
      </c>
      <c r="E119" s="32" t="n">
        <v>8</v>
      </c>
      <c r="F119" s="33" t="n">
        <v>0</v>
      </c>
      <c r="G119" s="34" t="n">
        <v>0</v>
      </c>
      <c r="H119" s="35"/>
      <c r="I119" s="59" t="n">
        <f>H119*E119</f>
        <v>0</v>
      </c>
      <c r="J119" s="57"/>
      <c r="K119" s="34" t="n">
        <f>E119*J119</f>
        <v>0</v>
      </c>
      <c r="L119" s="34"/>
      <c r="M119" s="34" t="n">
        <f>L119*E119</f>
        <v>0</v>
      </c>
      <c r="N119" s="60" t="n">
        <f>F119+H119-J119</f>
        <v>0</v>
      </c>
      <c r="O119" s="34" t="n">
        <f>N119*E119</f>
        <v>0</v>
      </c>
    </row>
    <row r="120" s="6" customFormat="1" ht="13.5" customHeight="1">
      <c r="A120" s="31" t="n">
        <v>108</v>
      </c>
      <c r="B120" s="65" t="s">
        <v>316</v>
      </c>
      <c r="C120" s="32"/>
      <c r="D120" s="32" t="s">
        <v>108</v>
      </c>
      <c r="E120" s="32" t="n">
        <v>45</v>
      </c>
      <c r="F120" s="33" t="n">
        <v>0.4</v>
      </c>
      <c r="G120" s="34" t="n">
        <v>18</v>
      </c>
      <c r="H120" s="35" t="n">
        <v>1</v>
      </c>
      <c r="I120" s="59" t="n">
        <f>H120*E120</f>
        <v>45</v>
      </c>
      <c r="J120" s="57" t="n">
        <v>0.5</v>
      </c>
      <c r="K120" s="34" t="n">
        <f>E120*J120</f>
        <v>22.5</v>
      </c>
      <c r="L120" s="34"/>
      <c r="M120" s="34" t="n">
        <f>L120*E120</f>
        <v>0</v>
      </c>
      <c r="N120" s="60" t="n">
        <v>0.9</v>
      </c>
      <c r="O120" s="34" t="n">
        <f>N120*E120</f>
        <v>40.5</v>
      </c>
    </row>
    <row r="121" s="6" customFormat="1" ht="13.5" customHeight="1">
      <c r="A121" s="31" t="n">
        <v>109</v>
      </c>
      <c r="B121" s="32" t="s">
        <v>316</v>
      </c>
      <c r="C121" s="32"/>
      <c r="D121" s="32" t="s">
        <v>108</v>
      </c>
      <c r="E121" s="32" t="n">
        <v>90</v>
      </c>
      <c r="F121" s="33" t="n">
        <v>0</v>
      </c>
      <c r="G121" s="34" t="n">
        <v>0</v>
      </c>
      <c r="H121" s="35"/>
      <c r="I121" s="59" t="n">
        <f>H121*E121</f>
        <v>0</v>
      </c>
      <c r="J121" s="57" t="n">
        <v>0.4</v>
      </c>
      <c r="K121" s="34" t="n">
        <f>E121*J121</f>
        <v>36</v>
      </c>
      <c r="L121" s="34"/>
      <c r="M121" s="34" t="n">
        <f>L121*E121</f>
        <v>0</v>
      </c>
      <c r="N121" s="60" t="n">
        <v>0</v>
      </c>
      <c r="O121" s="34" t="n">
        <f>N121*E121</f>
        <v>0</v>
      </c>
    </row>
    <row r="122" s="6" customFormat="1" ht="13.5" customHeight="1">
      <c r="A122" s="31" t="n">
        <v>110</v>
      </c>
      <c r="B122" s="32" t="s">
        <v>317</v>
      </c>
      <c r="C122" s="32"/>
      <c r="D122" s="32" t="s">
        <v>108</v>
      </c>
      <c r="E122" s="32" t="n">
        <v>95</v>
      </c>
      <c r="F122" s="33" t="n">
        <v>0</v>
      </c>
      <c r="G122" s="34" t="n">
        <v>0</v>
      </c>
      <c r="H122" s="35"/>
      <c r="I122" s="59" t="n">
        <f>H122*E122</f>
        <v>0</v>
      </c>
      <c r="J122" s="57"/>
      <c r="K122" s="34" t="n">
        <f>E122*J122</f>
        <v>0</v>
      </c>
      <c r="L122" s="34"/>
      <c r="M122" s="34" t="n">
        <f>L122*E122</f>
        <v>0</v>
      </c>
      <c r="N122" s="60" t="n">
        <v>0</v>
      </c>
      <c r="O122" s="34" t="n">
        <f>N122*E122</f>
        <v>0</v>
      </c>
    </row>
    <row r="123" s="6" customFormat="1" ht="13.5" customHeight="1">
      <c r="A123" s="31" t="n">
        <v>111</v>
      </c>
      <c r="B123" s="32" t="s">
        <v>318</v>
      </c>
      <c r="C123" s="32"/>
      <c r="D123" s="32" t="s">
        <v>108</v>
      </c>
      <c r="E123" s="32" t="n">
        <v>45</v>
      </c>
      <c r="F123" s="33" t="n">
        <v>0</v>
      </c>
      <c r="G123" s="34" t="n">
        <v>0</v>
      </c>
      <c r="H123" s="35"/>
      <c r="I123" s="59" t="n">
        <f>H123*E123</f>
        <v>0</v>
      </c>
      <c r="J123" s="57"/>
      <c r="K123" s="34" t="n">
        <f>E123*J123</f>
        <v>0</v>
      </c>
      <c r="L123" s="34"/>
      <c r="M123" s="34" t="n">
        <f>L123*E123</f>
        <v>0</v>
      </c>
      <c r="N123" s="60" t="n">
        <v>0</v>
      </c>
      <c r="O123" s="34" t="n">
        <f>N123*E123</f>
        <v>0</v>
      </c>
    </row>
    <row r="124" s="6" customFormat="1" ht="13.5" customHeight="1">
      <c r="A124" s="31" t="n">
        <v>13</v>
      </c>
      <c r="B124" s="32" t="s">
        <v>319</v>
      </c>
      <c r="C124" s="32" t="s">
        <v>320</v>
      </c>
      <c r="D124" s="32" t="s">
        <v>85</v>
      </c>
      <c r="E124" s="32" t="n">
        <v>8.75</v>
      </c>
      <c r="F124" s="33" t="n">
        <v>1</v>
      </c>
      <c r="G124" s="34" t="n">
        <v>8.75</v>
      </c>
      <c r="H124" s="35" t="n">
        <v>20</v>
      </c>
      <c r="I124" s="59" t="n">
        <f>H124*E124</f>
        <v>175</v>
      </c>
      <c r="J124" s="57" t="n">
        <v>8</v>
      </c>
      <c r="K124" s="34" t="n">
        <f>E124*J124</f>
        <v>70</v>
      </c>
      <c r="L124" s="34"/>
      <c r="M124" s="34" t="n">
        <f>L124*E124</f>
        <v>0</v>
      </c>
      <c r="N124" s="60" t="n">
        <v>13</v>
      </c>
      <c r="O124" s="34" t="n">
        <f>N124*E124</f>
        <v>113.75</v>
      </c>
    </row>
    <row r="125" s="6" customFormat="1" ht="13.5" customHeight="1">
      <c r="A125" s="31" t="n">
        <v>113</v>
      </c>
      <c r="B125" s="32" t="s">
        <v>321</v>
      </c>
      <c r="C125" s="32" t="s">
        <v>206</v>
      </c>
      <c r="D125" s="32" t="s">
        <v>85</v>
      </c>
      <c r="E125" s="32" t="n">
        <v>8.9</v>
      </c>
      <c r="F125" s="33" t="n">
        <v>5</v>
      </c>
      <c r="G125" s="34" t="n">
        <v>44.5</v>
      </c>
      <c r="H125" s="35"/>
      <c r="I125" s="59" t="n">
        <f>H125*E125</f>
        <v>0</v>
      </c>
      <c r="J125" s="57" t="n">
        <v>0</v>
      </c>
      <c r="K125" s="34" t="n">
        <f>E125*J125</f>
        <v>0</v>
      </c>
      <c r="L125" s="67"/>
      <c r="M125" s="34" t="n">
        <f>L125*E125</f>
        <v>0</v>
      </c>
      <c r="N125" s="60" t="n">
        <v>5</v>
      </c>
      <c r="O125" s="34" t="n">
        <f>N125*E125</f>
        <v>44.5</v>
      </c>
    </row>
    <row r="126" s="6" customFormat="1" ht="13.5" customHeight="1">
      <c r="A126" s="31" t="n">
        <v>114</v>
      </c>
      <c r="B126" s="32" t="s">
        <v>322</v>
      </c>
      <c r="C126" s="32" t="s">
        <v>206</v>
      </c>
      <c r="D126" s="32" t="s">
        <v>63</v>
      </c>
      <c r="E126" s="32" t="n">
        <v>7.33</v>
      </c>
      <c r="F126" s="33" t="n">
        <v>0</v>
      </c>
      <c r="G126" s="34" t="n">
        <v>0</v>
      </c>
      <c r="H126" s="35"/>
      <c r="I126" s="59" t="n">
        <f>H126*E126</f>
        <v>0</v>
      </c>
      <c r="J126" s="57"/>
      <c r="K126" s="34" t="n">
        <f>E126*J126</f>
        <v>0</v>
      </c>
      <c r="L126" s="68"/>
      <c r="M126" s="34" t="n">
        <f>L126*E126</f>
        <v>0</v>
      </c>
      <c r="N126" s="60" t="n">
        <v>4</v>
      </c>
      <c r="O126" s="34" t="n">
        <f>N126*E126</f>
        <v>29.32</v>
      </c>
    </row>
    <row r="127" s="6" customFormat="1" ht="13.5" customHeight="1">
      <c r="A127" s="31" t="n">
        <v>115</v>
      </c>
      <c r="B127" s="32" t="s">
        <v>323</v>
      </c>
      <c r="C127" s="32" t="s">
        <v>206</v>
      </c>
      <c r="D127" s="32" t="s">
        <v>85</v>
      </c>
      <c r="E127" s="32" t="n">
        <v>6.5</v>
      </c>
      <c r="F127" s="33" t="n">
        <v>6</v>
      </c>
      <c r="G127" s="34" t="n">
        <v>39</v>
      </c>
      <c r="H127" s="35"/>
      <c r="I127" s="59" t="n">
        <f>H127*E127</f>
        <v>0</v>
      </c>
      <c r="J127" s="57" t="n">
        <v>2</v>
      </c>
      <c r="K127" s="34" t="n">
        <f>E127*J127</f>
        <v>13</v>
      </c>
      <c r="L127" s="68"/>
      <c r="M127" s="34" t="n">
        <f>L127*E127</f>
        <v>0</v>
      </c>
      <c r="N127" s="60" t="n">
        <v>4</v>
      </c>
      <c r="O127" s="34" t="n">
        <f>N127*E127</f>
        <v>26</v>
      </c>
    </row>
    <row r="128" s="6" customFormat="1" ht="13.5" customHeight="1">
      <c r="A128" s="31" t="n">
        <v>116</v>
      </c>
      <c r="B128" s="32" t="s">
        <v>324</v>
      </c>
      <c r="C128" s="32" t="s">
        <v>264</v>
      </c>
      <c r="D128" s="32" t="s">
        <v>63</v>
      </c>
      <c r="E128" s="32" t="n">
        <v>20</v>
      </c>
      <c r="F128" s="33" t="n">
        <v>0</v>
      </c>
      <c r="G128" s="34" t="n">
        <v>0</v>
      </c>
      <c r="H128" s="35"/>
      <c r="I128" s="59" t="n">
        <f>H128*E128</f>
        <v>0</v>
      </c>
      <c r="J128" s="57" t="n">
        <v>2</v>
      </c>
      <c r="K128" s="34" t="n">
        <f>E128*J128</f>
        <v>40</v>
      </c>
      <c r="L128" s="67"/>
      <c r="M128" s="34" t="n">
        <f>L128*E128</f>
        <v>0</v>
      </c>
      <c r="N128" s="60" t="n">
        <v>2</v>
      </c>
      <c r="O128" s="34" t="n">
        <f>N128*E128</f>
        <v>40</v>
      </c>
    </row>
    <row r="129" s="6" customFormat="1" ht="13.5" customHeight="1">
      <c r="A129" s="31" t="n">
        <v>117</v>
      </c>
      <c r="B129" s="32" t="s">
        <v>325</v>
      </c>
      <c r="C129" s="32" t="s">
        <v>206</v>
      </c>
      <c r="D129" s="32" t="s">
        <v>63</v>
      </c>
      <c r="E129" s="32" t="n">
        <v>5.416</v>
      </c>
      <c r="F129" s="33" t="n">
        <v>0</v>
      </c>
      <c r="G129" s="34" t="n">
        <v>0</v>
      </c>
      <c r="H129" s="35"/>
      <c r="I129" s="59" t="n">
        <f>H129*E129</f>
        <v>0</v>
      </c>
      <c r="J129" s="57"/>
      <c r="K129" s="34" t="n">
        <f>E129*J129</f>
        <v>0</v>
      </c>
      <c r="L129" s="34"/>
      <c r="M129" s="34" t="n">
        <f>L129*E129</f>
        <v>0</v>
      </c>
      <c r="N129" s="60" t="n">
        <f>F129+H129-J129</f>
        <v>0</v>
      </c>
      <c r="O129" s="34" t="n">
        <f>N129*E129</f>
        <v>0</v>
      </c>
    </row>
    <row r="130" s="6" customFormat="1" ht="13.5" customHeight="1">
      <c r="A130" s="31" t="n">
        <v>118</v>
      </c>
      <c r="B130" s="32" t="s">
        <v>326</v>
      </c>
      <c r="C130" s="32" t="s">
        <v>206</v>
      </c>
      <c r="D130" s="32" t="s">
        <v>63</v>
      </c>
      <c r="E130" s="32" t="n">
        <v>4.083</v>
      </c>
      <c r="F130" s="33" t="n">
        <v>0</v>
      </c>
      <c r="G130" s="34" t="n">
        <v>0</v>
      </c>
      <c r="H130" s="35"/>
      <c r="I130" s="59" t="n">
        <f>H130*E130</f>
        <v>0</v>
      </c>
      <c r="J130" s="57"/>
      <c r="K130" s="34" t="n">
        <f>E130*J130</f>
        <v>0</v>
      </c>
      <c r="L130" s="34"/>
      <c r="M130" s="34" t="n">
        <f>L130*E130</f>
        <v>0</v>
      </c>
      <c r="N130" s="60" t="n">
        <f>F130+H130-J130</f>
        <v>0</v>
      </c>
      <c r="O130" s="34" t="n">
        <f>N130*E130</f>
        <v>0</v>
      </c>
    </row>
    <row r="131" s="6" customFormat="1" ht="13.5" customHeight="1">
      <c r="A131" s="31" t="n">
        <v>119</v>
      </c>
      <c r="B131" s="32" t="s">
        <v>327</v>
      </c>
      <c r="C131" s="32" t="s">
        <v>278</v>
      </c>
      <c r="D131" s="32" t="s">
        <v>32</v>
      </c>
      <c r="E131" s="32" t="n">
        <v>2.5</v>
      </c>
      <c r="F131" s="33" t="n">
        <v>0</v>
      </c>
      <c r="G131" s="34" t="n">
        <v>0</v>
      </c>
      <c r="H131" s="35"/>
      <c r="I131" s="59" t="n">
        <f>H131*E131</f>
        <v>0</v>
      </c>
      <c r="J131" s="57"/>
      <c r="K131" s="34" t="n">
        <f>E131*J131</f>
        <v>0</v>
      </c>
      <c r="L131" s="34"/>
      <c r="M131" s="34" t="n">
        <f>L131*E131</f>
        <v>0</v>
      </c>
      <c r="N131" s="60" t="n">
        <f>F131+H131-J131</f>
        <v>0</v>
      </c>
      <c r="O131" s="34" t="n">
        <f>N131*E131</f>
        <v>0</v>
      </c>
    </row>
    <row r="132" s="6" customFormat="1" ht="13.5" customHeight="1">
      <c r="A132" s="31" t="n">
        <v>120</v>
      </c>
      <c r="B132" s="32" t="s">
        <v>328</v>
      </c>
      <c r="C132" s="32" t="s">
        <v>329</v>
      </c>
      <c r="D132" s="32" t="s">
        <v>63</v>
      </c>
      <c r="E132" s="32" t="n">
        <v>10.41666</v>
      </c>
      <c r="F132" s="33" t="n">
        <v>6</v>
      </c>
      <c r="G132" s="34" t="n">
        <v>62.49996</v>
      </c>
      <c r="H132" s="35"/>
      <c r="I132" s="59" t="n">
        <f>H132*E132</f>
        <v>0</v>
      </c>
      <c r="J132" s="57" t="n">
        <v>3</v>
      </c>
      <c r="K132" s="34" t="n">
        <f>E132*J132</f>
        <v>31.24998</v>
      </c>
      <c r="L132" s="34"/>
      <c r="M132" s="34" t="n">
        <f>L132*E132</f>
        <v>0</v>
      </c>
      <c r="N132" s="60" t="n">
        <v>3</v>
      </c>
      <c r="O132" s="34" t="n">
        <f>N132*E132</f>
        <v>31.24998</v>
      </c>
    </row>
    <row r="133" s="6" customFormat="1" ht="13.5" customHeight="1">
      <c r="A133" s="31" t="n">
        <v>121</v>
      </c>
      <c r="B133" s="32" t="s">
        <v>330</v>
      </c>
      <c r="C133" s="32"/>
      <c r="D133" s="32" t="s">
        <v>108</v>
      </c>
      <c r="E133" s="32" t="n">
        <v>45</v>
      </c>
      <c r="F133" s="33" t="n">
        <v>0</v>
      </c>
      <c r="G133" s="34" t="n">
        <v>0</v>
      </c>
      <c r="H133" s="35"/>
      <c r="I133" s="59" t="n">
        <f>H133*E133</f>
        <v>0</v>
      </c>
      <c r="J133" s="57"/>
      <c r="K133" s="34" t="n">
        <f>E133*J133</f>
        <v>0</v>
      </c>
      <c r="L133" s="34"/>
      <c r="M133" s="34" t="n">
        <f>L133*E133</f>
        <v>0</v>
      </c>
      <c r="N133" s="60" t="n">
        <v>0</v>
      </c>
      <c r="O133" s="34" t="n">
        <f>N133*E133</f>
        <v>0</v>
      </c>
    </row>
    <row r="134" s="6" customFormat="1" ht="13.5" customHeight="1">
      <c r="A134" s="31" t="n">
        <v>122</v>
      </c>
      <c r="B134" s="32" t="s">
        <v>331</v>
      </c>
      <c r="C134" s="32" t="s">
        <v>332</v>
      </c>
      <c r="D134" s="32" t="s">
        <v>65</v>
      </c>
      <c r="E134" s="32" t="n">
        <v>19.6</v>
      </c>
      <c r="F134" s="33" t="n">
        <v>0</v>
      </c>
      <c r="G134" s="34" t="n">
        <v>0</v>
      </c>
      <c r="H134" s="35"/>
      <c r="I134" s="59" t="n">
        <f>H134*E134</f>
        <v>0</v>
      </c>
      <c r="J134" s="57"/>
      <c r="K134" s="34" t="n">
        <f>E134*J134</f>
        <v>0</v>
      </c>
      <c r="L134" s="34"/>
      <c r="M134" s="34" t="n">
        <f>L134*E134</f>
        <v>0</v>
      </c>
      <c r="N134" s="60" t="n">
        <f>F134+H134-J134</f>
        <v>0</v>
      </c>
      <c r="O134" s="34" t="n">
        <f>N134*E134</f>
        <v>0</v>
      </c>
    </row>
    <row r="135" s="6" customFormat="1" ht="13.5" customHeight="1">
      <c r="A135" s="31" t="n">
        <v>123</v>
      </c>
      <c r="B135" s="32" t="s">
        <v>331</v>
      </c>
      <c r="C135" s="32" t="s">
        <v>332</v>
      </c>
      <c r="D135" s="32" t="s">
        <v>65</v>
      </c>
      <c r="E135" s="32" t="n">
        <v>10.5</v>
      </c>
      <c r="F135" s="33" t="n">
        <v>0</v>
      </c>
      <c r="G135" s="34" t="n">
        <v>0</v>
      </c>
      <c r="H135" s="35"/>
      <c r="I135" s="87"/>
      <c r="J135" s="57" t="n">
        <v>0</v>
      </c>
      <c r="K135" s="34" t="n">
        <f>E135*J135</f>
        <v>0</v>
      </c>
      <c r="L135" s="34"/>
      <c r="M135" s="34" t="n">
        <f>L135*E135</f>
        <v>0</v>
      </c>
      <c r="N135" s="60" t="n">
        <v>0</v>
      </c>
      <c r="O135" s="34" t="n">
        <f>N135*E135</f>
        <v>0</v>
      </c>
    </row>
    <row r="136" s="6" customFormat="1" ht="13.5" customHeight="1">
      <c r="A136" s="31" t="n">
        <v>124</v>
      </c>
      <c r="B136" s="32" t="s">
        <v>331</v>
      </c>
      <c r="C136" s="32" t="s">
        <v>332</v>
      </c>
      <c r="D136" s="32" t="s">
        <v>65</v>
      </c>
      <c r="E136" s="32" t="n">
        <v>20.5</v>
      </c>
      <c r="F136" s="33" t="n">
        <v>7</v>
      </c>
      <c r="G136" s="34" t="n">
        <v>143.5</v>
      </c>
      <c r="H136" s="35" t="n">
        <v>10</v>
      </c>
      <c r="I136" s="59" t="n">
        <v>205</v>
      </c>
      <c r="J136" s="57" t="n">
        <v>5</v>
      </c>
      <c r="K136" s="34" t="n">
        <v>61.5</v>
      </c>
      <c r="L136" s="34"/>
      <c r="M136" s="34"/>
      <c r="N136" s="60" t="n">
        <v>12</v>
      </c>
      <c r="O136" s="34" t="n">
        <f>N136*E136</f>
        <v>246</v>
      </c>
    </row>
    <row r="137" s="6" customFormat="1" ht="13.5" customHeight="1">
      <c r="A137" s="31" t="n">
        <v>125</v>
      </c>
      <c r="B137" s="32" t="s">
        <v>333</v>
      </c>
      <c r="C137" s="32" t="s">
        <v>272</v>
      </c>
      <c r="D137" s="32" t="s">
        <v>85</v>
      </c>
      <c r="E137" s="32" t="n">
        <v>25</v>
      </c>
      <c r="F137" s="33" t="n">
        <v>0</v>
      </c>
      <c r="G137" s="34" t="n">
        <v>0</v>
      </c>
      <c r="H137" s="35"/>
      <c r="I137" s="59" t="n">
        <f>H137*E137</f>
        <v>0</v>
      </c>
      <c r="J137" s="57"/>
      <c r="K137" s="34" t="n">
        <f>E137*J137</f>
        <v>0</v>
      </c>
      <c r="L137" s="34"/>
      <c r="M137" s="34" t="n">
        <f>L137*E137</f>
        <v>0</v>
      </c>
      <c r="N137" s="60" t="n">
        <f>F137+H137-J137</f>
        <v>0</v>
      </c>
      <c r="O137" s="34" t="n">
        <f>N137*E137</f>
        <v>0</v>
      </c>
    </row>
    <row r="138" s="6" customFormat="1" ht="13.5" customHeight="1">
      <c r="A138" s="31" t="n">
        <v>126</v>
      </c>
      <c r="B138" s="32" t="s">
        <v>334</v>
      </c>
      <c r="C138" s="32" t="s">
        <v>335</v>
      </c>
      <c r="D138" s="32" t="s">
        <v>85</v>
      </c>
      <c r="E138" s="32" t="n">
        <v>25</v>
      </c>
      <c r="F138" s="33" t="n">
        <v>0</v>
      </c>
      <c r="G138" s="34" t="n">
        <v>0</v>
      </c>
      <c r="H138" s="35"/>
      <c r="I138" s="59" t="n">
        <f>H138*E138</f>
        <v>0</v>
      </c>
      <c r="J138" s="57"/>
      <c r="K138" s="34" t="n">
        <f>E138*J138</f>
        <v>0</v>
      </c>
      <c r="L138" s="34"/>
      <c r="M138" s="34" t="n">
        <f>L138*E138</f>
        <v>0</v>
      </c>
      <c r="N138" s="60" t="n">
        <f>F138+H138-J138</f>
        <v>0</v>
      </c>
      <c r="O138" s="34" t="n">
        <f>N138*E138</f>
        <v>0</v>
      </c>
    </row>
    <row r="139" s="6" customFormat="1" ht="13.5" customHeight="1">
      <c r="A139" s="31" t="n">
        <v>127</v>
      </c>
      <c r="B139" s="32" t="s">
        <v>336</v>
      </c>
      <c r="C139" s="32"/>
      <c r="D139" s="32" t="s">
        <v>108</v>
      </c>
      <c r="E139" s="32" t="n">
        <v>13</v>
      </c>
      <c r="F139" s="33" t="n">
        <v>0</v>
      </c>
      <c r="G139" s="34" t="n">
        <v>0</v>
      </c>
      <c r="H139" s="35" t="n">
        <v>6</v>
      </c>
      <c r="I139" s="59" t="n">
        <f>H139*E139</f>
        <v>78</v>
      </c>
      <c r="J139" s="57" t="n">
        <v>4</v>
      </c>
      <c r="K139" s="34" t="n">
        <f>E139*J139</f>
        <v>52</v>
      </c>
      <c r="L139" s="34"/>
      <c r="M139" s="34" t="n">
        <f>L139*E139</f>
        <v>0</v>
      </c>
      <c r="N139" s="60" t="n">
        <v>2</v>
      </c>
      <c r="O139" s="34" t="n">
        <f>N139*E139</f>
        <v>26</v>
      </c>
    </row>
    <row r="140" s="6" customFormat="1" ht="13.5" customHeight="1">
      <c r="A140" s="31" t="n">
        <v>128</v>
      </c>
      <c r="B140" s="32" t="s">
        <v>337</v>
      </c>
      <c r="C140" s="32"/>
      <c r="D140" s="32" t="s">
        <v>108</v>
      </c>
      <c r="E140" s="32" t="n">
        <v>5</v>
      </c>
      <c r="F140" s="33" t="n">
        <v>2</v>
      </c>
      <c r="G140" s="34" t="n">
        <v>10</v>
      </c>
      <c r="H140" s="35" t="n">
        <v>3</v>
      </c>
      <c r="I140" s="59" t="n">
        <f>H140*E140</f>
        <v>15</v>
      </c>
      <c r="J140" s="57" t="n">
        <v>3</v>
      </c>
      <c r="K140" s="34" t="n">
        <f>E140*J140</f>
        <v>15</v>
      </c>
      <c r="L140" s="34"/>
      <c r="M140" s="34" t="n">
        <f>L140*E140</f>
        <v>0</v>
      </c>
      <c r="N140" s="60" t="n">
        <v>2</v>
      </c>
      <c r="O140" s="34" t="n">
        <f>N140*E140</f>
        <v>10</v>
      </c>
    </row>
    <row r="141" s="6" customFormat="1" ht="13.5" customHeight="1">
      <c r="A141" s="31" t="n">
        <v>129</v>
      </c>
      <c r="B141" s="32" t="s">
        <v>338</v>
      </c>
      <c r="C141" s="32"/>
      <c r="D141" s="32" t="s">
        <v>108</v>
      </c>
      <c r="E141" s="32" t="n">
        <v>8</v>
      </c>
      <c r="F141" s="33" t="n">
        <v>0</v>
      </c>
      <c r="G141" s="34" t="n">
        <v>0</v>
      </c>
      <c r="H141" s="35"/>
      <c r="I141" s="59" t="n">
        <f>H141*E141</f>
        <v>0</v>
      </c>
      <c r="J141" s="57" t="n">
        <v>10</v>
      </c>
      <c r="K141" s="34" t="n">
        <f>E141*J141</f>
        <v>80</v>
      </c>
      <c r="L141" s="34"/>
      <c r="M141" s="34" t="n">
        <f>L141*E141</f>
        <v>0</v>
      </c>
      <c r="N141" s="60" t="n">
        <v>0</v>
      </c>
      <c r="O141" s="34" t="n">
        <f>N141*E141</f>
        <v>0</v>
      </c>
    </row>
    <row r="142" s="6" customFormat="1" ht="13.5" customHeight="1">
      <c r="A142" s="31" t="n">
        <v>130</v>
      </c>
      <c r="B142" s="32" t="s">
        <v>339</v>
      </c>
      <c r="C142" s="32"/>
      <c r="D142" s="32" t="s">
        <v>108</v>
      </c>
      <c r="E142" s="32" t="n">
        <v>95</v>
      </c>
      <c r="F142" s="33" t="n">
        <v>1.4</v>
      </c>
      <c r="G142" s="34" t="n">
        <v>133</v>
      </c>
      <c r="H142" s="35"/>
      <c r="I142" s="59" t="n">
        <f>H142*E142</f>
        <v>0</v>
      </c>
      <c r="J142" s="57" t="n">
        <v>0.8</v>
      </c>
      <c r="K142" s="34" t="n">
        <f>E142*J142</f>
        <v>76</v>
      </c>
      <c r="L142" s="34"/>
      <c r="M142" s="34" t="n">
        <f>L142*E142</f>
        <v>0</v>
      </c>
      <c r="N142" s="60" t="n">
        <v>0.6</v>
      </c>
      <c r="O142" s="34" t="n">
        <f>N142*E142</f>
        <v>57</v>
      </c>
    </row>
    <row r="143" s="6" customFormat="1" ht="13.5" customHeight="1">
      <c r="A143" s="31" t="n">
        <v>131</v>
      </c>
      <c r="B143" s="32" t="s">
        <v>340</v>
      </c>
      <c r="C143" s="32"/>
      <c r="D143" s="32" t="s">
        <v>108</v>
      </c>
      <c r="E143" s="32" t="n">
        <v>45</v>
      </c>
      <c r="F143" s="33" t="n">
        <v>0.3</v>
      </c>
      <c r="G143" s="34" t="n">
        <v>13.5</v>
      </c>
      <c r="H143" s="35"/>
      <c r="I143" s="59" t="n">
        <f>H143*E143</f>
        <v>0</v>
      </c>
      <c r="J143" s="57" t="n">
        <v>0.3</v>
      </c>
      <c r="K143" s="34" t="n">
        <f>E143*J143</f>
        <v>13.5</v>
      </c>
      <c r="L143" s="34"/>
      <c r="M143" s="34" t="n">
        <f>L143*E143</f>
        <v>0</v>
      </c>
      <c r="N143" s="60" t="n">
        <v>0</v>
      </c>
      <c r="O143" s="34" t="n">
        <f>N143*E143</f>
        <v>0</v>
      </c>
    </row>
    <row r="144" s="6" customFormat="1" ht="13.5" customHeight="1">
      <c r="A144" s="31" t="n">
        <v>132</v>
      </c>
      <c r="B144" s="32" t="s">
        <v>341</v>
      </c>
      <c r="C144" s="32"/>
      <c r="D144" s="32" t="s">
        <v>65</v>
      </c>
      <c r="E144" s="32" t="n">
        <v>25</v>
      </c>
      <c r="F144" s="33" t="n">
        <v>0</v>
      </c>
      <c r="G144" s="34" t="n">
        <v>0</v>
      </c>
      <c r="H144" s="35"/>
      <c r="I144" s="59" t="n">
        <f>H144*E144</f>
        <v>0</v>
      </c>
      <c r="J144" s="57" t="n">
        <v>1</v>
      </c>
      <c r="K144" s="34" t="n">
        <f>E144*J144</f>
        <v>25</v>
      </c>
      <c r="L144" s="34"/>
      <c r="M144" s="34" t="n">
        <f>L144*E144</f>
        <v>0</v>
      </c>
      <c r="N144" s="60" t="n">
        <v>0</v>
      </c>
      <c r="O144" s="34" t="n">
        <f>N144*E144</f>
        <v>0</v>
      </c>
    </row>
    <row r="145" s="6" customFormat="1" ht="13.5" customHeight="1">
      <c r="A145" s="31" t="n">
        <v>133</v>
      </c>
      <c r="B145" s="32" t="s">
        <v>342</v>
      </c>
      <c r="C145" s="32" t="s">
        <v>294</v>
      </c>
      <c r="D145" s="32" t="s">
        <v>294</v>
      </c>
      <c r="E145" s="32" t="n">
        <v>13</v>
      </c>
      <c r="F145" s="33" t="n">
        <v>0</v>
      </c>
      <c r="G145" s="34" t="n">
        <v>0</v>
      </c>
      <c r="H145" s="35"/>
      <c r="I145" s="59" t="n">
        <f>H145*E145</f>
        <v>0</v>
      </c>
      <c r="J145" s="57"/>
      <c r="K145" s="34" t="n">
        <f>E145*J145</f>
        <v>0</v>
      </c>
      <c r="L145" s="34"/>
      <c r="M145" s="34" t="n">
        <f>L145*E145</f>
        <v>0</v>
      </c>
      <c r="N145" s="60" t="n">
        <f>F145+H145-J145</f>
        <v>0</v>
      </c>
      <c r="O145" s="34" t="n">
        <f>N145*E145</f>
        <v>0</v>
      </c>
    </row>
    <row r="146" s="6" customFormat="1" ht="13.5" customHeight="1">
      <c r="A146" s="31" t="n">
        <v>134</v>
      </c>
      <c r="B146" s="32" t="s">
        <v>342</v>
      </c>
      <c r="C146" s="32"/>
      <c r="D146" s="32"/>
      <c r="E146" s="32" t="n">
        <v>12.3</v>
      </c>
      <c r="F146" s="33" t="n">
        <v>1.1</v>
      </c>
      <c r="G146" s="34" t="n">
        <v>13.53</v>
      </c>
      <c r="H146" s="35"/>
      <c r="I146" s="59" t="n">
        <f>H146*E146</f>
        <v>0</v>
      </c>
      <c r="J146" s="57" t="n">
        <v>1.1</v>
      </c>
      <c r="K146" s="34" t="n">
        <f>E146*J146</f>
        <v>13.53</v>
      </c>
      <c r="L146" s="34"/>
      <c r="M146" s="34" t="n">
        <f>L146*E146</f>
        <v>0</v>
      </c>
      <c r="N146" s="60" t="n">
        <v>0</v>
      </c>
      <c r="O146" s="34" t="n">
        <f>N146*E146</f>
        <v>0</v>
      </c>
    </row>
    <row r="147" s="6" customFormat="1" ht="13" customHeight="1">
      <c r="A147" s="31" t="n">
        <v>135</v>
      </c>
      <c r="B147" s="32" t="s">
        <v>343</v>
      </c>
      <c r="C147" s="32" t="s">
        <v>294</v>
      </c>
      <c r="D147" s="32" t="s">
        <v>294</v>
      </c>
      <c r="E147" s="32" t="n">
        <v>30</v>
      </c>
      <c r="F147" s="33" t="n">
        <v>0</v>
      </c>
      <c r="G147" s="34" t="n">
        <v>0</v>
      </c>
      <c r="H147" s="35"/>
      <c r="I147" s="59" t="n">
        <f>H147*E147</f>
        <v>0</v>
      </c>
      <c r="J147" s="57"/>
      <c r="K147" s="34" t="n">
        <f>E147*J147</f>
        <v>0</v>
      </c>
      <c r="L147" s="34"/>
      <c r="M147" s="34" t="n">
        <f>L147*E147</f>
        <v>0</v>
      </c>
      <c r="N147" s="60" t="n">
        <f>F147+H147-J147</f>
        <v>0</v>
      </c>
      <c r="O147" s="34" t="n">
        <f>N147*E147</f>
        <v>0</v>
      </c>
    </row>
    <row r="148" s="6" customFormat="1" ht="13" customHeight="1">
      <c r="A148" s="31" t="n">
        <v>136</v>
      </c>
      <c r="B148" s="32" t="s">
        <v>343</v>
      </c>
      <c r="C148" s="32"/>
      <c r="D148" s="32" t="s">
        <v>294</v>
      </c>
      <c r="E148" s="32" t="n">
        <v>40</v>
      </c>
      <c r="F148" s="33" t="n">
        <v>0</v>
      </c>
      <c r="G148" s="34" t="n">
        <v>0</v>
      </c>
      <c r="H148" s="35"/>
      <c r="I148" s="59" t="n">
        <f>H148*E148</f>
        <v>0</v>
      </c>
      <c r="J148" s="57"/>
      <c r="K148" s="34" t="n">
        <f>E148*J148</f>
        <v>0</v>
      </c>
      <c r="L148" s="34"/>
      <c r="M148" s="34" t="n">
        <f>L148*E148</f>
        <v>0</v>
      </c>
      <c r="N148" s="60" t="n">
        <f>F148+H148-J148</f>
        <v>0</v>
      </c>
      <c r="O148" s="34" t="n">
        <f>N148*E148</f>
        <v>0</v>
      </c>
    </row>
    <row r="149" s="6" customFormat="1" ht="13.5" customHeight="1">
      <c r="A149" s="31" t="n">
        <v>137</v>
      </c>
      <c r="B149" s="32" t="s">
        <v>344</v>
      </c>
      <c r="C149" s="32"/>
      <c r="D149" s="32" t="s">
        <v>85</v>
      </c>
      <c r="E149" s="32" t="n">
        <v>18.5</v>
      </c>
      <c r="F149" s="33" t="n">
        <v>1</v>
      </c>
      <c r="G149" s="34" t="n">
        <v>18.5</v>
      </c>
      <c r="H149" s="35"/>
      <c r="I149" s="59" t="n">
        <f>H149*E149</f>
        <v>0</v>
      </c>
      <c r="J149" s="57" t="n">
        <v>0</v>
      </c>
      <c r="K149" s="34" t="n">
        <f>E149*J149</f>
        <v>0</v>
      </c>
      <c r="L149" s="34"/>
      <c r="M149" s="34" t="n">
        <f>L149*E149</f>
        <v>0</v>
      </c>
      <c r="N149" s="60" t="n">
        <v>1</v>
      </c>
      <c r="O149" s="34" t="n">
        <f>N149*E149</f>
        <v>18.5</v>
      </c>
    </row>
    <row r="150" s="6" customFormat="1" ht="13.5" customHeight="1">
      <c r="A150" s="31" t="n">
        <v>138</v>
      </c>
      <c r="B150" s="32" t="s">
        <v>345</v>
      </c>
      <c r="C150" s="32"/>
      <c r="D150" s="32" t="s">
        <v>85</v>
      </c>
      <c r="E150" s="32" t="n">
        <v>18.5</v>
      </c>
      <c r="F150" s="33" t="n">
        <v>1</v>
      </c>
      <c r="G150" s="34" t="n">
        <v>18.5</v>
      </c>
      <c r="H150" s="35"/>
      <c r="I150" s="59" t="n">
        <f>H150*E150</f>
        <v>0</v>
      </c>
      <c r="J150" s="57" t="n">
        <v>1</v>
      </c>
      <c r="K150" s="34" t="n">
        <f>E150*J150</f>
        <v>18.5</v>
      </c>
      <c r="L150" s="34"/>
      <c r="M150" s="34" t="n">
        <f>L150*E150</f>
        <v>0</v>
      </c>
      <c r="N150" s="60" t="n">
        <v>0</v>
      </c>
      <c r="O150" s="34" t="n">
        <f>N150*E150</f>
        <v>0</v>
      </c>
    </row>
    <row r="151" s="6" customFormat="1" ht="13.5" customHeight="1">
      <c r="A151" s="31" t="n">
        <v>139</v>
      </c>
      <c r="B151" s="32" t="s">
        <v>346</v>
      </c>
      <c r="C151" s="32"/>
      <c r="D151" s="32" t="s">
        <v>294</v>
      </c>
      <c r="E151" s="32" t="n">
        <v>140</v>
      </c>
      <c r="F151" s="33" t="n">
        <v>0</v>
      </c>
      <c r="G151" s="34" t="n">
        <v>0</v>
      </c>
      <c r="H151" s="35"/>
      <c r="I151" s="59" t="n">
        <f>H151*E151</f>
        <v>0</v>
      </c>
      <c r="J151" s="57"/>
      <c r="K151" s="34" t="n">
        <f>E151*J151</f>
        <v>0</v>
      </c>
      <c r="L151" s="34"/>
      <c r="M151" s="34" t="n">
        <f>L151*E151</f>
        <v>0</v>
      </c>
      <c r="N151" s="60" t="n">
        <v>0</v>
      </c>
      <c r="O151" s="34" t="n">
        <f>N151*E151</f>
        <v>0</v>
      </c>
    </row>
    <row r="152" s="6" customFormat="1" ht="13.5" customHeight="1">
      <c r="A152" s="31" t="n">
        <v>140</v>
      </c>
      <c r="B152" s="32" t="s">
        <v>347</v>
      </c>
      <c r="C152" s="32"/>
      <c r="D152" s="32" t="s">
        <v>27</v>
      </c>
      <c r="E152" s="32" t="n">
        <v>120</v>
      </c>
      <c r="F152" s="33" t="n">
        <v>0</v>
      </c>
      <c r="G152" s="34" t="n">
        <v>0</v>
      </c>
      <c r="H152" s="35"/>
      <c r="I152" s="59" t="n">
        <f>H152*E152</f>
        <v>0</v>
      </c>
      <c r="J152" s="57" t="n">
        <v>0</v>
      </c>
      <c r="K152" s="34" t="n">
        <f>E152*J152</f>
        <v>0</v>
      </c>
      <c r="L152" s="34"/>
      <c r="M152" s="34" t="n">
        <f>L152*E152</f>
        <v>0</v>
      </c>
      <c r="N152" s="60" t="n">
        <v>0</v>
      </c>
      <c r="O152" s="34" t="n">
        <f>N152*E152</f>
        <v>0</v>
      </c>
    </row>
    <row r="153" s="6" customFormat="1" ht="13.5" customHeight="1">
      <c r="A153" s="31" t="n">
        <v>141</v>
      </c>
      <c r="B153" s="32" t="s">
        <v>348</v>
      </c>
      <c r="C153" s="32"/>
      <c r="D153" s="32" t="s">
        <v>108</v>
      </c>
      <c r="E153" s="32" t="n">
        <v>11</v>
      </c>
      <c r="F153" s="33" t="n">
        <v>6.5</v>
      </c>
      <c r="G153" s="34" t="n">
        <v>71.5</v>
      </c>
      <c r="H153" s="35"/>
      <c r="I153" s="59" t="n">
        <f>H153*E153</f>
        <v>0</v>
      </c>
      <c r="J153" s="57" t="n">
        <v>2.8</v>
      </c>
      <c r="K153" s="34" t="n">
        <f>E153*J153</f>
        <v>30.8</v>
      </c>
      <c r="L153" s="34"/>
      <c r="M153" s="34" t="n">
        <f>L153*E153</f>
        <v>0</v>
      </c>
      <c r="N153" s="60" t="n">
        <v>3.68</v>
      </c>
      <c r="O153" s="34" t="n">
        <f>N153*E153</f>
        <v>40.48</v>
      </c>
    </row>
    <row r="154" s="6" customFormat="1" ht="13.5" customHeight="1">
      <c r="A154" s="31"/>
      <c r="B154" s="32" t="s">
        <v>349</v>
      </c>
      <c r="C154" s="32" t="s">
        <v>350</v>
      </c>
      <c r="D154" s="32" t="s">
        <v>32</v>
      </c>
      <c r="E154" s="32" t="n">
        <v>2</v>
      </c>
      <c r="F154" s="33"/>
      <c r="G154" s="34"/>
      <c r="H154" s="35" t="n">
        <v>100</v>
      </c>
      <c r="I154" s="59" t="n">
        <f>H154*E154</f>
        <v>200</v>
      </c>
      <c r="J154" s="57" t="n">
        <v>37</v>
      </c>
      <c r="K154" s="34" t="n">
        <v>74</v>
      </c>
      <c r="L154" s="34"/>
      <c r="M154" s="34"/>
      <c r="N154" s="60" t="n">
        <v>63</v>
      </c>
      <c r="O154" s="34" t="n">
        <f>N154*E154</f>
        <v>126</v>
      </c>
    </row>
    <row r="155" s="6" customFormat="1" ht="13.5" customHeight="1">
      <c r="A155" s="31" t="n">
        <v>142</v>
      </c>
      <c r="B155" s="32" t="s">
        <v>351</v>
      </c>
      <c r="C155" s="32" t="s">
        <v>352</v>
      </c>
      <c r="D155" s="32" t="s">
        <v>32</v>
      </c>
      <c r="E155" s="32" t="n">
        <v>1.5</v>
      </c>
      <c r="F155" s="33" t="n">
        <v>0</v>
      </c>
      <c r="G155" s="34" t="n">
        <v>0</v>
      </c>
      <c r="H155" s="35"/>
      <c r="I155" s="59" t="n">
        <f>H155*E155</f>
        <v>0</v>
      </c>
      <c r="J155" s="57"/>
      <c r="K155" s="34" t="n">
        <f>E155*J155</f>
        <v>0</v>
      </c>
      <c r="L155" s="34"/>
      <c r="M155" s="34" t="n">
        <f>L155*E155</f>
        <v>0</v>
      </c>
      <c r="N155" s="60" t="n">
        <v>0</v>
      </c>
      <c r="O155" s="34" t="n">
        <f>N155*E155</f>
        <v>0</v>
      </c>
    </row>
    <row r="156" s="6" customFormat="1" ht="13.5" customHeight="1">
      <c r="A156" s="31" t="n">
        <v>143</v>
      </c>
      <c r="B156" s="32" t="s">
        <v>353</v>
      </c>
      <c r="C156" s="32"/>
      <c r="D156" s="32" t="s">
        <v>108</v>
      </c>
      <c r="E156" s="32" t="n">
        <v>30</v>
      </c>
      <c r="F156" s="33" t="n">
        <v>0</v>
      </c>
      <c r="G156" s="34" t="n">
        <v>0</v>
      </c>
      <c r="H156" s="35"/>
      <c r="I156" s="59" t="n">
        <f>H156*E156</f>
        <v>0</v>
      </c>
      <c r="J156" s="57"/>
      <c r="K156" s="34" t="n">
        <f>E156*J156</f>
        <v>0</v>
      </c>
      <c r="L156" s="34"/>
      <c r="M156" s="34" t="n">
        <f>L156*E156</f>
        <v>0</v>
      </c>
      <c r="N156" s="60" t="n">
        <f>F156+H156-J156</f>
        <v>0</v>
      </c>
      <c r="O156" s="34" t="n">
        <f>N156*E156</f>
        <v>0</v>
      </c>
    </row>
    <row r="157" s="6" customFormat="1" ht="13.5" customHeight="1">
      <c r="A157" s="31" t="n">
        <v>144</v>
      </c>
      <c r="B157" s="36" t="s">
        <v>354</v>
      </c>
      <c r="C157" s="32"/>
      <c r="D157" s="32" t="s">
        <v>85</v>
      </c>
      <c r="E157" s="32" t="n">
        <v>10</v>
      </c>
      <c r="F157" s="33" t="n">
        <v>3</v>
      </c>
      <c r="G157" s="34" t="n">
        <v>30</v>
      </c>
      <c r="H157" s="35"/>
      <c r="I157" s="59" t="n">
        <f>H157*E157</f>
        <v>0</v>
      </c>
      <c r="J157" s="57" t="n">
        <v>0</v>
      </c>
      <c r="K157" s="34" t="n">
        <f>E157*J157</f>
        <v>0</v>
      </c>
      <c r="L157" s="34"/>
      <c r="M157" s="34" t="n">
        <f>L157*E157</f>
        <v>0</v>
      </c>
      <c r="N157" s="60" t="n">
        <v>3</v>
      </c>
      <c r="O157" s="34" t="n">
        <f>N157*E157</f>
        <v>30</v>
      </c>
    </row>
    <row r="158" s="6" customFormat="1" ht="13.5" customHeight="1">
      <c r="A158" s="31" t="n">
        <v>145</v>
      </c>
      <c r="B158" s="36" t="s">
        <v>355</v>
      </c>
      <c r="C158" s="32"/>
      <c r="D158" s="32" t="s">
        <v>85</v>
      </c>
      <c r="E158" s="32" t="n">
        <v>10</v>
      </c>
      <c r="F158" s="33" t="n">
        <v>0</v>
      </c>
      <c r="G158" s="34" t="n">
        <v>0</v>
      </c>
      <c r="H158" s="35"/>
      <c r="I158" s="59" t="n">
        <f>H158*E158</f>
        <v>0</v>
      </c>
      <c r="J158" s="57" t="n">
        <v>2</v>
      </c>
      <c r="K158" s="34" t="n">
        <f>E158*J158</f>
        <v>20</v>
      </c>
      <c r="L158" s="34"/>
      <c r="M158" s="34" t="n">
        <f>L158*E158</f>
        <v>0</v>
      </c>
      <c r="N158" s="60" t="n">
        <v>0</v>
      </c>
      <c r="O158" s="34" t="n">
        <f>N158*E158</f>
        <v>0</v>
      </c>
    </row>
    <row r="159" s="6" customFormat="1" ht="13.5" customHeight="1">
      <c r="A159" s="31" t="n">
        <v>146</v>
      </c>
      <c r="B159" s="36" t="s">
        <v>356</v>
      </c>
      <c r="C159" s="32"/>
      <c r="D159" s="32" t="s">
        <v>294</v>
      </c>
      <c r="E159" s="32" t="n">
        <v>6</v>
      </c>
      <c r="F159" s="33" t="n">
        <v>11</v>
      </c>
      <c r="G159" s="34" t="n">
        <v>66</v>
      </c>
      <c r="H159" s="35"/>
      <c r="I159" s="59" t="n">
        <f>H159*E159</f>
        <v>0</v>
      </c>
      <c r="J159" s="57" t="n">
        <v>11</v>
      </c>
      <c r="K159" s="34" t="n">
        <f>E159*J159</f>
        <v>66</v>
      </c>
      <c r="L159" s="34"/>
      <c r="M159" s="34" t="n">
        <f>L159*E159</f>
        <v>0</v>
      </c>
      <c r="N159" s="60" t="n">
        <v>11</v>
      </c>
      <c r="O159" s="34" t="n">
        <f>N159*E159</f>
        <v>66</v>
      </c>
    </row>
    <row r="160" s="6" customFormat="1" ht="13.5" customHeight="1">
      <c r="A160" s="31" t="n">
        <v>147</v>
      </c>
      <c r="B160" s="36" t="s">
        <v>349</v>
      </c>
      <c r="C160" s="32"/>
      <c r="D160" s="32" t="s">
        <v>63</v>
      </c>
      <c r="E160" s="32" t="n">
        <v>200</v>
      </c>
      <c r="F160" s="33" t="n">
        <v>0</v>
      </c>
      <c r="G160" s="34" t="n">
        <v>0</v>
      </c>
      <c r="H160" s="35"/>
      <c r="I160" s="59" t="n">
        <f>H160*E160</f>
        <v>0</v>
      </c>
      <c r="J160" s="57"/>
      <c r="K160" s="34" t="n">
        <f>E160*J160</f>
        <v>0</v>
      </c>
      <c r="L160" s="34"/>
      <c r="M160" s="34" t="n">
        <f>L160*E160</f>
        <v>0</v>
      </c>
      <c r="N160" s="60" t="n">
        <v>0</v>
      </c>
      <c r="O160" s="34" t="n">
        <f>N160*E160</f>
        <v>0</v>
      </c>
    </row>
    <row r="161" s="6" customFormat="1" ht="13.5" customHeight="1">
      <c r="A161" s="69" t="n">
        <v>148</v>
      </c>
      <c r="B161" s="70" t="s">
        <v>357</v>
      </c>
      <c r="C161" s="71"/>
      <c r="D161" s="71" t="s">
        <v>63</v>
      </c>
      <c r="E161" s="71" t="n">
        <v>115</v>
      </c>
      <c r="F161" s="72" t="n">
        <v>0</v>
      </c>
      <c r="G161" s="73" t="n">
        <v>0</v>
      </c>
      <c r="H161" s="35" t="n">
        <v>0</v>
      </c>
      <c r="I161" s="59" t="n">
        <f>H161*E161</f>
        <v>0</v>
      </c>
      <c r="J161" s="88" t="n">
        <v>1.5</v>
      </c>
      <c r="K161" s="73" t="n">
        <f>E161*J161</f>
        <v>172.5</v>
      </c>
      <c r="L161" s="73"/>
      <c r="M161" s="73" t="n">
        <f>L161*E161</f>
        <v>0</v>
      </c>
      <c r="N161" s="89" t="n">
        <v>0</v>
      </c>
      <c r="O161" s="73" t="n">
        <f>N161*E161</f>
        <v>0</v>
      </c>
    </row>
    <row r="162" s="6" customFormat="1" ht="13.5" customHeight="1">
      <c r="A162" s="69" t="n">
        <v>149</v>
      </c>
      <c r="B162" s="70" t="s">
        <v>357</v>
      </c>
      <c r="C162" s="71"/>
      <c r="D162" s="71" t="s">
        <v>63</v>
      </c>
      <c r="E162" s="71" t="n">
        <v>114</v>
      </c>
      <c r="F162" s="72" t="n">
        <v>0</v>
      </c>
      <c r="G162" s="73" t="n">
        <v>0</v>
      </c>
      <c r="H162" s="35" t="n">
        <v>1</v>
      </c>
      <c r="I162" s="59" t="n">
        <f>H162*E162</f>
        <v>114</v>
      </c>
      <c r="J162" s="88" t="n">
        <v>1</v>
      </c>
      <c r="K162" s="73" t="n">
        <f>E162*J162</f>
        <v>114</v>
      </c>
      <c r="L162" s="73"/>
      <c r="M162" s="73" t="n">
        <f>L162*E162</f>
        <v>0</v>
      </c>
      <c r="N162" s="89" t="n">
        <f>F162+H162-J162</f>
        <v>0</v>
      </c>
      <c r="O162" s="73" t="n">
        <f>N162*E162</f>
        <v>0</v>
      </c>
    </row>
    <row r="163" s="6" customFormat="1" ht="13.5" customHeight="1">
      <c r="A163" s="69" t="n">
        <v>150</v>
      </c>
      <c r="B163" s="70" t="s">
        <v>358</v>
      </c>
      <c r="C163" s="71"/>
      <c r="D163" s="71" t="s">
        <v>65</v>
      </c>
      <c r="E163" s="71" t="n">
        <v>128</v>
      </c>
      <c r="F163" s="72" t="n">
        <v>0</v>
      </c>
      <c r="G163" s="73" t="n">
        <v>0</v>
      </c>
      <c r="H163" s="35" t="n">
        <v>1</v>
      </c>
      <c r="I163" s="59" t="n">
        <f>H163*E163</f>
        <v>128</v>
      </c>
      <c r="J163" s="88" t="n">
        <v>1</v>
      </c>
      <c r="K163" s="73" t="n">
        <f>E163*J163</f>
        <v>128</v>
      </c>
      <c r="L163" s="73"/>
      <c r="M163" s="73" t="n">
        <f>L163*E163</f>
        <v>0</v>
      </c>
      <c r="N163" s="89" t="n">
        <v>0</v>
      </c>
      <c r="O163" s="73" t="n">
        <f>N163*E163</f>
        <v>0</v>
      </c>
    </row>
    <row r="164" s="6" customFormat="1" ht="13.5" customHeight="1">
      <c r="A164" s="69" t="n">
        <v>151</v>
      </c>
      <c r="B164" s="70" t="s">
        <v>359</v>
      </c>
      <c r="C164" s="71"/>
      <c r="D164" s="71" t="s">
        <v>360</v>
      </c>
      <c r="E164" s="71" t="n">
        <v>6.9</v>
      </c>
      <c r="F164" s="72" t="n">
        <v>0</v>
      </c>
      <c r="G164" s="73" t="n">
        <v>0</v>
      </c>
      <c r="H164" s="35"/>
      <c r="I164" s="59" t="n">
        <f>H164*E164</f>
        <v>0</v>
      </c>
      <c r="J164" s="88" t="n">
        <v>10</v>
      </c>
      <c r="K164" s="73" t="n">
        <f>E164*J164</f>
        <v>69</v>
      </c>
      <c r="L164" s="73"/>
      <c r="M164" s="73" t="n">
        <f>L164*E164</f>
        <v>0</v>
      </c>
      <c r="N164" s="89" t="n">
        <v>0</v>
      </c>
      <c r="O164" s="73" t="n">
        <f>N164*E164</f>
        <v>0</v>
      </c>
    </row>
    <row r="165" s="6" customFormat="1" ht="13.5" customHeight="1">
      <c r="A165" s="69"/>
      <c r="B165" s="70" t="s">
        <v>359</v>
      </c>
      <c r="C165" s="71"/>
      <c r="D165" s="71" t="s">
        <v>360</v>
      </c>
      <c r="E165" s="71" t="n">
        <v>8</v>
      </c>
      <c r="F165" s="72"/>
      <c r="G165" s="73"/>
      <c r="H165" s="35" t="n">
        <v>5</v>
      </c>
      <c r="I165" s="59" t="n">
        <f>H165*E165</f>
        <v>40</v>
      </c>
      <c r="J165" s="88" t="n">
        <v>5</v>
      </c>
      <c r="K165" s="73" t="n">
        <v>40</v>
      </c>
      <c r="L165" s="73"/>
      <c r="M165" s="73" t="n">
        <v>0</v>
      </c>
      <c r="N165" s="89" t="n">
        <v>0</v>
      </c>
      <c r="O165" s="73" t="n">
        <v>0</v>
      </c>
    </row>
    <row r="166" s="6" customFormat="1" ht="13.5" customHeight="1">
      <c r="A166" s="69" t="n">
        <v>152</v>
      </c>
      <c r="B166" s="70" t="s">
        <v>361</v>
      </c>
      <c r="C166" s="71"/>
      <c r="D166" s="71" t="s">
        <v>360</v>
      </c>
      <c r="E166" s="71" t="n">
        <v>38</v>
      </c>
      <c r="F166" s="72" t="n">
        <v>0</v>
      </c>
      <c r="G166" s="73" t="n">
        <v>0</v>
      </c>
      <c r="H166" s="35" t="n">
        <v>0</v>
      </c>
      <c r="I166" s="59" t="n">
        <f>H166*E166</f>
        <v>0</v>
      </c>
      <c r="J166" s="88" t="n">
        <v>0</v>
      </c>
      <c r="K166" s="73" t="n">
        <f>E166*J166</f>
        <v>0</v>
      </c>
      <c r="L166" s="73"/>
      <c r="M166" s="73" t="n">
        <f>L166*E166</f>
        <v>0</v>
      </c>
      <c r="N166" s="89" t="n">
        <v>0</v>
      </c>
      <c r="O166" s="73" t="n">
        <f>N166*E166</f>
        <v>0</v>
      </c>
    </row>
    <row r="167" s="6" customFormat="1" ht="13.5" customHeight="1">
      <c r="A167" s="69" t="n">
        <v>153</v>
      </c>
      <c r="B167" s="70" t="s">
        <v>362</v>
      </c>
      <c r="C167" s="71"/>
      <c r="D167" s="71" t="s">
        <v>63</v>
      </c>
      <c r="E167" s="71" t="n">
        <v>145</v>
      </c>
      <c r="F167" s="72" t="n">
        <v>0</v>
      </c>
      <c r="G167" s="73" t="n">
        <v>0</v>
      </c>
      <c r="H167" s="35"/>
      <c r="I167" s="59" t="n">
        <f>H167*E167</f>
        <v>0</v>
      </c>
      <c r="J167" s="88" t="n">
        <v>3</v>
      </c>
      <c r="K167" s="73" t="n">
        <f>E167*J167</f>
        <v>435</v>
      </c>
      <c r="L167" s="73"/>
      <c r="M167" s="73" t="n">
        <f>L167*E167</f>
        <v>0</v>
      </c>
      <c r="N167" s="89" t="n">
        <v>0</v>
      </c>
      <c r="O167" s="73" t="n">
        <f>N167*E167</f>
        <v>0</v>
      </c>
    </row>
    <row r="168" s="6" customFormat="1" ht="13.5" customHeight="1">
      <c r="A168" s="69" t="n">
        <v>154</v>
      </c>
      <c r="B168" s="70" t="s">
        <v>363</v>
      </c>
      <c r="C168" s="71"/>
      <c r="D168" s="71" t="s">
        <v>32</v>
      </c>
      <c r="E168" s="71" t="n">
        <v>128</v>
      </c>
      <c r="F168" s="72" t="n">
        <v>0</v>
      </c>
      <c r="G168" s="73" t="n">
        <v>0</v>
      </c>
      <c r="H168" s="35"/>
      <c r="I168" s="59" t="n">
        <f>H168*E168</f>
        <v>0</v>
      </c>
      <c r="J168" s="88"/>
      <c r="K168" s="73" t="n">
        <f>E168*J168</f>
        <v>0</v>
      </c>
      <c r="L168" s="73"/>
      <c r="M168" s="73" t="n">
        <f>L168*E168</f>
        <v>0</v>
      </c>
      <c r="N168" s="89" t="n">
        <f>F168+H168-J168</f>
        <v>0</v>
      </c>
      <c r="O168" s="73" t="n">
        <f>N168*E168</f>
        <v>0</v>
      </c>
    </row>
    <row r="169" s="6" customFormat="1" ht="13.5" customHeight="1">
      <c r="A169" s="69" t="n">
        <v>155</v>
      </c>
      <c r="B169" s="70" t="s">
        <v>219</v>
      </c>
      <c r="C169" s="71"/>
      <c r="D169" s="71" t="s">
        <v>108</v>
      </c>
      <c r="E169" s="71" t="n">
        <v>16</v>
      </c>
      <c r="F169" s="72" t="n">
        <v>0</v>
      </c>
      <c r="G169" s="73" t="n">
        <v>0</v>
      </c>
      <c r="H169" s="35" t="n">
        <v>5</v>
      </c>
      <c r="I169" s="59" t="n">
        <f>H169*E169</f>
        <v>80</v>
      </c>
      <c r="J169" s="88" t="n">
        <v>15</v>
      </c>
      <c r="K169" s="73" t="n">
        <f>E169*J169</f>
        <v>240</v>
      </c>
      <c r="L169" s="73"/>
      <c r="M169" s="73" t="n">
        <f>L169*E169</f>
        <v>0</v>
      </c>
      <c r="N169" s="89" t="n">
        <v>0</v>
      </c>
      <c r="O169" s="73" t="n">
        <f>N169*E169</f>
        <v>0</v>
      </c>
    </row>
    <row r="170" s="6" customFormat="1" ht="13.5" customHeight="1">
      <c r="A170" s="69" t="n">
        <v>156</v>
      </c>
      <c r="B170" s="70" t="s">
        <v>307</v>
      </c>
      <c r="C170" s="71"/>
      <c r="D170" s="71" t="s">
        <v>360</v>
      </c>
      <c r="E170" s="71" t="n">
        <v>25</v>
      </c>
      <c r="F170" s="72" t="n">
        <v>0</v>
      </c>
      <c r="G170" s="73" t="n">
        <v>0</v>
      </c>
      <c r="H170" s="35"/>
      <c r="I170" s="59" t="n">
        <f>H170*E170</f>
        <v>0</v>
      </c>
      <c r="J170" s="88"/>
      <c r="K170" s="73" t="n">
        <f>E170*J170</f>
        <v>0</v>
      </c>
      <c r="L170" s="73"/>
      <c r="M170" s="73" t="n">
        <f>L170*E170</f>
        <v>0</v>
      </c>
      <c r="N170" s="89" t="n">
        <f>F170+H170-J170</f>
        <v>0</v>
      </c>
      <c r="O170" s="73" t="n">
        <f>N170*E170</f>
        <v>0</v>
      </c>
    </row>
    <row r="171" s="6" customFormat="1" ht="13.5" customHeight="1">
      <c r="A171" s="69" t="n">
        <v>157</v>
      </c>
      <c r="B171" s="70" t="s">
        <v>364</v>
      </c>
      <c r="C171" s="71"/>
      <c r="D171" s="71" t="s">
        <v>27</v>
      </c>
      <c r="E171" s="71" t="n">
        <v>62</v>
      </c>
      <c r="F171" s="72" t="n">
        <v>0</v>
      </c>
      <c r="G171" s="73" t="n">
        <v>0</v>
      </c>
      <c r="H171" s="35" t="n">
        <v>4.5</v>
      </c>
      <c r="I171" s="59" t="n">
        <f>H171*E171</f>
        <v>279</v>
      </c>
      <c r="J171" s="88" t="n">
        <v>4.5</v>
      </c>
      <c r="K171" s="73" t="n">
        <f>E171*J171</f>
        <v>279</v>
      </c>
      <c r="L171" s="73"/>
      <c r="M171" s="73" t="n">
        <f>L171*E171</f>
        <v>0</v>
      </c>
      <c r="N171" s="89" t="n">
        <f>F171+H171-J171</f>
        <v>0</v>
      </c>
      <c r="O171" s="73" t="n">
        <f>N171*E171</f>
        <v>0</v>
      </c>
    </row>
    <row r="172" s="6" customFormat="1" ht="13.5" customHeight="1">
      <c r="A172" s="69" t="n">
        <v>158</v>
      </c>
      <c r="B172" s="70" t="s">
        <v>365</v>
      </c>
      <c r="C172" s="71"/>
      <c r="D172" s="71" t="s">
        <v>32</v>
      </c>
      <c r="E172" s="71" t="n">
        <v>18</v>
      </c>
      <c r="F172" s="72" t="n">
        <v>0</v>
      </c>
      <c r="G172" s="73" t="n">
        <v>0</v>
      </c>
      <c r="H172" s="35"/>
      <c r="I172" s="59" t="n">
        <f>H172*E172</f>
        <v>0</v>
      </c>
      <c r="J172" s="88" t="n">
        <v>2</v>
      </c>
      <c r="K172" s="73" t="n">
        <f>E172*J172</f>
        <v>36</v>
      </c>
      <c r="L172" s="73"/>
      <c r="M172" s="73" t="n">
        <f>L172*E172</f>
        <v>0</v>
      </c>
      <c r="N172" s="89" t="n">
        <v>0</v>
      </c>
      <c r="O172" s="73" t="n">
        <f>N172*E172</f>
        <v>0</v>
      </c>
    </row>
    <row r="173" s="6" customFormat="1" ht="13.5" customHeight="1">
      <c r="A173" s="69" t="n">
        <v>159</v>
      </c>
      <c r="B173" s="70" t="s">
        <v>366</v>
      </c>
      <c r="C173" s="71"/>
      <c r="D173" s="71" t="s">
        <v>32</v>
      </c>
      <c r="E173" s="71" t="n">
        <v>15</v>
      </c>
      <c r="F173" s="72" t="n">
        <v>0</v>
      </c>
      <c r="G173" s="73" t="n">
        <v>0</v>
      </c>
      <c r="H173" s="35"/>
      <c r="I173" s="59" t="n">
        <f>H173*E173</f>
        <v>0</v>
      </c>
      <c r="J173" s="88"/>
      <c r="K173" s="73" t="n">
        <f>E173*J173</f>
        <v>0</v>
      </c>
      <c r="L173" s="73"/>
      <c r="M173" s="73" t="n">
        <f>L173*E173</f>
        <v>0</v>
      </c>
      <c r="N173" s="89" t="n">
        <f>F173+H173-J173</f>
        <v>0</v>
      </c>
      <c r="O173" s="73" t="n">
        <f>N173*E173</f>
        <v>0</v>
      </c>
    </row>
    <row r="174" s="6" customFormat="1" ht="13.5" customHeight="1">
      <c r="A174" s="69" t="n">
        <v>160</v>
      </c>
      <c r="B174" s="70" t="s">
        <v>367</v>
      </c>
      <c r="C174" s="71"/>
      <c r="D174" s="71" t="s">
        <v>32</v>
      </c>
      <c r="E174" s="71" t="n">
        <v>37</v>
      </c>
      <c r="F174" s="72" t="n">
        <v>0</v>
      </c>
      <c r="G174" s="73" t="n">
        <v>0</v>
      </c>
      <c r="H174" s="35"/>
      <c r="I174" s="59" t="n">
        <f>H174*E174</f>
        <v>0</v>
      </c>
      <c r="J174" s="88"/>
      <c r="K174" s="73" t="n">
        <f>E174*J174</f>
        <v>0</v>
      </c>
      <c r="L174" s="73"/>
      <c r="M174" s="73" t="n">
        <f>L174*E174</f>
        <v>0</v>
      </c>
      <c r="N174" s="89" t="n">
        <f>F174+H174-J174</f>
        <v>0</v>
      </c>
      <c r="O174" s="73" t="n">
        <f>N174*E174</f>
        <v>0</v>
      </c>
    </row>
    <row r="175" s="6" customFormat="1" ht="13.5" customHeight="1">
      <c r="A175" s="69" t="n">
        <v>161</v>
      </c>
      <c r="B175" s="70" t="s">
        <v>368</v>
      </c>
      <c r="C175" s="71"/>
      <c r="D175" s="71" t="s">
        <v>63</v>
      </c>
      <c r="E175" s="71" t="n">
        <v>120</v>
      </c>
      <c r="F175" s="72" t="n">
        <v>0</v>
      </c>
      <c r="G175" s="73" t="n">
        <v>0</v>
      </c>
      <c r="H175" s="35"/>
      <c r="I175" s="59" t="n">
        <f>H175*E175</f>
        <v>0</v>
      </c>
      <c r="J175" s="88"/>
      <c r="K175" s="73" t="n">
        <f>E175*J175</f>
        <v>0</v>
      </c>
      <c r="L175" s="73"/>
      <c r="M175" s="73" t="n">
        <f>L175*E175</f>
        <v>0</v>
      </c>
      <c r="N175" s="89" t="n">
        <f>F175+H175-J175</f>
        <v>0</v>
      </c>
      <c r="O175" s="73" t="n">
        <f>N175*E175</f>
        <v>0</v>
      </c>
    </row>
    <row r="176" s="6" customFormat="1" ht="13.5" customHeight="1">
      <c r="A176" s="69" t="n">
        <v>162</v>
      </c>
      <c r="B176" s="70" t="s">
        <v>366</v>
      </c>
      <c r="C176" s="71"/>
      <c r="D176" s="71" t="s">
        <v>32</v>
      </c>
      <c r="E176" s="71" t="n">
        <v>5</v>
      </c>
      <c r="F176" s="72" t="n">
        <v>0</v>
      </c>
      <c r="G176" s="73" t="n">
        <v>0</v>
      </c>
      <c r="H176" s="35"/>
      <c r="I176" s="59" t="n">
        <f>H176*E176</f>
        <v>0</v>
      </c>
      <c r="J176" s="88"/>
      <c r="K176" s="73" t="n">
        <f>E176*J176</f>
        <v>0</v>
      </c>
      <c r="L176" s="73"/>
      <c r="M176" s="73" t="n">
        <f>L176*E176</f>
        <v>0</v>
      </c>
      <c r="N176" s="89" t="n">
        <f>F176+H176-J176</f>
        <v>0</v>
      </c>
      <c r="O176" s="73" t="n">
        <f>N176*E176</f>
        <v>0</v>
      </c>
    </row>
    <row r="177" s="6" customFormat="1" ht="13.5" customHeight="1">
      <c r="A177" s="69" t="n">
        <v>163</v>
      </c>
      <c r="B177" s="70" t="s">
        <v>369</v>
      </c>
      <c r="C177" s="71"/>
      <c r="D177" s="71" t="s">
        <v>32</v>
      </c>
      <c r="E177" s="71" t="n">
        <v>35</v>
      </c>
      <c r="F177" s="72" t="n">
        <v>0</v>
      </c>
      <c r="G177" s="73" t="n">
        <v>0</v>
      </c>
      <c r="H177" s="35"/>
      <c r="I177" s="59" t="n">
        <f>H177*E177</f>
        <v>0</v>
      </c>
      <c r="J177" s="88"/>
      <c r="K177" s="73" t="n">
        <f>E177*J177</f>
        <v>0</v>
      </c>
      <c r="L177" s="73"/>
      <c r="M177" s="73" t="n">
        <f>L177*E177</f>
        <v>0</v>
      </c>
      <c r="N177" s="89" t="n">
        <f>F177+H177-J177</f>
        <v>0</v>
      </c>
      <c r="O177" s="73" t="n">
        <f>N177*E177</f>
        <v>0</v>
      </c>
    </row>
    <row r="178" s="6" customFormat="1" ht="13.5" customHeight="1">
      <c r="A178" s="69" t="n">
        <v>164</v>
      </c>
      <c r="B178" s="70" t="s">
        <v>370</v>
      </c>
      <c r="C178" s="71"/>
      <c r="D178" s="71" t="s">
        <v>294</v>
      </c>
      <c r="E178" s="71" t="n">
        <v>30</v>
      </c>
      <c r="F178" s="72" t="n">
        <v>0</v>
      </c>
      <c r="G178" s="73" t="n">
        <v>0</v>
      </c>
      <c r="H178" s="35"/>
      <c r="I178" s="59" t="n">
        <f>H178*E178</f>
        <v>0</v>
      </c>
      <c r="J178" s="88"/>
      <c r="K178" s="73" t="n">
        <f>E178*J178</f>
        <v>0</v>
      </c>
      <c r="L178" s="73"/>
      <c r="M178" s="73" t="n">
        <f>L178*E178</f>
        <v>0</v>
      </c>
      <c r="N178" s="89" t="n">
        <f>F178+H178-J178</f>
        <v>0</v>
      </c>
      <c r="O178" s="73" t="n">
        <f>N178*E178</f>
        <v>0</v>
      </c>
    </row>
    <row r="179" s="6" customFormat="1" ht="13.5" customHeight="1">
      <c r="A179" s="69" t="n">
        <v>165</v>
      </c>
      <c r="B179" s="70" t="s">
        <v>371</v>
      </c>
      <c r="C179" s="71"/>
      <c r="D179" s="71" t="s">
        <v>34</v>
      </c>
      <c r="E179" s="71" t="n">
        <v>260</v>
      </c>
      <c r="F179" s="72" t="n">
        <v>0</v>
      </c>
      <c r="G179" s="73" t="n">
        <v>0</v>
      </c>
      <c r="H179" s="35"/>
      <c r="I179" s="59" t="n">
        <f>H179*E179</f>
        <v>0</v>
      </c>
      <c r="J179" s="88"/>
      <c r="K179" s="73" t="n">
        <f>E179*J179</f>
        <v>0</v>
      </c>
      <c r="L179" s="73"/>
      <c r="M179" s="73" t="n">
        <f>L179*E179</f>
        <v>0</v>
      </c>
      <c r="N179" s="89" t="n">
        <f>F179+H179-J179</f>
        <v>0</v>
      </c>
      <c r="O179" s="73" t="n">
        <f>N179*E179</f>
        <v>0</v>
      </c>
    </row>
    <row r="180" s="6" customFormat="1" ht="13.5" customHeight="1">
      <c r="A180" s="69" t="n">
        <v>166</v>
      </c>
      <c r="B180" s="70" t="s">
        <v>372</v>
      </c>
      <c r="C180" s="71"/>
      <c r="D180" s="71" t="s">
        <v>18</v>
      </c>
      <c r="E180" s="71" t="n">
        <v>2</v>
      </c>
      <c r="F180" s="72" t="n">
        <v>0</v>
      </c>
      <c r="G180" s="73" t="n">
        <v>0</v>
      </c>
      <c r="H180" s="35"/>
      <c r="I180" s="59" t="n">
        <f>H180*E180</f>
        <v>0</v>
      </c>
      <c r="J180" s="88"/>
      <c r="K180" s="73" t="n">
        <f>E180*J180</f>
        <v>0</v>
      </c>
      <c r="L180" s="73"/>
      <c r="M180" s="73" t="n">
        <f>L180*E180</f>
        <v>0</v>
      </c>
      <c r="N180" s="89" t="n">
        <f>F180+H180-J180</f>
        <v>0</v>
      </c>
      <c r="O180" s="73" t="n">
        <f>N180*E180</f>
        <v>0</v>
      </c>
    </row>
    <row r="181" s="6" customFormat="1" ht="13.5" customHeight="1">
      <c r="A181" s="69" t="n">
        <v>167</v>
      </c>
      <c r="B181" s="70" t="s">
        <v>373</v>
      </c>
      <c r="C181" s="71"/>
      <c r="D181" s="71" t="s">
        <v>18</v>
      </c>
      <c r="E181" s="71" t="n">
        <v>3</v>
      </c>
      <c r="F181" s="74" t="n">
        <v>0</v>
      </c>
      <c r="G181" s="73" t="n">
        <v>0</v>
      </c>
      <c r="H181" s="35"/>
      <c r="I181" s="59" t="n">
        <f>H181*E181</f>
        <v>0</v>
      </c>
      <c r="J181" s="88" t="n">
        <v>0</v>
      </c>
      <c r="K181" s="73" t="n">
        <f>E181*J181</f>
        <v>0</v>
      </c>
      <c r="L181" s="73"/>
      <c r="M181" s="73" t="n">
        <f>L181*E181</f>
        <v>0</v>
      </c>
      <c r="N181" s="89" t="n">
        <v>0</v>
      </c>
      <c r="O181" s="73" t="n">
        <f>N181*E181</f>
        <v>0</v>
      </c>
    </row>
    <row r="182" s="6" customFormat="1" ht="13.5" customHeight="1">
      <c r="A182" s="69" t="n">
        <v>168</v>
      </c>
      <c r="B182" s="70" t="s">
        <v>374</v>
      </c>
      <c r="C182" s="71"/>
      <c r="D182" s="71" t="s">
        <v>108</v>
      </c>
      <c r="E182" s="71" t="n">
        <v>20</v>
      </c>
      <c r="F182" s="72" t="n">
        <v>0</v>
      </c>
      <c r="G182" s="73" t="n">
        <v>0</v>
      </c>
      <c r="H182" s="35"/>
      <c r="I182" s="59" t="n">
        <f>H182*E182</f>
        <v>0</v>
      </c>
      <c r="J182" s="88" t="n">
        <v>0</v>
      </c>
      <c r="K182" s="73" t="n">
        <f>E182*J182</f>
        <v>0</v>
      </c>
      <c r="L182" s="73"/>
      <c r="M182" s="73" t="n">
        <f>L182*E182</f>
        <v>0</v>
      </c>
      <c r="N182" s="89" t="n">
        <v>0</v>
      </c>
      <c r="O182" s="73" t="n">
        <f>N182*E182</f>
        <v>0</v>
      </c>
    </row>
    <row r="183" s="6" customFormat="1" ht="13.5" customHeight="1">
      <c r="A183" s="69" t="n">
        <v>169</v>
      </c>
      <c r="B183" s="70" t="s">
        <v>375</v>
      </c>
      <c r="C183" s="71"/>
      <c r="D183" s="71" t="s">
        <v>18</v>
      </c>
      <c r="E183" s="71" t="n">
        <v>3.5</v>
      </c>
      <c r="F183" s="72" t="n">
        <v>0</v>
      </c>
      <c r="G183" s="73" t="n">
        <v>0</v>
      </c>
      <c r="H183" s="35"/>
      <c r="I183" s="59" t="n">
        <f>H183*E183</f>
        <v>0</v>
      </c>
      <c r="J183" s="88"/>
      <c r="K183" s="73" t="n">
        <f>E183*J183</f>
        <v>0</v>
      </c>
      <c r="L183" s="73"/>
      <c r="M183" s="73" t="n">
        <f>L183*E183</f>
        <v>0</v>
      </c>
      <c r="N183" s="89" t="n">
        <f>F183+H183-J183</f>
        <v>0</v>
      </c>
      <c r="O183" s="73" t="n">
        <f>N183*E183</f>
        <v>0</v>
      </c>
    </row>
    <row r="184" s="6" customFormat="1" ht="13.5" customHeight="1">
      <c r="A184" s="69" t="n">
        <v>170</v>
      </c>
      <c r="B184" s="70" t="s">
        <v>376</v>
      </c>
      <c r="C184" s="71"/>
      <c r="D184" s="71" t="s">
        <v>63</v>
      </c>
      <c r="E184" s="71" t="n">
        <v>118</v>
      </c>
      <c r="F184" s="72" t="n">
        <v>0</v>
      </c>
      <c r="G184" s="73" t="n">
        <v>0</v>
      </c>
      <c r="H184" s="35"/>
      <c r="I184" s="59" t="n">
        <f>H184*E184</f>
        <v>0</v>
      </c>
      <c r="J184" s="88"/>
      <c r="K184" s="73" t="n">
        <f>E184*J184</f>
        <v>0</v>
      </c>
      <c r="L184" s="73"/>
      <c r="M184" s="73" t="n">
        <f>L184*E184</f>
        <v>0</v>
      </c>
      <c r="N184" s="89" t="n">
        <f>F184+H184-J184</f>
        <v>0</v>
      </c>
      <c r="O184" s="73" t="n">
        <f>N184*E184</f>
        <v>0</v>
      </c>
    </row>
    <row r="185" s="6" customFormat="1" ht="13.5" customHeight="1">
      <c r="A185" s="69" t="n">
        <v>2</v>
      </c>
      <c r="B185" s="75" t="s">
        <v>377</v>
      </c>
      <c r="C185" s="76"/>
      <c r="D185" s="76" t="s">
        <v>18</v>
      </c>
      <c r="E185" s="77" t="n">
        <v>2</v>
      </c>
      <c r="F185" s="78" t="n">
        <v>4</v>
      </c>
      <c r="G185" s="77" t="n">
        <v>8</v>
      </c>
      <c r="H185" s="79"/>
      <c r="I185" s="59" t="n">
        <f>H185*E185</f>
        <v>0</v>
      </c>
      <c r="J185" s="77" t="n">
        <v>2</v>
      </c>
      <c r="K185" s="73" t="n">
        <f>E185*J185</f>
        <v>4</v>
      </c>
      <c r="L185" s="77"/>
      <c r="M185" s="77"/>
      <c r="N185" s="89" t="n">
        <f>F185+H185-J185</f>
        <v>2</v>
      </c>
      <c r="O185" s="73" t="n">
        <f>N185*E185</f>
        <v>4</v>
      </c>
    </row>
    <row r="186" s="6" customFormat="1" ht="13.5" customHeight="1">
      <c r="A186" s="69" t="n">
        <v>173</v>
      </c>
      <c r="B186" s="75" t="s">
        <v>378</v>
      </c>
      <c r="C186" s="76"/>
      <c r="D186" s="76" t="s">
        <v>18</v>
      </c>
      <c r="E186" s="77" t="n">
        <v>3</v>
      </c>
      <c r="F186" s="78" t="n">
        <v>4</v>
      </c>
      <c r="G186" s="77" t="n">
        <v>12</v>
      </c>
      <c r="H186" s="79"/>
      <c r="I186" s="59" t="n">
        <f>H186*E186</f>
        <v>0</v>
      </c>
      <c r="J186" s="77" t="n">
        <v>2</v>
      </c>
      <c r="K186" s="73" t="n">
        <f>E186*J186</f>
        <v>6</v>
      </c>
      <c r="L186" s="77"/>
      <c r="M186" s="77"/>
      <c r="N186" s="89" t="n">
        <f>F186+H186-J186</f>
        <v>2</v>
      </c>
      <c r="O186" s="73" t="n">
        <f>N186*E186</f>
        <v>6</v>
      </c>
    </row>
    <row r="187" s="6" customFormat="1" ht="13.5" customHeight="1">
      <c r="A187" s="31"/>
      <c r="B187" s="80"/>
      <c r="C187" s="81"/>
      <c r="D187" s="81"/>
      <c r="E187" s="82"/>
      <c r="F187" s="82" t="n">
        <f>SUM(F5:F186)</f>
        <v>282.3</v>
      </c>
      <c r="G187" s="82" t="n">
        <f>SUM(G5:G186)</f>
        <v>3369.42372</v>
      </c>
      <c r="H187" s="83" t="n">
        <f>SUM(H5:H186)</f>
        <v>508.5</v>
      </c>
      <c r="I187" s="90" t="n">
        <f>SUM(I5:I186)</f>
        <v>7417.3999</v>
      </c>
      <c r="J187" s="82" t="n">
        <f>SUM(J5:J186)</f>
        <v>493.08</v>
      </c>
      <c r="K187" s="82" t="n">
        <f>SUM(K5:K186)</f>
        <v>7996.45712</v>
      </c>
      <c r="L187" s="82" t="n">
        <f>SUM(L5:L184)</f>
        <v>0</v>
      </c>
      <c r="M187" s="82" t="n">
        <f>SUM(M5:M186)</f>
        <v>0</v>
      </c>
      <c r="N187" s="82" t="n">
        <f>SUM(N5:N186)</f>
        <v>358.69</v>
      </c>
      <c r="O187" s="82" t="n">
        <f>SUM(O5:O186)</f>
        <v>3377.5865</v>
      </c>
    </row>
    <row r="188" s="6" customFormat="1" ht="13.5" customHeight="1">
      <c r="A188" s="211"/>
      <c r="B188" s="84"/>
      <c r="C188" s="211"/>
      <c r="D188" s="211"/>
      <c r="E188" s="211"/>
      <c r="F188" s="211"/>
      <c r="G188" s="211"/>
      <c r="H188" s="85"/>
      <c r="I188" s="91"/>
      <c r="J188" s="92"/>
      <c r="K188" s="211"/>
      <c r="L188" s="211"/>
      <c r="M188" s="211"/>
      <c r="N188" s="93"/>
      <c r="O188" s="94"/>
    </row>
    <row r="189" s="6" customFormat="1" ht="13.5" customHeight="1">
      <c r="A189" s="5"/>
      <c r="B189" s="84" t="s">
        <v>379</v>
      </c>
      <c r="C189" s="211"/>
      <c r="D189" s="211"/>
      <c r="E189" s="211"/>
      <c r="F189" s="211"/>
      <c r="G189" s="211"/>
      <c r="H189" s="85" t="s">
        <v>82</v>
      </c>
      <c r="I189" s="91"/>
      <c r="J189" s="92"/>
      <c r="K189" s="211"/>
      <c r="L189" s="211"/>
      <c r="M189" s="211"/>
      <c r="N189" s="93"/>
      <c r="O189" s="211"/>
    </row>
    <row r="190" s="6" customFormat="1" ht="13.5" customHeight="1">
      <c r="B190" s="86"/>
      <c r="C190" s="5"/>
      <c r="D190" s="5"/>
      <c r="E190" s="5"/>
      <c r="F190" s="5"/>
      <c r="G190" s="5"/>
      <c r="H190" s="8"/>
      <c r="I190" s="95"/>
      <c r="J190" s="96"/>
      <c r="K190" s="5"/>
      <c r="L190" s="5"/>
      <c r="M190" s="5"/>
      <c r="N190" s="97"/>
      <c r="O190" s="5"/>
    </row>
    <row r="191" s="6" customFormat="1" ht="13.5" customHeight="1">
      <c r="H191" s="8"/>
      <c r="I191" s="9"/>
      <c r="J191" s="10"/>
      <c r="K191" s="98"/>
      <c r="N191" s="11"/>
    </row>
    <row r="192" s="6" customFormat="1" ht="13.5" customHeight="1">
      <c r="H192" s="8"/>
      <c r="I192" s="9"/>
      <c r="J192" s="10"/>
      <c r="K192" s="98"/>
      <c r="L192" s="98"/>
      <c r="N192" s="11"/>
    </row>
  </sheetData>
  <autoFilter ref="A4:P187"/>
  <mergeCells count="12">
    <mergeCell ref="A1:O1"/>
    <mergeCell ref="D3:D4"/>
    <mergeCell ref="C3:C4"/>
    <mergeCell ref="F3:G3"/>
    <mergeCell ref="J3:K3"/>
    <mergeCell ref="E3:E4"/>
    <mergeCell ref="B3:B4"/>
    <mergeCell ref="N3:O3"/>
    <mergeCell ref="L3:M3"/>
    <mergeCell ref="H3:I3"/>
    <mergeCell ref="A3:A4"/>
    <mergeCell ref="A2:O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13.5" customHeight="1"/>
  <sheetData>
    <row r="1" ht="13.5" customHeight="1">
      <c r="A1" s="211" t="s">
        <v>380</v>
      </c>
      <c r="B1" s="5"/>
      <c r="C1" s="5"/>
      <c r="D1" s="5"/>
      <c r="E1" s="5"/>
      <c r="F1" s="5"/>
      <c r="G1" s="5"/>
      <c r="H1" s="5"/>
      <c r="I1" s="5"/>
    </row>
    <row r="2" ht="13.5" customHeight="1">
      <c r="A2" s="211" t="s">
        <v>381</v>
      </c>
      <c r="B2" s="5"/>
      <c r="C2" s="5"/>
      <c r="D2" s="5"/>
      <c r="E2" s="5"/>
      <c r="F2" s="5"/>
      <c r="G2" s="5"/>
      <c r="H2" s="5"/>
      <c r="I2" s="5"/>
    </row>
    <row r="3" ht="13.5" customHeight="1">
      <c r="A3" s="211" t="s">
        <v>382</v>
      </c>
      <c r="B3" s="5"/>
      <c r="C3" s="5"/>
      <c r="D3" s="5"/>
      <c r="E3" s="5"/>
      <c r="F3" s="5"/>
      <c r="G3" s="5"/>
      <c r="H3" s="5"/>
      <c r="I3" s="5"/>
    </row>
    <row r="4" ht="13.5" customHeight="1">
      <c r="A4" s="211" t="s">
        <v>383</v>
      </c>
      <c r="B4" s="5"/>
      <c r="C4" s="5"/>
      <c r="D4" s="5"/>
      <c r="E4" s="5"/>
      <c r="F4" s="5"/>
      <c r="G4" s="5"/>
      <c r="H4" s="5"/>
      <c r="I4" s="5"/>
    </row>
    <row r="5" ht="13.5" customHeight="1">
      <c r="A5" s="211" t="s">
        <v>384</v>
      </c>
      <c r="B5" s="5"/>
      <c r="C5" s="5"/>
      <c r="D5" s="5"/>
      <c r="E5" s="5"/>
      <c r="F5" s="5"/>
      <c r="G5" s="5"/>
      <c r="H5" s="5"/>
      <c r="I5" s="5"/>
    </row>
    <row r="6" ht="13.5" customHeight="1">
      <c r="A6" s="211"/>
      <c r="B6" s="5"/>
      <c r="C6" s="5"/>
      <c r="D6" s="5"/>
      <c r="E6" s="5"/>
      <c r="F6" s="5"/>
      <c r="G6" s="5"/>
      <c r="H6" s="5"/>
      <c r="I6" s="5"/>
    </row>
    <row r="7" ht="13.5" customHeight="1">
      <c r="A7" s="211"/>
      <c r="B7" s="5"/>
      <c r="C7" s="5"/>
      <c r="D7" s="5"/>
      <c r="E7" s="5"/>
      <c r="F7" s="5"/>
      <c r="G7" s="5"/>
      <c r="H7" s="5"/>
      <c r="I7" s="5"/>
    </row>
    <row r="8" ht="13.5" customHeight="1">
      <c r="A8" s="211"/>
      <c r="B8" s="5"/>
      <c r="C8" s="5"/>
      <c r="D8" s="5"/>
      <c r="E8" s="5"/>
      <c r="F8" s="5"/>
      <c r="G8" s="5"/>
      <c r="H8" s="5"/>
      <c r="I8" s="5"/>
    </row>
    <row r="9" ht="13.5" customHeight="1">
      <c r="A9" s="5"/>
      <c r="B9" s="5"/>
      <c r="C9" s="5"/>
      <c r="D9" s="5"/>
      <c r="E9" s="5"/>
      <c r="F9" s="5"/>
      <c r="G9" s="5"/>
      <c r="H9" s="5"/>
      <c r="I9" s="5"/>
    </row>
    <row r="10" ht="13.5" customHeight="1">
      <c r="A10" s="5"/>
      <c r="B10" s="5"/>
      <c r="C10" s="5"/>
      <c r="D10" s="5"/>
      <c r="E10" s="5"/>
      <c r="F10" s="5"/>
      <c r="G10" s="5"/>
      <c r="H10" s="5"/>
      <c r="I10" s="5"/>
    </row>
    <row r="11" ht="13.5" customHeight="1">
      <c r="A11" s="5"/>
      <c r="B11" s="5"/>
      <c r="C11" s="5"/>
      <c r="D11" s="5"/>
      <c r="E11" s="5"/>
      <c r="F11" s="5"/>
      <c r="G11" s="5"/>
      <c r="H11" s="5"/>
      <c r="I11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2023-08-02T16:27:15Z</dcterms:modified>
</cp:coreProperties>
</file>