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7、国土学院（经开区）" sheetId="1" r:id="rId1"/>
  </sheets>
  <externalReferences>
    <externalReference r:id="rId2"/>
  </externalReferences>
  <definedNames>
    <definedName name="_xlnm.Print_Titles" localSheetId="0">'7、国土学院（经开区）'!$1:$3</definedName>
    <definedName name="A">'[1]11、应急厅'!$RB$9</definedName>
    <definedName name="_xlnm.Print_Area" localSheetId="0">'7、国土学院（经开区）'!$A$1:$V$18</definedName>
  </definedNames>
  <calcPr calcId="144525"/>
</workbook>
</file>

<file path=xl/sharedStrings.xml><?xml version="1.0" encoding="utf-8"?>
<sst xmlns="http://schemas.openxmlformats.org/spreadsheetml/2006/main" count="179" uniqueCount="74">
  <si>
    <r>
      <rPr>
        <b/>
        <sz val="16"/>
        <rFont val="宋体"/>
        <charset val="134"/>
      </rPr>
      <t>中高后勤服务（云南）有限公司</t>
    </r>
    <r>
      <rPr>
        <b/>
        <u/>
        <sz val="16"/>
        <rFont val="宋体"/>
        <charset val="134"/>
      </rPr>
      <t xml:space="preserve">    国土学院经开校区   </t>
    </r>
    <r>
      <rPr>
        <b/>
        <sz val="16"/>
        <rFont val="宋体"/>
        <charset val="134"/>
      </rPr>
      <t>物业服务中心 2023年7月员工考勤考核统计表</t>
    </r>
  </si>
  <si>
    <t>工资标准（元/月）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</si>
  <si>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</si>
  <si>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</si>
  <si>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</si>
  <si>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</si>
  <si>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</si>
  <si>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</si>
  <si>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</si>
  <si>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</si>
  <si>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</si>
  <si>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</si>
  <si>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</si>
  <si>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</si>
  <si>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</si>
  <si>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</si>
  <si>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</si>
  <si>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</si>
  <si>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</si>
  <si>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</si>
  <si>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</si>
  <si>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</si>
  <si>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增 加 备 注（7月值班工资补发申请）</t>
  </si>
  <si>
    <t>病、事假</t>
  </si>
  <si>
    <t>其他假</t>
  </si>
  <si>
    <t>孟建冬</t>
  </si>
  <si>
    <t>维修员</t>
  </si>
  <si>
    <t>转正</t>
  </si>
  <si>
    <t>/</t>
  </si>
  <si>
    <t>①结清余休6个班：（4100÷31=132.3元/天，132.3×9=1190.7元）
②值班6个班（4日、5日、10日、11日、16日、17日）补贴300元，新系统已审批；</t>
  </si>
  <si>
    <t>①值班5个班（16日、21日、22日、27日、28日）补贴250元，新系统已审批；</t>
  </si>
  <si>
    <t>李玉</t>
  </si>
  <si>
    <t>保洁主管</t>
  </si>
  <si>
    <t>2019/8/1</t>
  </si>
  <si>
    <t>①补休1个班（29日）；</t>
  </si>
  <si>
    <t>2100/2000</t>
  </si>
  <si>
    <t>吕梅花</t>
  </si>
  <si>
    <t>保洁员</t>
  </si>
  <si>
    <t>①补休1个班（18日）；
②假期休假7天（19日-22日、29日-31日）；
③本月出勤24天，（1日-18日）共18天工资按2100元/月计发；假期值班6天（23日-28日）工资按2000元/月计发；</t>
  </si>
  <si>
    <t>2023年8月9日去云大东陆参加比较技能比赛正常出勤。7月值班6天按2000元/月计发，实际因按2100元/月计发，补差额19元；</t>
  </si>
  <si>
    <t>代玉英</t>
  </si>
  <si>
    <t>①假期休假15天（17日-31日）；</t>
  </si>
  <si>
    <t>2700/2000</t>
  </si>
  <si>
    <t>苏星菊</t>
  </si>
  <si>
    <t>①假期休假12天（18日-29日）；
②本月出勤19天，（1日-16日）共16天工资按2700元/月计发；假期值班3天（17日、30日、31日）工资按2000元/月计发；</t>
  </si>
  <si>
    <t xml:space="preserve">①补贴并入工资标准为2700元/月
</t>
  </si>
  <si>
    <t>①补贴并入工资标准为2700元/月
②2023年8月9日去云大东陆参加比较技能比赛正常出勤。7月值班3天按2000元/月计发，实际因按2100元/月计发，补差额9元；</t>
  </si>
  <si>
    <t>2300/2000</t>
  </si>
  <si>
    <t>张建芬</t>
  </si>
  <si>
    <t>①假期休假9天（17日-22日、24日下午、26日下午、30日、31日）；
②本月出勤22天，（1日-16日）共16天工资按2300元/月计发，假期值班6天（23日、24日上午、25日-28日、29日上午）工资按2000元/月计发；</t>
  </si>
  <si>
    <t xml:space="preserve">①补贴并入工资标准为2300元/月
</t>
  </si>
  <si>
    <t xml:space="preserve">①补贴并入工资标准为2300元/月；7月值班6天按2000元/月计发，实际因按2100元/月计发，补差额19元；
</t>
  </si>
  <si>
    <t>张金品</t>
  </si>
  <si>
    <t>①假期休假9天（23日上午、24日-28日、29日上午）；
②本月出勤22天，（1日-16日）共16天工资按2100元/月计发，假期值班6天（23日下午、24日-28日、29日下午）工资按2000元/月计发；</t>
  </si>
  <si>
    <t>7月值班6天按2000元/月计发，实际因按2100元/月计发，补差额19元；</t>
  </si>
  <si>
    <t>温玉莲</t>
  </si>
  <si>
    <t>①假期休假16日（16日-31日);</t>
  </si>
  <si>
    <t xml:space="preserve">①补贴并入工资标准为2450元/月
</t>
  </si>
  <si>
    <t>李荣芬</t>
  </si>
  <si>
    <t>①假期休假9天（23日-31日）；
②本月出勤22天，（1日-16日）共16天工资按2100元/月计发，假期值班6天（17日-22日）工资按2000元/月计发；</t>
  </si>
  <si>
    <t>刘开明</t>
  </si>
  <si>
    <t>①结清余休1个班：（3600÷31=116.13元/天）
②值班6个班（1日、6日、7日、12日、13日、18日）补贴300元，新系统已审批；</t>
  </si>
  <si>
    <t xml:space="preserve">
①值班6个班（17日、18日、23日、24日、29日、30日）补贴300元，新系统已审批；</t>
  </si>
  <si>
    <t>汪利华</t>
  </si>
  <si>
    <t>①值班6个班（2日、3日、8日、9日、14日、15日）补贴300元，新系统已审批；</t>
  </si>
  <si>
    <t>①值班5个班（19日、20日、25日、26日、31日）补贴250元，新系统已审批；</t>
  </si>
  <si>
    <t>2200/2000</t>
  </si>
  <si>
    <t>李海燕</t>
  </si>
  <si>
    <t>①假期休假12天（17日-28日）；
②本月出勤19天，（1日-16日）共16天工资按2200元/月计发，假期值班3天（29日-31日）工资按2000元/月计发；</t>
  </si>
  <si>
    <t>7月值班3天按2000元/月计发，实际因按2100元/月计发，补差额9元；</t>
  </si>
  <si>
    <t>钱银</t>
  </si>
  <si>
    <t xml:space="preserve">      </t>
  </si>
  <si>
    <t>①请事假0.5天（8日下午）；
②假期休假9天（23日-31日）；
③本月出勤21.5天，（1日-8日上午、9日-16日）共16天工资按2100元/月计发，假期值班6天（17日-22日）工资按2000元/月计发；</t>
  </si>
  <si>
    <t>张之贵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</si>
</sst>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m/dd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b/>
      <sz val="8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u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2" borderId="1" xfId="52" applyNumberFormat="1" applyFont="1" applyFill="1" applyBorder="1" applyAlignment="1" applyProtection="1">
      <alignment horizontal="center" vertical="center" wrapText="1"/>
    </xf>
    <xf numFmtId="176" fontId="3" fillId="2" borderId="0" xfId="52" applyNumberFormat="1" applyFont="1" applyFill="1" applyAlignment="1" applyProtection="1">
      <alignment horizontal="center" vertical="center" wrapText="1"/>
    </xf>
    <xf numFmtId="0" fontId="4" fillId="2" borderId="2" xfId="51" applyFont="1" applyFill="1" applyBorder="1" applyAlignment="1" applyProtection="1">
      <alignment horizontal="center" vertical="center" wrapText="1"/>
    </xf>
    <xf numFmtId="176" fontId="4" fillId="2" borderId="2" xfId="51" applyNumberFormat="1" applyFont="1" applyFill="1" applyBorder="1" applyAlignment="1" applyProtection="1">
      <alignment horizontal="center" vertical="center" wrapText="1"/>
    </xf>
    <xf numFmtId="0" fontId="5" fillId="3" borderId="2" xfId="51" applyFont="1" applyFill="1" applyBorder="1" applyAlignment="1">
      <alignment horizontal="center" vertical="center" wrapText="1"/>
    </xf>
    <xf numFmtId="0" fontId="6" fillId="3" borderId="2" xfId="5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3" borderId="2" xfId="54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 wrapText="1"/>
    </xf>
    <xf numFmtId="0" fontId="5" fillId="3" borderId="2" xfId="53" applyFont="1" applyFill="1" applyBorder="1" applyAlignment="1">
      <alignment horizontal="center" vertical="center"/>
    </xf>
    <xf numFmtId="0" fontId="6" fillId="3" borderId="2" xfId="53" applyFont="1" applyFill="1" applyBorder="1" applyAlignment="1">
      <alignment horizontal="center" vertical="center" wrapText="1"/>
    </xf>
    <xf numFmtId="49" fontId="6" fillId="3" borderId="2" xfId="53" applyNumberFormat="1" applyFont="1" applyFill="1" applyBorder="1" applyAlignment="1">
      <alignment horizontal="center" vertical="center"/>
    </xf>
    <xf numFmtId="0" fontId="8" fillId="3" borderId="2" xfId="51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/>
    </xf>
    <xf numFmtId="14" fontId="6" fillId="3" borderId="2" xfId="49" applyNumberFormat="1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/>
    </xf>
    <xf numFmtId="14" fontId="1" fillId="0" borderId="2" xfId="54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7" fillId="3" borderId="2" xfId="54" applyFont="1" applyFill="1" applyBorder="1" applyAlignment="1">
      <alignment horizontal="center" vertical="center"/>
    </xf>
    <xf numFmtId="14" fontId="1" fillId="3" borderId="2" xfId="54" applyNumberFormat="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11" fillId="2" borderId="4" xfId="51" applyNumberFormat="1" applyFont="1" applyFill="1" applyBorder="1" applyAlignment="1" applyProtection="1">
      <alignment horizontal="center" vertical="center" wrapText="1"/>
    </xf>
    <xf numFmtId="176" fontId="12" fillId="4" borderId="2" xfId="51" applyNumberFormat="1" applyFont="1" applyFill="1" applyBorder="1" applyAlignment="1" applyProtection="1">
      <alignment horizontal="center" vertical="center" wrapText="1"/>
    </xf>
    <xf numFmtId="176" fontId="4" fillId="4" borderId="2" xfId="51" applyNumberFormat="1" applyFont="1" applyFill="1" applyBorder="1" applyAlignment="1" applyProtection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6" fillId="3" borderId="2" xfId="53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176" fontId="5" fillId="3" borderId="2" xfId="51" applyNumberFormat="1" applyFont="1" applyFill="1" applyBorder="1" applyAlignment="1">
      <alignment horizontal="left" vertical="center" wrapText="1"/>
    </xf>
    <xf numFmtId="176" fontId="8" fillId="3" borderId="4" xfId="5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5" fillId="0" borderId="2" xfId="51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6" fillId="0" borderId="2" xfId="53" applyFont="1" applyFill="1" applyBorder="1" applyAlignment="1">
      <alignment horizontal="center" vertical="center"/>
    </xf>
    <xf numFmtId="176" fontId="8" fillId="0" borderId="4" xfId="50" applyNumberFormat="1" applyFont="1" applyFill="1" applyBorder="1" applyAlignment="1">
      <alignment horizontal="center" vertical="center" wrapText="1"/>
    </xf>
    <xf numFmtId="176" fontId="8" fillId="3" borderId="4" xfId="5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 7 2 2" xfId="50"/>
    <cellStyle name="常规 7 2" xfId="51"/>
    <cellStyle name="常规 7" xfId="52"/>
    <cellStyle name="常规 3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6&#26376;&#32771;&#21220;&#27719;&#24635;&#34920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国土（阳宗海）非全"/>
      <sheetName val="6、财大附中"/>
      <sheetName val="7、国土学院（经开区）"/>
      <sheetName val="8.大理"/>
      <sheetName val="9、云大东陆校区"/>
      <sheetName val="东陆非全日制"/>
      <sheetName val="10、中医大学"/>
      <sheetName val="中医非全日制 "/>
      <sheetName val="11、应急厅"/>
      <sheetName val="应急厅非全日制"/>
      <sheetName val="12.监狱管理局"/>
      <sheetName val="监狱管理局非全日制"/>
      <sheetName val="14、交警支队"/>
      <sheetName val="15、嵩明监狱"/>
      <sheetName val="16、云大东陆（青教院）"/>
      <sheetName val="17、师范大学（联大校区）"/>
      <sheetName val="18、体院"/>
      <sheetName val="19、昆明仓库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0、农大"/>
      <sheetName val="31、开大呈贡学府"/>
      <sheetName val="32.省委党校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W18"/>
  <sheetViews>
    <sheetView tabSelected="1" topLeftCell="A12" workbookViewId="0">
      <selection activeCell="W4" sqref="W4"/>
    </sheetView>
  </sheetViews>
  <sheetFormatPr defaultColWidth="9" defaultRowHeight="14.4"/>
  <cols>
    <col min="1" max="1" width="5" style="2" customWidth="1"/>
    <col min="2" max="2" width="3.7037037037037" style="2" customWidth="1"/>
    <col min="3" max="3" width="6.25" style="2" customWidth="1"/>
    <col min="4" max="4" width="9" style="2" customWidth="1"/>
    <col min="5" max="5" width="10.1296296296296" style="2" customWidth="1"/>
    <col min="6" max="6" width="4.81481481481481" style="2" customWidth="1"/>
    <col min="7" max="7" width="4.42592592592593" style="2" customWidth="1"/>
    <col min="8" max="9" width="3.58333333333333" style="2" customWidth="1"/>
    <col min="10" max="10" width="3.87962962962963" style="2" customWidth="1"/>
    <col min="11" max="11" width="4.21296296296296" style="2" customWidth="1"/>
    <col min="12" max="13" width="4.62962962962963" style="2" customWidth="1"/>
    <col min="14" max="14" width="3.87962962962963" style="2" customWidth="1"/>
    <col min="15" max="15" width="4.33333333333333" style="2" customWidth="1"/>
    <col min="16" max="16" width="3.87962962962963" style="2" customWidth="1"/>
    <col min="17" max="17" width="3.62962962962963" style="2" customWidth="1"/>
    <col min="18" max="18" width="31.8888888888889" style="2" customWidth="1"/>
    <col min="19" max="19" width="5.30555555555556" style="2" customWidth="1"/>
    <col min="20" max="20" width="5.09259259259259" style="2" customWidth="1"/>
    <col min="21" max="21" width="5.46296296296296" style="2" customWidth="1"/>
    <col min="22" max="22" width="24.6296296296296" style="2" customWidth="1"/>
    <col min="23" max="23" width="34.6666666666667" style="2" customWidth="1"/>
    <col min="24" max="16380" width="9" style="2"/>
  </cols>
  <sheetData>
    <row r="1" ht="36.9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39"/>
    </row>
    <row r="2" ht="18" customHeight="1" spans="1:2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6" t="s">
        <v>17</v>
      </c>
      <c r="S2" s="5" t="s">
        <v>18</v>
      </c>
      <c r="T2" s="5" t="s">
        <v>19</v>
      </c>
      <c r="U2" s="5" t="s">
        <v>20</v>
      </c>
      <c r="V2" s="40" t="s">
        <v>21</v>
      </c>
      <c r="W2" s="41" t="s">
        <v>22</v>
      </c>
    </row>
    <row r="3" ht="24" customHeight="1" spans="1:23">
      <c r="A3" s="5"/>
      <c r="B3" s="5"/>
      <c r="C3" s="6"/>
      <c r="D3" s="6"/>
      <c r="E3" s="6"/>
      <c r="F3" s="6"/>
      <c r="G3" s="5"/>
      <c r="H3" s="5"/>
      <c r="I3" s="5"/>
      <c r="J3" s="5" t="s">
        <v>23</v>
      </c>
      <c r="K3" s="5" t="s">
        <v>24</v>
      </c>
      <c r="L3" s="5"/>
      <c r="M3" s="5"/>
      <c r="N3" s="5"/>
      <c r="O3" s="5"/>
      <c r="P3" s="5"/>
      <c r="Q3" s="5"/>
      <c r="R3" s="6"/>
      <c r="S3" s="5"/>
      <c r="T3" s="5"/>
      <c r="U3" s="5"/>
      <c r="V3" s="40"/>
      <c r="W3" s="42"/>
    </row>
    <row r="4" ht="87" customHeight="1" spans="1:23">
      <c r="A4" s="7">
        <v>4100</v>
      </c>
      <c r="B4" s="8">
        <v>1</v>
      </c>
      <c r="C4" s="9" t="s">
        <v>25</v>
      </c>
      <c r="D4" s="10" t="s">
        <v>26</v>
      </c>
      <c r="E4" s="11">
        <v>44831</v>
      </c>
      <c r="F4" s="12" t="s">
        <v>27</v>
      </c>
      <c r="G4" s="12">
        <v>31</v>
      </c>
      <c r="H4" s="13" t="s">
        <v>28</v>
      </c>
      <c r="I4" s="13" t="s">
        <v>28</v>
      </c>
      <c r="J4" s="13" t="s">
        <v>28</v>
      </c>
      <c r="K4" s="13" t="s">
        <v>28</v>
      </c>
      <c r="L4" s="13" t="s">
        <v>28</v>
      </c>
      <c r="M4" s="13" t="s">
        <v>28</v>
      </c>
      <c r="N4" s="13">
        <v>9</v>
      </c>
      <c r="O4" s="38">
        <v>0</v>
      </c>
      <c r="P4" s="12">
        <v>9</v>
      </c>
      <c r="Q4" s="13">
        <f t="shared" ref="Q4:Q17" si="0">SUM(N4+O4-P4)</f>
        <v>0</v>
      </c>
      <c r="R4" s="43" t="s">
        <v>28</v>
      </c>
      <c r="S4" s="44">
        <v>10</v>
      </c>
      <c r="T4" s="44">
        <v>0</v>
      </c>
      <c r="U4" s="13">
        <f t="shared" ref="U4:U17" si="1">S4*T4</f>
        <v>0</v>
      </c>
      <c r="V4" s="45" t="s">
        <v>29</v>
      </c>
      <c r="W4" s="46" t="s">
        <v>30</v>
      </c>
    </row>
    <row r="5" s="1" customFormat="1" ht="23" customHeight="1" spans="1:23">
      <c r="A5" s="7">
        <v>3500</v>
      </c>
      <c r="B5" s="8">
        <v>2</v>
      </c>
      <c r="C5" s="14" t="s">
        <v>31</v>
      </c>
      <c r="D5" s="15" t="s">
        <v>32</v>
      </c>
      <c r="E5" s="16" t="s">
        <v>33</v>
      </c>
      <c r="F5" s="15" t="s">
        <v>27</v>
      </c>
      <c r="G5" s="12">
        <v>31</v>
      </c>
      <c r="H5" s="13" t="s">
        <v>28</v>
      </c>
      <c r="I5" s="13" t="s">
        <v>28</v>
      </c>
      <c r="J5" s="13" t="s">
        <v>28</v>
      </c>
      <c r="K5" s="13" t="s">
        <v>28</v>
      </c>
      <c r="L5" s="13" t="s">
        <v>28</v>
      </c>
      <c r="M5" s="13" t="s">
        <v>28</v>
      </c>
      <c r="N5" s="13">
        <v>3</v>
      </c>
      <c r="O5" s="12">
        <v>0</v>
      </c>
      <c r="P5" s="38">
        <v>1</v>
      </c>
      <c r="Q5" s="13">
        <f t="shared" si="0"/>
        <v>2</v>
      </c>
      <c r="R5" s="47" t="s">
        <v>34</v>
      </c>
      <c r="S5" s="44">
        <v>5</v>
      </c>
      <c r="T5" s="44">
        <v>0</v>
      </c>
      <c r="U5" s="13">
        <f t="shared" si="1"/>
        <v>0</v>
      </c>
      <c r="V5" s="48" t="s">
        <v>28</v>
      </c>
      <c r="W5" s="49" t="s">
        <v>28</v>
      </c>
    </row>
    <row r="6" s="1" customFormat="1" ht="76" customHeight="1" spans="1:23">
      <c r="A6" s="17" t="s">
        <v>35</v>
      </c>
      <c r="B6" s="8">
        <v>3</v>
      </c>
      <c r="C6" s="18" t="s">
        <v>36</v>
      </c>
      <c r="D6" s="19" t="s">
        <v>37</v>
      </c>
      <c r="E6" s="20">
        <v>43678</v>
      </c>
      <c r="F6" s="21" t="s">
        <v>27</v>
      </c>
      <c r="G6" s="12">
        <v>31</v>
      </c>
      <c r="H6" s="13" t="s">
        <v>28</v>
      </c>
      <c r="I6" s="13" t="s">
        <v>28</v>
      </c>
      <c r="J6" s="13" t="s">
        <v>28</v>
      </c>
      <c r="K6" s="13" t="s">
        <v>28</v>
      </c>
      <c r="L6" s="13">
        <v>7</v>
      </c>
      <c r="M6" s="13">
        <v>30</v>
      </c>
      <c r="N6" s="13">
        <v>1</v>
      </c>
      <c r="O6" s="38">
        <v>0</v>
      </c>
      <c r="P6" s="12">
        <v>1</v>
      </c>
      <c r="Q6" s="13">
        <f t="shared" si="0"/>
        <v>0</v>
      </c>
      <c r="R6" s="50" t="s">
        <v>38</v>
      </c>
      <c r="S6" s="44">
        <v>10</v>
      </c>
      <c r="T6" s="44">
        <v>4</v>
      </c>
      <c r="U6" s="13">
        <f t="shared" si="1"/>
        <v>40</v>
      </c>
      <c r="V6" s="48" t="s">
        <v>28</v>
      </c>
      <c r="W6" s="51" t="s">
        <v>39</v>
      </c>
    </row>
    <row r="7" s="1" customFormat="1" ht="26" customHeight="1" spans="1:23">
      <c r="A7" s="7">
        <v>2100</v>
      </c>
      <c r="B7" s="8">
        <v>4</v>
      </c>
      <c r="C7" s="18" t="s">
        <v>40</v>
      </c>
      <c r="D7" s="19" t="s">
        <v>37</v>
      </c>
      <c r="E7" s="20">
        <v>43678</v>
      </c>
      <c r="F7" s="21" t="s">
        <v>27</v>
      </c>
      <c r="G7" s="12">
        <v>31</v>
      </c>
      <c r="H7" s="13" t="s">
        <v>28</v>
      </c>
      <c r="I7" s="13" t="s">
        <v>28</v>
      </c>
      <c r="J7" s="13" t="s">
        <v>28</v>
      </c>
      <c r="K7" s="13" t="s">
        <v>28</v>
      </c>
      <c r="L7" s="13">
        <v>15</v>
      </c>
      <c r="M7" s="13">
        <v>30</v>
      </c>
      <c r="N7" s="13">
        <v>0</v>
      </c>
      <c r="O7" s="12">
        <v>0</v>
      </c>
      <c r="P7" s="38">
        <v>0</v>
      </c>
      <c r="Q7" s="13">
        <f t="shared" si="0"/>
        <v>0</v>
      </c>
      <c r="R7" s="50" t="s">
        <v>41</v>
      </c>
      <c r="S7" s="44">
        <v>10</v>
      </c>
      <c r="T7" s="44">
        <v>4</v>
      </c>
      <c r="U7" s="13">
        <f t="shared" si="1"/>
        <v>40</v>
      </c>
      <c r="V7" s="48" t="s">
        <v>28</v>
      </c>
      <c r="W7" s="49" t="s">
        <v>28</v>
      </c>
    </row>
    <row r="8" s="1" customFormat="1" ht="63" customHeight="1" spans="1:23">
      <c r="A8" s="17" t="s">
        <v>42</v>
      </c>
      <c r="B8" s="8">
        <v>5</v>
      </c>
      <c r="C8" s="18" t="s">
        <v>43</v>
      </c>
      <c r="D8" s="19" t="s">
        <v>37</v>
      </c>
      <c r="E8" s="20">
        <v>43944</v>
      </c>
      <c r="F8" s="21" t="s">
        <v>27</v>
      </c>
      <c r="G8" s="12">
        <v>31</v>
      </c>
      <c r="H8" s="13" t="s">
        <v>28</v>
      </c>
      <c r="I8" s="13" t="s">
        <v>28</v>
      </c>
      <c r="J8" s="13" t="s">
        <v>28</v>
      </c>
      <c r="K8" s="13" t="s">
        <v>28</v>
      </c>
      <c r="L8" s="13">
        <v>12</v>
      </c>
      <c r="M8" s="13">
        <v>30</v>
      </c>
      <c r="N8" s="13">
        <v>0</v>
      </c>
      <c r="O8" s="38">
        <v>0</v>
      </c>
      <c r="P8" s="12">
        <v>0</v>
      </c>
      <c r="Q8" s="13">
        <f t="shared" si="0"/>
        <v>0</v>
      </c>
      <c r="R8" s="50" t="s">
        <v>44</v>
      </c>
      <c r="S8" s="44">
        <v>10</v>
      </c>
      <c r="T8" s="44">
        <v>4</v>
      </c>
      <c r="U8" s="13">
        <f t="shared" si="1"/>
        <v>40</v>
      </c>
      <c r="V8" s="45" t="s">
        <v>45</v>
      </c>
      <c r="W8" s="51" t="s">
        <v>46</v>
      </c>
    </row>
    <row r="9" s="1" customFormat="1" ht="84" customHeight="1" spans="1:23">
      <c r="A9" s="17" t="s">
        <v>47</v>
      </c>
      <c r="B9" s="8">
        <v>6</v>
      </c>
      <c r="C9" s="22" t="s">
        <v>48</v>
      </c>
      <c r="D9" s="23" t="s">
        <v>37</v>
      </c>
      <c r="E9" s="24">
        <v>44084</v>
      </c>
      <c r="F9" s="25" t="s">
        <v>27</v>
      </c>
      <c r="G9" s="12">
        <v>31</v>
      </c>
      <c r="H9" s="13" t="s">
        <v>28</v>
      </c>
      <c r="I9" s="13" t="s">
        <v>28</v>
      </c>
      <c r="J9" s="13" t="s">
        <v>28</v>
      </c>
      <c r="K9" s="13" t="s">
        <v>28</v>
      </c>
      <c r="L9" s="13">
        <v>9</v>
      </c>
      <c r="M9" s="13">
        <v>30</v>
      </c>
      <c r="N9" s="13">
        <v>0</v>
      </c>
      <c r="O9" s="12">
        <v>0</v>
      </c>
      <c r="P9" s="38">
        <v>0</v>
      </c>
      <c r="Q9" s="13">
        <f t="shared" si="0"/>
        <v>0</v>
      </c>
      <c r="R9" s="50" t="s">
        <v>49</v>
      </c>
      <c r="S9" s="52">
        <v>10</v>
      </c>
      <c r="T9" s="44">
        <v>4</v>
      </c>
      <c r="U9" s="29">
        <f t="shared" si="1"/>
        <v>40</v>
      </c>
      <c r="V9" s="45" t="s">
        <v>50</v>
      </c>
      <c r="W9" s="51" t="s">
        <v>51</v>
      </c>
    </row>
    <row r="10" s="1" customFormat="1" ht="72" customHeight="1" spans="1:23">
      <c r="A10" s="17" t="s">
        <v>35</v>
      </c>
      <c r="B10" s="8">
        <v>7</v>
      </c>
      <c r="C10" s="26" t="s">
        <v>52</v>
      </c>
      <c r="D10" s="27" t="s">
        <v>37</v>
      </c>
      <c r="E10" s="28">
        <v>44428</v>
      </c>
      <c r="F10" s="25" t="s">
        <v>27</v>
      </c>
      <c r="G10" s="12">
        <v>31</v>
      </c>
      <c r="H10" s="29" t="s">
        <v>28</v>
      </c>
      <c r="I10" s="29" t="s">
        <v>28</v>
      </c>
      <c r="J10" s="13" t="s">
        <v>28</v>
      </c>
      <c r="K10" s="13" t="s">
        <v>28</v>
      </c>
      <c r="L10" s="29">
        <v>9</v>
      </c>
      <c r="M10" s="13">
        <v>30</v>
      </c>
      <c r="N10" s="29">
        <v>0</v>
      </c>
      <c r="O10" s="38">
        <v>0</v>
      </c>
      <c r="P10" s="12">
        <v>0</v>
      </c>
      <c r="Q10" s="29">
        <f t="shared" si="0"/>
        <v>0</v>
      </c>
      <c r="R10" s="50" t="s">
        <v>53</v>
      </c>
      <c r="S10" s="52">
        <v>10</v>
      </c>
      <c r="T10" s="44">
        <v>4</v>
      </c>
      <c r="U10" s="29">
        <f t="shared" si="1"/>
        <v>40</v>
      </c>
      <c r="V10" s="53" t="s">
        <v>28</v>
      </c>
      <c r="W10" s="51" t="s">
        <v>54</v>
      </c>
    </row>
    <row r="11" s="1" customFormat="1" ht="29" customHeight="1" spans="1:23">
      <c r="A11" s="7">
        <v>2450</v>
      </c>
      <c r="B11" s="8">
        <v>9</v>
      </c>
      <c r="C11" s="30" t="s">
        <v>55</v>
      </c>
      <c r="D11" s="10" t="s">
        <v>37</v>
      </c>
      <c r="E11" s="31">
        <v>44800</v>
      </c>
      <c r="F11" s="21" t="s">
        <v>27</v>
      </c>
      <c r="G11" s="12">
        <v>31</v>
      </c>
      <c r="H11" s="13" t="s">
        <v>28</v>
      </c>
      <c r="I11" s="13" t="s">
        <v>28</v>
      </c>
      <c r="J11" s="13" t="s">
        <v>28</v>
      </c>
      <c r="K11" s="13" t="s">
        <v>28</v>
      </c>
      <c r="L11" s="13">
        <v>16</v>
      </c>
      <c r="M11" s="13">
        <v>30</v>
      </c>
      <c r="N11" s="13">
        <v>0</v>
      </c>
      <c r="O11" s="38">
        <v>0</v>
      </c>
      <c r="P11" s="12">
        <v>0</v>
      </c>
      <c r="Q11" s="13">
        <f t="shared" si="0"/>
        <v>0</v>
      </c>
      <c r="R11" s="50" t="s">
        <v>56</v>
      </c>
      <c r="S11" s="44">
        <v>10</v>
      </c>
      <c r="T11" s="44">
        <v>4</v>
      </c>
      <c r="U11" s="13">
        <f t="shared" si="1"/>
        <v>40</v>
      </c>
      <c r="V11" s="54" t="s">
        <v>57</v>
      </c>
      <c r="W11" s="55" t="s">
        <v>57</v>
      </c>
    </row>
    <row r="12" s="1" customFormat="1" ht="66" customHeight="1" spans="1:23">
      <c r="A12" s="32" t="s">
        <v>35</v>
      </c>
      <c r="B12" s="33">
        <v>10</v>
      </c>
      <c r="C12" s="26" t="s">
        <v>58</v>
      </c>
      <c r="D12" s="27" t="s">
        <v>37</v>
      </c>
      <c r="E12" s="28">
        <v>44800</v>
      </c>
      <c r="F12" s="25" t="s">
        <v>27</v>
      </c>
      <c r="G12" s="12">
        <v>31</v>
      </c>
      <c r="H12" s="29" t="s">
        <v>28</v>
      </c>
      <c r="I12" s="29" t="s">
        <v>28</v>
      </c>
      <c r="J12" s="13" t="s">
        <v>28</v>
      </c>
      <c r="K12" s="13" t="s">
        <v>28</v>
      </c>
      <c r="L12" s="29">
        <v>9</v>
      </c>
      <c r="M12" s="13">
        <v>30</v>
      </c>
      <c r="N12" s="29">
        <v>0</v>
      </c>
      <c r="O12" s="12">
        <v>0</v>
      </c>
      <c r="P12" s="38">
        <v>0</v>
      </c>
      <c r="Q12" s="29">
        <f t="shared" si="0"/>
        <v>0</v>
      </c>
      <c r="R12" s="50" t="s">
        <v>59</v>
      </c>
      <c r="S12" s="52">
        <v>10</v>
      </c>
      <c r="T12" s="44">
        <v>4</v>
      </c>
      <c r="U12" s="29">
        <f t="shared" si="1"/>
        <v>40</v>
      </c>
      <c r="V12" s="53" t="s">
        <v>28</v>
      </c>
      <c r="W12" s="51" t="s">
        <v>54</v>
      </c>
    </row>
    <row r="13" s="1" customFormat="1" ht="65" customHeight="1" spans="1:23">
      <c r="A13" s="7">
        <v>3600</v>
      </c>
      <c r="B13" s="8">
        <v>11</v>
      </c>
      <c r="C13" s="9" t="s">
        <v>60</v>
      </c>
      <c r="D13" s="10" t="s">
        <v>26</v>
      </c>
      <c r="E13" s="34">
        <v>44812</v>
      </c>
      <c r="F13" s="21" t="s">
        <v>27</v>
      </c>
      <c r="G13" s="12">
        <v>31</v>
      </c>
      <c r="H13" s="13" t="s">
        <v>28</v>
      </c>
      <c r="I13" s="13" t="s">
        <v>28</v>
      </c>
      <c r="J13" s="13" t="s">
        <v>28</v>
      </c>
      <c r="K13" s="13" t="s">
        <v>28</v>
      </c>
      <c r="L13" s="13" t="s">
        <v>28</v>
      </c>
      <c r="M13" s="13">
        <v>30</v>
      </c>
      <c r="N13" s="13">
        <v>1</v>
      </c>
      <c r="O13" s="38">
        <v>0</v>
      </c>
      <c r="P13" s="12">
        <v>1</v>
      </c>
      <c r="Q13" s="13">
        <f t="shared" si="0"/>
        <v>0</v>
      </c>
      <c r="R13" s="43" t="s">
        <v>28</v>
      </c>
      <c r="S13" s="44">
        <v>10</v>
      </c>
      <c r="T13" s="44">
        <v>0</v>
      </c>
      <c r="U13" s="29">
        <f t="shared" si="1"/>
        <v>0</v>
      </c>
      <c r="V13" s="45" t="s">
        <v>61</v>
      </c>
      <c r="W13" s="51" t="s">
        <v>62</v>
      </c>
    </row>
    <row r="14" s="1" customFormat="1" ht="43" customHeight="1" spans="1:23">
      <c r="A14" s="7">
        <v>3600</v>
      </c>
      <c r="B14" s="8">
        <v>12</v>
      </c>
      <c r="C14" s="35" t="s">
        <v>63</v>
      </c>
      <c r="D14" s="10" t="s">
        <v>26</v>
      </c>
      <c r="E14" s="36">
        <v>44860</v>
      </c>
      <c r="F14" s="21" t="s">
        <v>27</v>
      </c>
      <c r="G14" s="12">
        <v>31</v>
      </c>
      <c r="H14" s="13" t="s">
        <v>28</v>
      </c>
      <c r="I14" s="13" t="s">
        <v>28</v>
      </c>
      <c r="J14" s="13" t="s">
        <v>28</v>
      </c>
      <c r="K14" s="13" t="s">
        <v>28</v>
      </c>
      <c r="L14" s="13" t="s">
        <v>28</v>
      </c>
      <c r="M14" s="13">
        <v>30</v>
      </c>
      <c r="N14" s="13">
        <v>0</v>
      </c>
      <c r="O14" s="12">
        <v>0</v>
      </c>
      <c r="P14" s="38">
        <v>0</v>
      </c>
      <c r="Q14" s="13">
        <f t="shared" si="0"/>
        <v>0</v>
      </c>
      <c r="R14" s="43" t="s">
        <v>28</v>
      </c>
      <c r="S14" s="44">
        <v>10</v>
      </c>
      <c r="T14" s="44">
        <v>0</v>
      </c>
      <c r="U14" s="29">
        <f t="shared" si="1"/>
        <v>0</v>
      </c>
      <c r="V14" s="45" t="s">
        <v>64</v>
      </c>
      <c r="W14" s="51" t="s">
        <v>65</v>
      </c>
    </row>
    <row r="15" s="1" customFormat="1" ht="54" customHeight="1" spans="1:23">
      <c r="A15" s="17" t="s">
        <v>66</v>
      </c>
      <c r="B15" s="8">
        <v>13</v>
      </c>
      <c r="C15" s="35" t="s">
        <v>67</v>
      </c>
      <c r="D15" s="27" t="s">
        <v>37</v>
      </c>
      <c r="E15" s="37">
        <v>44959</v>
      </c>
      <c r="F15" s="25" t="s">
        <v>27</v>
      </c>
      <c r="G15" s="12">
        <v>31</v>
      </c>
      <c r="H15" s="13" t="s">
        <v>28</v>
      </c>
      <c r="I15" s="13" t="s">
        <v>28</v>
      </c>
      <c r="J15" s="13" t="s">
        <v>28</v>
      </c>
      <c r="K15" s="13" t="s">
        <v>28</v>
      </c>
      <c r="L15" s="13">
        <v>12</v>
      </c>
      <c r="M15" s="13">
        <v>30</v>
      </c>
      <c r="N15" s="13">
        <v>0</v>
      </c>
      <c r="O15" s="38">
        <v>0</v>
      </c>
      <c r="P15" s="12">
        <v>0</v>
      </c>
      <c r="Q15" s="13">
        <f t="shared" si="0"/>
        <v>0</v>
      </c>
      <c r="R15" s="50" t="s">
        <v>68</v>
      </c>
      <c r="S15" s="44">
        <v>10</v>
      </c>
      <c r="T15" s="44">
        <v>4</v>
      </c>
      <c r="U15" s="29">
        <f t="shared" si="1"/>
        <v>40</v>
      </c>
      <c r="V15" s="56" t="s">
        <v>28</v>
      </c>
      <c r="W15" s="51" t="s">
        <v>69</v>
      </c>
    </row>
    <row r="16" ht="70" customHeight="1" spans="1:23">
      <c r="A16" s="32" t="s">
        <v>35</v>
      </c>
      <c r="B16" s="33">
        <v>14</v>
      </c>
      <c r="C16" s="35" t="s">
        <v>70</v>
      </c>
      <c r="D16" s="27" t="s">
        <v>37</v>
      </c>
      <c r="E16" s="36">
        <v>44982</v>
      </c>
      <c r="F16" s="25" t="s">
        <v>27</v>
      </c>
      <c r="G16" s="12">
        <v>31</v>
      </c>
      <c r="H16" s="29" t="s">
        <v>71</v>
      </c>
      <c r="I16" s="29" t="s">
        <v>28</v>
      </c>
      <c r="J16" s="13">
        <v>0.5</v>
      </c>
      <c r="K16" s="13" t="s">
        <v>28</v>
      </c>
      <c r="L16" s="29">
        <v>9</v>
      </c>
      <c r="M16" s="13">
        <v>30</v>
      </c>
      <c r="N16" s="29">
        <v>0</v>
      </c>
      <c r="O16" s="12">
        <v>0</v>
      </c>
      <c r="P16" s="38">
        <v>0</v>
      </c>
      <c r="Q16" s="29">
        <f t="shared" si="0"/>
        <v>0</v>
      </c>
      <c r="R16" s="50" t="s">
        <v>72</v>
      </c>
      <c r="S16" s="52">
        <v>10</v>
      </c>
      <c r="T16" s="44">
        <v>4</v>
      </c>
      <c r="U16" s="29">
        <f t="shared" si="1"/>
        <v>40</v>
      </c>
      <c r="V16" s="56" t="s">
        <v>28</v>
      </c>
      <c r="W16" s="46" t="s">
        <v>54</v>
      </c>
    </row>
    <row r="17" ht="51" customHeight="1" spans="1:23">
      <c r="A17" s="17" t="s">
        <v>35</v>
      </c>
      <c r="B17" s="8">
        <v>15</v>
      </c>
      <c r="C17" s="35" t="s">
        <v>73</v>
      </c>
      <c r="D17" s="27" t="s">
        <v>37</v>
      </c>
      <c r="E17" s="36">
        <v>44982</v>
      </c>
      <c r="F17" s="25" t="s">
        <v>27</v>
      </c>
      <c r="G17" s="12">
        <v>31</v>
      </c>
      <c r="H17" s="13" t="s">
        <v>28</v>
      </c>
      <c r="I17" s="13" t="s">
        <v>28</v>
      </c>
      <c r="J17" s="13" t="s">
        <v>28</v>
      </c>
      <c r="K17" s="13" t="s">
        <v>28</v>
      </c>
      <c r="L17" s="13">
        <v>9</v>
      </c>
      <c r="M17" s="13">
        <v>0</v>
      </c>
      <c r="N17" s="13">
        <v>0</v>
      </c>
      <c r="O17" s="38">
        <v>0</v>
      </c>
      <c r="P17" s="12">
        <v>0</v>
      </c>
      <c r="Q17" s="13">
        <f t="shared" si="0"/>
        <v>0</v>
      </c>
      <c r="R17" s="47" t="s">
        <v>59</v>
      </c>
      <c r="S17" s="44">
        <v>10</v>
      </c>
      <c r="T17" s="44">
        <v>4</v>
      </c>
      <c r="U17" s="29">
        <f t="shared" si="1"/>
        <v>40</v>
      </c>
      <c r="V17" s="56" t="s">
        <v>28</v>
      </c>
      <c r="W17" s="46" t="s">
        <v>54</v>
      </c>
    </row>
    <row r="18" ht="27" customHeight="1"/>
  </sheetData>
  <mergeCells count="23">
    <mergeCell ref="A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275" right="0.236111111111111" top="0.511805555555556" bottom="0.156944444444444" header="0.196527777777778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7、国土学院（经开区）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长歌暖浮生</cp:lastModifiedBy>
  <dcterms:created xsi:type="dcterms:W3CDTF">2023-07-28T03:07:00Z</dcterms:created>
  <dcterms:modified xsi:type="dcterms:W3CDTF">2023-09-14T04:37:14Z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06018806CDB14BD79DEF9758F7B8ACE3_11</vt:lpwstr>
  </property>
  <property fmtid="{D5CDD505-2E9C-101B-9397-08002B2CF9AE}" pid="3" name="KSOProductBuildVer">
    <vt:lpwstr>2052-12.1.0.15374</vt:lpwstr>
  </property>
</Properties>
</file>