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8、昆明学院1" sheetId="1" r:id="rId1"/>
    <sheet name="Sheet1" sheetId="2" r:id="rId2"/>
  </sheets>
  <externalReferences>
    <externalReference r:id="rId3"/>
  </externalReferences>
  <definedNames>
    <definedName name="_xlnm._FilterDatabase" localSheetId="0" hidden="1">'28、昆明学院1'!$A$2:$U$29</definedName>
    <definedName name="A">'[1]11、应急厅'!$RB$9</definedName>
    <definedName name="_xlnm.Print_Titles" localSheetId="0">'28、昆明学院1'!$1:$3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<sst xmlns="http://schemas.openxmlformats.org/spreadsheetml/2006/main" count="386" uniqueCount="217">
  <si>
    <r>
      <rPr>
        <b/>
        <sz val="16"/>
        <rFont val="宋体"/>
        <charset val="134"/>
      </rPr>
      <t>中高后勤服务（云南）服务有限公司</t>
    </r>
    <r>
      <rPr>
        <b/>
        <u/>
        <sz val="16"/>
        <rFont val="宋体"/>
        <charset val="134"/>
      </rPr>
      <t xml:space="preserve">   </t>
    </r>
    <r>
      <rPr>
        <b/>
        <sz val="16"/>
        <rFont val="宋体"/>
        <charset val="134"/>
      </rPr>
      <t>昆明学院</t>
    </r>
    <r>
      <rPr>
        <b/>
        <u/>
        <sz val="16"/>
        <rFont val="宋体"/>
        <charset val="134"/>
      </rPr>
      <t xml:space="preserve">   </t>
    </r>
    <r>
      <rPr>
        <b/>
        <sz val="16"/>
        <rFont val="宋体"/>
        <charset val="134"/>
      </rPr>
      <t>物业服务中心</t>
    </r>
    <r>
      <rPr>
        <b/>
        <u/>
        <sz val="16"/>
        <rFont val="宋体"/>
        <charset val="134"/>
      </rPr>
      <t xml:space="preserve">  2024   </t>
    </r>
    <r>
      <rPr>
        <b/>
        <sz val="16"/>
        <rFont val="宋体"/>
        <charset val="134"/>
      </rPr>
      <t>年</t>
    </r>
    <r>
      <rPr>
        <b/>
        <u/>
        <sz val="16"/>
        <rFont val="宋体"/>
        <charset val="134"/>
      </rPr>
      <t xml:space="preserve"> 1 </t>
    </r>
    <r>
      <rPr>
        <b/>
        <sz val="16"/>
        <rFont val="宋体"/>
        <charset val="134"/>
      </rPr>
      <t>月员工考勤考核统计表</t>
    </r>
  </si>
  <si>
    <t>原工资标准（元/月）</t>
  </si>
  <si>
    <t>序号</t>
  </si>
  <si>
    <t>姓名</t>
  </si>
  <si>
    <t>职位</t>
  </si>
  <si>
    <t>入职
时间</t>
  </si>
  <si>
    <t>试用/转正</t>
  </si>
  <si>
    <t>应出勤班数</t>
  </si>
  <si>
    <t>迟到</t>
  </si>
  <si>
    <t>旷工</t>
  </si>
  <si>
    <t>请假(班)</t>
  </si>
  <si>
    <t>假期休假（班）</t>
  </si>
  <si>
    <t>全勤奖（元）</t>
  </si>
  <si>
    <t>原余休（班）</t>
  </si>
  <si>
    <t>本月余休（班）</t>
  </si>
  <si>
    <t>本月补休（班）</t>
  </si>
  <si>
    <t>现余休（班）</t>
  </si>
  <si>
    <t>其 他 信 息</t>
  </si>
  <si>
    <t>绩效工资标准</t>
  </si>
  <si>
    <t>考核
等级（分）</t>
  </si>
  <si>
    <t>考核奖励/处罚(元）</t>
  </si>
  <si>
    <t>实发工资</t>
  </si>
  <si>
    <t>备注</t>
  </si>
  <si>
    <t>过节费</t>
  </si>
  <si>
    <t>病、事假</t>
  </si>
  <si>
    <t>其它假</t>
  </si>
  <si>
    <t>李春萍</t>
  </si>
  <si>
    <t>会服</t>
  </si>
  <si>
    <t>2024.1.1</t>
  </si>
  <si>
    <t>转正</t>
  </si>
  <si>
    <t>假期休假5个班以50%工资计发</t>
  </si>
  <si>
    <t>已领服装</t>
  </si>
  <si>
    <t>尚云翠</t>
  </si>
  <si>
    <t>/</t>
  </si>
  <si>
    <t>刘凤琼</t>
  </si>
  <si>
    <t>请假2个班（20日、21日）</t>
  </si>
  <si>
    <t>李凤英</t>
  </si>
  <si>
    <t>保洁</t>
  </si>
  <si>
    <t>郭春美</t>
  </si>
  <si>
    <t>离职</t>
  </si>
  <si>
    <t>2024年1月31日离职</t>
  </si>
  <si>
    <t>李映红</t>
  </si>
  <si>
    <t>代秀芬</t>
  </si>
  <si>
    <t>刘四英</t>
  </si>
  <si>
    <t>李腊英</t>
  </si>
  <si>
    <t>王仁田</t>
  </si>
  <si>
    <t>卢贵金</t>
  </si>
  <si>
    <t>保安</t>
  </si>
  <si>
    <t>赵志书</t>
  </si>
  <si>
    <t>设备</t>
  </si>
  <si>
    <t>包宇路</t>
  </si>
  <si>
    <t>杨林</t>
  </si>
  <si>
    <t>王昆</t>
  </si>
  <si>
    <t>维修</t>
  </si>
  <si>
    <t>保巍巍</t>
  </si>
  <si>
    <t>主管</t>
  </si>
  <si>
    <t>何宗卿</t>
  </si>
  <si>
    <t>助理</t>
  </si>
  <si>
    <t>蒋金召</t>
  </si>
  <si>
    <t>假期休假17个班以50%工资计发</t>
  </si>
  <si>
    <t>陈忠秀</t>
  </si>
  <si>
    <t>假期休假13个班以50%工资计发</t>
  </si>
  <si>
    <t>李林洪</t>
  </si>
  <si>
    <t>假期休假7个班以50%工资计发</t>
  </si>
  <si>
    <t>方石平</t>
  </si>
  <si>
    <t>李石红</t>
  </si>
  <si>
    <t>假期休假12个班以50%工资计发</t>
  </si>
  <si>
    <t>杨学珍</t>
  </si>
  <si>
    <t>李德乔</t>
  </si>
  <si>
    <t>本月共上18个班，2024年1月19日离职</t>
  </si>
  <si>
    <t>王永琼</t>
  </si>
  <si>
    <t>赵影</t>
  </si>
  <si>
    <t>项目负责人</t>
  </si>
  <si>
    <t>审批：</t>
  </si>
  <si>
    <t>2023年10月夜班补贴申请</t>
  </si>
  <si>
    <t>岗位</t>
  </si>
  <si>
    <t>金额</t>
  </si>
  <si>
    <t>陈新玉</t>
  </si>
  <si>
    <t>主任</t>
  </si>
  <si>
    <t>夜班补贴80元（3日、21日）</t>
  </si>
  <si>
    <t>李丽</t>
  </si>
  <si>
    <t>事务助理</t>
  </si>
  <si>
    <t>夜班补贴40元（15日）</t>
  </si>
  <si>
    <t>杨建永</t>
  </si>
  <si>
    <t>工程主管</t>
  </si>
  <si>
    <t>夜班补贴80元（6日、24日）</t>
  </si>
  <si>
    <t>夜班补贴80元（10日、28日）</t>
  </si>
  <si>
    <t>张桂英</t>
  </si>
  <si>
    <t>夜班补贴40元（16日）</t>
  </si>
  <si>
    <t>李卓妍</t>
  </si>
  <si>
    <t>管理员</t>
  </si>
  <si>
    <t>夜班补贴80元（23日、30日）</t>
  </si>
  <si>
    <t>张雪梅</t>
  </si>
  <si>
    <t>于开林</t>
  </si>
  <si>
    <t>刘继奎</t>
  </si>
  <si>
    <t>维修人员</t>
  </si>
  <si>
    <t>夜班补贴160元（5日，12日、19日、26日）</t>
  </si>
  <si>
    <t>周旭</t>
  </si>
  <si>
    <t>夜班补贴200元（1日、8日，15日、22日、29日）</t>
  </si>
  <si>
    <t>吕春梅</t>
  </si>
  <si>
    <t>报修电话接待员</t>
  </si>
  <si>
    <t>马维魁</t>
  </si>
  <si>
    <t>夜班补贴200元（3日，10日、17日、24日、31日）</t>
  </si>
  <si>
    <t>陆雪敏</t>
  </si>
  <si>
    <t>办公室仓库管理</t>
  </si>
  <si>
    <t>杨  昆</t>
  </si>
  <si>
    <t>水电组组长</t>
  </si>
  <si>
    <t>张自明</t>
  </si>
  <si>
    <t>张绍友</t>
  </si>
  <si>
    <t>水电工</t>
  </si>
  <si>
    <t>李燕宝</t>
  </si>
  <si>
    <t>邢  景</t>
  </si>
  <si>
    <t>缪彩娥</t>
  </si>
  <si>
    <t>中水站</t>
  </si>
  <si>
    <t>杨培基</t>
  </si>
  <si>
    <t>褚铭申</t>
  </si>
  <si>
    <t>杨朝兰</t>
  </si>
  <si>
    <t>区长</t>
  </si>
  <si>
    <t>夜班补贴40元（23日）</t>
  </si>
  <si>
    <t>阮树芬</t>
  </si>
  <si>
    <t>夜班补贴80元（1日、19日）</t>
  </si>
  <si>
    <t>蒋雪勤</t>
  </si>
  <si>
    <t>夜班补贴80元（7日、25日）</t>
  </si>
  <si>
    <t>朱爱武</t>
  </si>
  <si>
    <t>夜班补贴40元（14日）</t>
  </si>
  <si>
    <t>刘琼</t>
  </si>
  <si>
    <t>夜班补贴80元（2日、20日）</t>
  </si>
  <si>
    <t>刘向琼</t>
  </si>
  <si>
    <t>夜班补贴40元（17日）</t>
  </si>
  <si>
    <t>孙燕</t>
  </si>
  <si>
    <t>夜班补贴80元（8日、26日）</t>
  </si>
  <si>
    <t>王少红</t>
  </si>
  <si>
    <t>夜班补贴80元（13日、31日）</t>
  </si>
  <si>
    <t>陈艳</t>
  </si>
  <si>
    <t>夜班补贴80元（9日、27日）</t>
  </si>
  <si>
    <t>施玉芳</t>
  </si>
  <si>
    <t>夜班补贴80元（11日、29日）</t>
  </si>
  <si>
    <t>郑绍本</t>
  </si>
  <si>
    <t>浴室组长</t>
  </si>
  <si>
    <t>张建琼</t>
  </si>
  <si>
    <t>浴室管理员</t>
  </si>
  <si>
    <t>邢瑞惠</t>
  </si>
  <si>
    <t>郭艳</t>
  </si>
  <si>
    <t>服务员</t>
  </si>
  <si>
    <t>郭昆林</t>
  </si>
  <si>
    <t>杜宗菊</t>
  </si>
  <si>
    <t>李玉芬</t>
  </si>
  <si>
    <t>杨丽</t>
  </si>
  <si>
    <t>果兴丽</t>
  </si>
  <si>
    <t>值班员</t>
  </si>
  <si>
    <t>闫林</t>
  </si>
  <si>
    <t>孔秋芬</t>
  </si>
  <si>
    <t>郭永波</t>
  </si>
  <si>
    <t>周梅</t>
  </si>
  <si>
    <t>刘怀艳</t>
  </si>
  <si>
    <t>王玉仙</t>
  </si>
  <si>
    <t>崔雪梅</t>
  </si>
  <si>
    <t>邓艳</t>
  </si>
  <si>
    <t>夜班补贴80元（12日、30日）</t>
  </si>
  <si>
    <t>倪玉</t>
  </si>
  <si>
    <t>李巧珍</t>
  </si>
  <si>
    <t>周年坤</t>
  </si>
  <si>
    <t>王丽红</t>
  </si>
  <si>
    <t>尚志玲</t>
  </si>
  <si>
    <t>杨桂林</t>
  </si>
  <si>
    <t>胡春艳</t>
  </si>
  <si>
    <t>扣除服装费178.50元</t>
  </si>
  <si>
    <t>李永琼</t>
  </si>
  <si>
    <t>李菊英</t>
  </si>
  <si>
    <t>郭岚</t>
  </si>
  <si>
    <t>戴靖</t>
  </si>
  <si>
    <t>孙旭娥</t>
  </si>
  <si>
    <t>厨房值班员</t>
  </si>
  <si>
    <t>王丽</t>
  </si>
  <si>
    <t>徐昌凤</t>
  </si>
  <si>
    <t>保洁员</t>
  </si>
  <si>
    <t>倪桂珍</t>
  </si>
  <si>
    <t>余有菊</t>
  </si>
  <si>
    <t>石惠兰</t>
  </si>
  <si>
    <t>刘树兰</t>
  </si>
  <si>
    <t>田德会</t>
  </si>
  <si>
    <t>胡玉平</t>
  </si>
  <si>
    <t>杨朝付</t>
  </si>
  <si>
    <t>陈惠辉</t>
  </si>
  <si>
    <t>李志英</t>
  </si>
  <si>
    <t>钱玉珍</t>
  </si>
  <si>
    <t>赵丽芳</t>
  </si>
  <si>
    <t>郭莉</t>
  </si>
  <si>
    <t>夜班补贴80元（4日、22日）</t>
  </si>
  <si>
    <t>杨英</t>
  </si>
  <si>
    <t>罗声巧</t>
  </si>
  <si>
    <t>罗爱琼</t>
  </si>
  <si>
    <t>张继仙</t>
  </si>
  <si>
    <t>曹金梅</t>
  </si>
  <si>
    <t>刘东云</t>
  </si>
  <si>
    <t>夜班补贴160元（4日、11日、18日、25日）</t>
  </si>
  <si>
    <t>黄淑碧</t>
  </si>
  <si>
    <t>李菊仙</t>
  </si>
  <si>
    <t>葛永凤</t>
  </si>
  <si>
    <t>胡亚伦</t>
  </si>
  <si>
    <t>夜班补贴160元（6日、13日、20日、27日）</t>
  </si>
  <si>
    <t>李存焕</t>
  </si>
  <si>
    <t>刘玲</t>
  </si>
  <si>
    <t>夜班补贴40元（18日）</t>
  </si>
  <si>
    <t>刘秀仙</t>
  </si>
  <si>
    <t>吴安莲</t>
  </si>
  <si>
    <t>代玉梅</t>
  </si>
  <si>
    <t>刘骁子</t>
  </si>
  <si>
    <t>方剑锋</t>
  </si>
  <si>
    <t>夜班补贴200元（2日、9日、16日、23日、30日）</t>
  </si>
  <si>
    <t>房铁青</t>
  </si>
  <si>
    <t>夜班补贴160元（7日、14日、21日、28日）</t>
  </si>
  <si>
    <t>陆莉</t>
  </si>
  <si>
    <t>周建英</t>
  </si>
  <si>
    <t>王正香</t>
  </si>
  <si>
    <t>朱籽静</t>
  </si>
  <si>
    <t>马悦欣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</si>
</sst>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yyyy/m/d;@"/>
    <numFmt numFmtId="178" formatCode="yyyy&quot;年&quot;m&quot;月&quot;d&quot;日&quot;;@"/>
  </numFmts>
  <fonts count="44">
    <font>
      <sz val="11"/>
      <color theme="1"/>
      <name val="宋体"/>
      <charset val="134"/>
      <scheme val="minor"/>
    </font>
    <font>
      <b/>
      <sz val="14"/>
      <color theme="1"/>
      <name val="宋体"/>
      <charset val="134"/>
      <scheme val="minor"/>
    </font>
    <font>
      <sz val="20"/>
      <color theme="1"/>
      <name val="宋体"/>
      <charset val="134"/>
      <scheme val="minor"/>
    </font>
    <font>
      <sz val="12"/>
      <name val="宋体"/>
      <charset val="134"/>
    </font>
    <font>
      <sz val="10"/>
      <name val="宋体"/>
      <charset val="134"/>
    </font>
    <font>
      <sz val="12"/>
      <name val="宋体"/>
      <charset val="134"/>
      <scheme val="major"/>
    </font>
    <font>
      <sz val="12"/>
      <color theme="1"/>
      <name val="宋体"/>
      <charset val="134"/>
      <scheme val="major"/>
    </font>
    <font>
      <sz val="12"/>
      <color indexed="8"/>
      <name val="宋体"/>
      <charset val="134"/>
      <scheme val="major"/>
    </font>
    <font>
      <sz val="12"/>
      <color indexed="8"/>
      <name val="宋体"/>
      <charset val="134"/>
    </font>
    <font>
      <sz val="12"/>
      <color theme="1"/>
      <name val="宋体"/>
      <charset val="134"/>
      <scheme val="minor"/>
    </font>
    <font>
      <sz val="12"/>
      <color theme="1"/>
      <name val="宋体"/>
      <charset val="134"/>
    </font>
    <font>
      <sz val="10"/>
      <color theme="1"/>
      <name val="宋体"/>
      <charset val="134"/>
    </font>
    <font>
      <sz val="9"/>
      <name val="宋体"/>
      <charset val="134"/>
    </font>
    <font>
      <sz val="8"/>
      <name val="宋体"/>
      <charset val="134"/>
    </font>
    <font>
      <sz val="11"/>
      <name val="宋体"/>
      <charset val="134"/>
    </font>
    <font>
      <b/>
      <sz val="16"/>
      <name val="宋体"/>
      <charset val="134"/>
    </font>
    <font>
      <b/>
      <sz val="11"/>
      <color indexed="8"/>
      <name val="宋体"/>
      <charset val="134"/>
    </font>
    <font>
      <b/>
      <sz val="10"/>
      <name val="宋体"/>
      <charset val="134"/>
    </font>
    <font>
      <sz val="10"/>
      <name val="Arial"/>
      <charset val="134"/>
    </font>
    <font>
      <sz val="12"/>
      <color rgb="FFFF0000"/>
      <name val="宋体"/>
      <charset val="134"/>
    </font>
    <font>
      <b/>
      <sz val="9"/>
      <color theme="1"/>
      <name val="宋体"/>
      <charset val="134"/>
      <scheme val="minor"/>
    </font>
    <font>
      <b/>
      <sz val="8"/>
      <color theme="1"/>
      <name val="宋体"/>
      <charset val="134"/>
      <scheme val="minor"/>
    </font>
    <font>
      <b/>
      <sz val="11"/>
      <color theme="1"/>
      <name val="宋体"/>
      <charset val="134"/>
      <scheme val="minor"/>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name val="宋体"/>
      <charset val="134"/>
    </font>
  </fonts>
  <fills count="37">
    <fill>
      <patternFill patternType="none"/>
    </fill>
    <fill>
      <patternFill patternType="gray125"/>
    </fill>
    <fill>
      <patternFill patternType="solid">
        <fgColor theme="9" tint="0.399914548173467"/>
        <bgColor indexed="64"/>
      </patternFill>
    </fill>
    <fill>
      <patternFill patternType="solid">
        <fgColor theme="0"/>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7" borderId="10" applyNumberFormat="0" applyAlignment="0" applyProtection="0">
      <alignment vertical="center"/>
    </xf>
    <xf numFmtId="0" fontId="33" fillId="8" borderId="11" applyNumberFormat="0" applyAlignment="0" applyProtection="0">
      <alignment vertical="center"/>
    </xf>
    <xf numFmtId="0" fontId="34" fillId="8" borderId="10" applyNumberFormat="0" applyAlignment="0" applyProtection="0">
      <alignment vertical="center"/>
    </xf>
    <xf numFmtId="0" fontId="35" fillId="9"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3" fillId="0" borderId="0">
      <alignment vertical="center"/>
    </xf>
  </cellStyleXfs>
  <cellXfs count="5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xf>
    <xf numFmtId="177" fontId="1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vertical="center"/>
    </xf>
    <xf numFmtId="0" fontId="14" fillId="3" borderId="3" xfId="0" applyFont="1" applyFill="1" applyBorder="1" applyAlignment="1">
      <alignment horizontal="center" vertical="center"/>
    </xf>
    <xf numFmtId="176" fontId="15" fillId="3" borderId="1" xfId="49"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49" applyNumberFormat="1" applyFont="1" applyFill="1" applyBorder="1" applyAlignment="1">
      <alignment horizontal="center" vertical="center" wrapText="1"/>
    </xf>
    <xf numFmtId="176" fontId="17" fillId="0" borderId="1" xfId="49" applyNumberFormat="1" applyFont="1" applyFill="1" applyBorder="1" applyAlignment="1">
      <alignment horizontal="center" vertical="center" wrapText="1"/>
    </xf>
    <xf numFmtId="0" fontId="18" fillId="0" borderId="1" xfId="0" applyFont="1" applyFill="1" applyBorder="1" applyAlignment="1" applyProtection="1">
      <alignment vertical="center" wrapText="1"/>
    </xf>
    <xf numFmtId="0" fontId="3" fillId="0" borderId="1" xfId="49"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4" fillId="0" borderId="1" xfId="0" applyFont="1" applyFill="1" applyBorder="1" applyAlignment="1" applyProtection="1">
      <alignment vertical="center" wrapTex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176" fontId="15" fillId="4" borderId="1" xfId="49" applyNumberFormat="1" applyFont="1" applyFill="1" applyBorder="1" applyAlignment="1">
      <alignment horizontal="center" vertical="center" wrapText="1"/>
    </xf>
    <xf numFmtId="0" fontId="17" fillId="4" borderId="1" xfId="49" applyNumberFormat="1" applyFont="1" applyFill="1" applyBorder="1" applyAlignment="1">
      <alignment horizontal="center" vertical="center" wrapText="1"/>
    </xf>
    <xf numFmtId="176" fontId="15" fillId="5" borderId="1" xfId="49" applyNumberFormat="1" applyFont="1" applyFill="1" applyBorder="1" applyAlignment="1">
      <alignment horizontal="center" vertical="center" wrapText="1"/>
    </xf>
    <xf numFmtId="176" fontId="15" fillId="3" borderId="1" xfId="49" applyNumberFormat="1" applyFont="1" applyFill="1" applyBorder="1" applyAlignment="1">
      <alignment vertical="center" wrapText="1"/>
    </xf>
    <xf numFmtId="0" fontId="3" fillId="0" borderId="4" xfId="0" applyFont="1" applyFill="1" applyBorder="1" applyAlignment="1">
      <alignment vertical="center"/>
    </xf>
    <xf numFmtId="0" fontId="17" fillId="5" borderId="1" xfId="49" applyNumberFormat="1" applyFont="1" applyFill="1" applyBorder="1" applyAlignment="1">
      <alignment horizontal="center" vertical="center" wrapText="1"/>
    </xf>
    <xf numFmtId="0" fontId="3" fillId="0" borderId="1" xfId="0" applyFont="1" applyFill="1" applyBorder="1" applyAlignment="1">
      <alignment vertical="center"/>
    </xf>
    <xf numFmtId="0" fontId="12"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23" fillId="0" borderId="1" xfId="0" applyFont="1" applyFill="1" applyBorder="1" applyAlignment="1">
      <alignment horizontal="center" vertical="center" wrapText="1"/>
    </xf>
    <xf numFmtId="0" fontId="22" fillId="0" borderId="0" xfId="0" applyFont="1" applyFill="1" applyBorder="1" applyAlignment="1">
      <alignment horizontal="right" vertical="center"/>
    </xf>
    <xf numFmtId="0" fontId="3" fillId="0" borderId="6"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28575</xdr:rowOff>
    </xdr:from>
    <xdr:to>
      <xdr:col>2</xdr:col>
      <xdr:colOff>0</xdr:colOff>
      <xdr:row>0</xdr:row>
      <xdr:rowOff>351790</xdr:rowOff>
    </xdr:to>
    <xdr:pic>
      <xdr:nvPicPr>
        <xdr:cNvPr id="2" name="图片 1" descr="图片1"/>
        <xdr:cNvPicPr>
          <a:picLocks noChangeAspect="1"/>
        </xdr:cNvPicPr>
      </xdr:nvPicPr>
      <xdr:blipFill>
        <a:blip r:embed="rId1"/>
        <a:stretch>
          <a:fillRect/>
        </a:stretch>
      </xdr:blipFill>
      <xdr:spPr>
        <a:xfrm>
          <a:off x="66675" y="28575"/>
          <a:ext cx="1304925" cy="323215"/>
        </a:xfrm>
        <a:prstGeom prst="rect">
          <a:avLst/>
        </a:prstGeom>
        <a:noFill/>
        <a:ln w="9525">
          <a:noFill/>
        </a:ln>
      </xdr:spPr>
    </xdr:pic>
    <xdr:clientData/>
  </xdr:twoCellAnchor>
  <xdr:twoCellAnchor editAs="oneCell">
    <xdr:from>
      <xdr:col>0</xdr:col>
      <xdr:colOff>66675</xdr:colOff>
      <xdr:row>0</xdr:row>
      <xdr:rowOff>28575</xdr:rowOff>
    </xdr:from>
    <xdr:to>
      <xdr:col>2</xdr:col>
      <xdr:colOff>0</xdr:colOff>
      <xdr:row>0</xdr:row>
      <xdr:rowOff>351790</xdr:rowOff>
    </xdr:to>
    <xdr:pic>
      <xdr:nvPicPr>
        <xdr:cNvPr id="3" name="图片 2" descr="图片1"/>
        <xdr:cNvPicPr>
          <a:picLocks noChangeAspect="1"/>
        </xdr:cNvPicPr>
      </xdr:nvPicPr>
      <xdr:blipFill>
        <a:blip r:embed="rId1"/>
        <a:stretch>
          <a:fillRect/>
        </a:stretch>
      </xdr:blipFill>
      <xdr:spPr>
        <a:xfrm>
          <a:off x="66675" y="28575"/>
          <a:ext cx="1304925" cy="3232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54;&#21147;&#36164;&#28304;\&#32771;&#21220;&#19982;&#32489;&#25928;\&#32771;&#21220;\&#32771;&#21220;&#27719;&#24635;&#34920;\2023&#24180;&#32771;&#21220;&#27719;&#24635;&#34920;\8&#26376;&#32771;&#21220;\2023&#24180;8&#26376;&#32771;&#21220;&#27719;&#24635;&#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总部 "/>
      <sheetName val="2、黑龙潭"/>
      <sheetName val="3、北辰"/>
      <sheetName val="4、安宁"/>
      <sheetName val="5、国土（阳宗海）"/>
      <sheetName val="国土（阳宗海）非全"/>
      <sheetName val="6、财大附中"/>
      <sheetName val="7、国土学院（经开区）"/>
      <sheetName val="8.大理"/>
      <sheetName val="9、云大东陆校区"/>
      <sheetName val="东陆非全日制"/>
      <sheetName val="10、中医大学"/>
      <sheetName val="中医非全日制 "/>
      <sheetName val="11、应急厅"/>
      <sheetName val="应急厅非全日制"/>
      <sheetName val="12.监狱管理局 (2)"/>
      <sheetName val="监狱管理局非全日制"/>
      <sheetName val="14、交警支队"/>
      <sheetName val="15、嵩明监狱"/>
      <sheetName val="16、云大东陆（青教院）"/>
      <sheetName val="17、师范大学（联大校区）"/>
      <sheetName val="18、体院"/>
      <sheetName val="20、森林公安"/>
      <sheetName val="21、商务信息工程学校"/>
      <sheetName val="22.小龙潭矿务局"/>
      <sheetName val="23、五华公安 "/>
      <sheetName val="24、党校"/>
      <sheetName val="25、云艺"/>
      <sheetName val="26、C标段"/>
      <sheetName val="27、小龙潭监狱"/>
      <sheetName val="28、昆明学院1"/>
      <sheetName val="29、陆军学校"/>
      <sheetName val="31、开大呈贡学府"/>
      <sheetName val="32.省委党校"/>
      <sheetName val="师大附中"/>
      <sheetName val="C标代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Y31"/>
  <sheetViews>
    <sheetView tabSelected="1" workbookViewId="0">
      <pane ySplit="3" topLeftCell="A4" activePane="bottomLeft" state="frozen"/>
      <selection/>
      <selection pane="bottomLeft" activeCell="V31" sqref="V31"/>
    </sheetView>
  </sheetViews>
  <sheetFormatPr defaultColWidth="9" defaultRowHeight="14.25"/>
  <cols>
    <col min="1" max="1" width="12.75" style="21" customWidth="1"/>
    <col min="2" max="2" width="5.25" style="22" customWidth="1"/>
    <col min="3" max="3" width="8.75" style="23" customWidth="1"/>
    <col min="4" max="4" width="12.875" style="23" customWidth="1"/>
    <col min="5" max="5" width="15.625" style="24" customWidth="1"/>
    <col min="6" max="6" width="6.25" style="22" customWidth="1"/>
    <col min="7" max="7" width="6.125" style="22" customWidth="1"/>
    <col min="8" max="17" width="5.125" style="22" customWidth="1"/>
    <col min="18" max="18" width="32" style="22" customWidth="1"/>
    <col min="19" max="19" width="6.5" style="25" customWidth="1"/>
    <col min="20" max="20" width="7.125" style="22" customWidth="1"/>
    <col min="21" max="21" width="5.75" style="22" customWidth="1"/>
    <col min="22" max="22" width="20.625" style="26" customWidth="1"/>
    <col min="23" max="23" width="30" style="26" customWidth="1"/>
    <col min="24" max="24" width="13.25" style="26" customWidth="1"/>
    <col min="25" max="25" width="9" style="22" hidden="1" customWidth="1"/>
    <col min="26" max="16384" width="9" style="26"/>
  </cols>
  <sheetData>
    <row r="1" ht="41.1" customHeight="1" spans="1:24">
      <c r="A1" s="27"/>
      <c r="B1" s="28" t="s">
        <v>0</v>
      </c>
      <c r="C1" s="28"/>
      <c r="D1" s="28"/>
      <c r="E1" s="28"/>
      <c r="F1" s="28"/>
      <c r="G1" s="28"/>
      <c r="H1" s="28"/>
      <c r="I1" s="28"/>
      <c r="J1" s="28"/>
      <c r="K1" s="28"/>
      <c r="L1" s="28"/>
      <c r="M1" s="28"/>
      <c r="N1" s="28"/>
      <c r="O1" s="40"/>
      <c r="P1" s="28"/>
      <c r="Q1" s="42"/>
      <c r="R1" s="43"/>
      <c r="S1" s="28"/>
      <c r="T1" s="28"/>
      <c r="U1" s="28"/>
      <c r="V1" s="28"/>
      <c r="W1" s="28"/>
      <c r="X1" s="44"/>
    </row>
    <row r="2" ht="23.1" customHeight="1" spans="1:25">
      <c r="A2" s="29" t="s">
        <v>1</v>
      </c>
      <c r="B2" s="30" t="s">
        <v>2</v>
      </c>
      <c r="C2" s="31" t="s">
        <v>3</v>
      </c>
      <c r="D2" s="31" t="s">
        <v>4</v>
      </c>
      <c r="E2" s="31" t="s">
        <v>5</v>
      </c>
      <c r="F2" s="31" t="s">
        <v>6</v>
      </c>
      <c r="G2" s="30" t="s">
        <v>7</v>
      </c>
      <c r="H2" s="30" t="s">
        <v>8</v>
      </c>
      <c r="I2" s="30" t="s">
        <v>9</v>
      </c>
      <c r="J2" s="30" t="s">
        <v>10</v>
      </c>
      <c r="K2" s="30"/>
      <c r="L2" s="30" t="s">
        <v>11</v>
      </c>
      <c r="M2" s="30" t="s">
        <v>12</v>
      </c>
      <c r="N2" s="30" t="s">
        <v>13</v>
      </c>
      <c r="O2" s="41" t="s">
        <v>14</v>
      </c>
      <c r="P2" s="30" t="s">
        <v>15</v>
      </c>
      <c r="Q2" s="45" t="s">
        <v>16</v>
      </c>
      <c r="R2" s="31" t="s">
        <v>17</v>
      </c>
      <c r="S2" s="30" t="s">
        <v>18</v>
      </c>
      <c r="T2" s="30" t="s">
        <v>19</v>
      </c>
      <c r="U2" s="30" t="s">
        <v>20</v>
      </c>
      <c r="V2" s="29" t="s">
        <v>21</v>
      </c>
      <c r="W2" s="30" t="s">
        <v>22</v>
      </c>
      <c r="X2" s="46"/>
      <c r="Y2" s="53" t="s">
        <v>23</v>
      </c>
    </row>
    <row r="3" ht="24" customHeight="1" spans="1:25">
      <c r="A3" s="29"/>
      <c r="B3" s="30"/>
      <c r="C3" s="31"/>
      <c r="D3" s="31"/>
      <c r="E3" s="31"/>
      <c r="F3" s="31"/>
      <c r="G3" s="30"/>
      <c r="H3" s="30"/>
      <c r="I3" s="30"/>
      <c r="J3" s="30" t="s">
        <v>24</v>
      </c>
      <c r="K3" s="30" t="s">
        <v>25</v>
      </c>
      <c r="L3" s="30"/>
      <c r="M3" s="30"/>
      <c r="N3" s="30"/>
      <c r="O3" s="41"/>
      <c r="P3" s="30"/>
      <c r="Q3" s="45"/>
      <c r="R3" s="31"/>
      <c r="S3" s="30"/>
      <c r="T3" s="30"/>
      <c r="U3" s="30"/>
      <c r="V3" s="29"/>
      <c r="W3" s="30"/>
      <c r="X3" s="46"/>
      <c r="Y3" s="53"/>
    </row>
    <row r="4" ht="30" customHeight="1" spans="1:25">
      <c r="A4" s="32">
        <v>2300</v>
      </c>
      <c r="B4" s="33">
        <v>1</v>
      </c>
      <c r="C4" s="32" t="s">
        <v>26</v>
      </c>
      <c r="D4" s="32" t="s">
        <v>27</v>
      </c>
      <c r="E4" s="34" t="s">
        <v>28</v>
      </c>
      <c r="F4" s="4" t="s">
        <v>29</v>
      </c>
      <c r="G4" s="4">
        <v>31</v>
      </c>
      <c r="H4" s="4">
        <v>0</v>
      </c>
      <c r="I4" s="4">
        <v>0</v>
      </c>
      <c r="J4" s="4">
        <v>0</v>
      </c>
      <c r="K4" s="4">
        <v>0</v>
      </c>
      <c r="L4" s="4">
        <v>0</v>
      </c>
      <c r="M4" s="4">
        <v>0</v>
      </c>
      <c r="N4" s="4">
        <v>0</v>
      </c>
      <c r="O4" s="4">
        <v>0</v>
      </c>
      <c r="P4" s="4">
        <v>0</v>
      </c>
      <c r="Q4" s="4">
        <v>0</v>
      </c>
      <c r="R4" s="47" t="s">
        <v>30</v>
      </c>
      <c r="S4" s="4">
        <v>0</v>
      </c>
      <c r="T4" s="4">
        <v>0</v>
      </c>
      <c r="U4" s="48">
        <v>0</v>
      </c>
      <c r="V4" s="32">
        <v>2300</v>
      </c>
      <c r="W4" s="5"/>
      <c r="X4" s="46" t="s">
        <v>31</v>
      </c>
      <c r="Y4" s="53">
        <v>100</v>
      </c>
    </row>
    <row r="5" ht="30" customHeight="1" spans="1:25">
      <c r="A5" s="32">
        <v>2600</v>
      </c>
      <c r="B5" s="33">
        <v>2</v>
      </c>
      <c r="C5" s="32" t="s">
        <v>32</v>
      </c>
      <c r="D5" s="32" t="s">
        <v>27</v>
      </c>
      <c r="E5" s="34" t="s">
        <v>28</v>
      </c>
      <c r="F5" s="4" t="s">
        <v>29</v>
      </c>
      <c r="G5" s="4">
        <v>31</v>
      </c>
      <c r="H5" s="4">
        <v>0</v>
      </c>
      <c r="I5" s="4">
        <v>0</v>
      </c>
      <c r="J5" s="4">
        <v>0</v>
      </c>
      <c r="K5" s="4">
        <v>0</v>
      </c>
      <c r="L5" s="4">
        <v>0</v>
      </c>
      <c r="M5" s="4">
        <v>0</v>
      </c>
      <c r="N5" s="4">
        <v>0</v>
      </c>
      <c r="O5" s="4">
        <v>0</v>
      </c>
      <c r="P5" s="4">
        <v>0</v>
      </c>
      <c r="Q5" s="4">
        <v>0</v>
      </c>
      <c r="R5" s="47" t="s">
        <v>33</v>
      </c>
      <c r="S5" s="49">
        <v>0</v>
      </c>
      <c r="T5" s="49">
        <v>0</v>
      </c>
      <c r="U5" s="50">
        <v>0</v>
      </c>
      <c r="V5" s="32">
        <v>2600</v>
      </c>
      <c r="W5" s="5"/>
      <c r="X5" s="46" t="s">
        <v>31</v>
      </c>
      <c r="Y5" s="53">
        <v>100</v>
      </c>
    </row>
    <row r="6" ht="30" customHeight="1" spans="1:25">
      <c r="A6" s="32">
        <v>2350</v>
      </c>
      <c r="B6" s="33">
        <v>3</v>
      </c>
      <c r="C6" s="32" t="s">
        <v>34</v>
      </c>
      <c r="D6" s="32" t="s">
        <v>27</v>
      </c>
      <c r="E6" s="34" t="s">
        <v>28</v>
      </c>
      <c r="F6" s="4" t="s">
        <v>29</v>
      </c>
      <c r="G6" s="4">
        <v>31</v>
      </c>
      <c r="H6" s="4">
        <v>0</v>
      </c>
      <c r="I6" s="4">
        <v>0</v>
      </c>
      <c r="J6" s="4">
        <v>0</v>
      </c>
      <c r="K6" s="4">
        <v>0</v>
      </c>
      <c r="L6" s="4">
        <v>0</v>
      </c>
      <c r="M6" s="4">
        <v>0</v>
      </c>
      <c r="N6" s="4">
        <v>0</v>
      </c>
      <c r="O6" s="4">
        <v>0</v>
      </c>
      <c r="P6" s="4">
        <v>0</v>
      </c>
      <c r="Q6" s="4">
        <v>0</v>
      </c>
      <c r="R6" s="47" t="s">
        <v>35</v>
      </c>
      <c r="S6" s="49">
        <v>0</v>
      </c>
      <c r="T6" s="49">
        <v>0</v>
      </c>
      <c r="U6" s="50">
        <v>0</v>
      </c>
      <c r="V6" s="32">
        <v>2350</v>
      </c>
      <c r="W6" s="5"/>
      <c r="X6" s="46" t="s">
        <v>31</v>
      </c>
      <c r="Y6" s="53">
        <v>100</v>
      </c>
    </row>
    <row r="7" ht="30" customHeight="1" spans="1:25">
      <c r="A7" s="32">
        <v>2100</v>
      </c>
      <c r="B7" s="33">
        <v>4</v>
      </c>
      <c r="C7" s="32" t="s">
        <v>36</v>
      </c>
      <c r="D7" s="32" t="s">
        <v>37</v>
      </c>
      <c r="E7" s="34" t="s">
        <v>28</v>
      </c>
      <c r="F7" s="4" t="s">
        <v>29</v>
      </c>
      <c r="G7" s="4">
        <v>31</v>
      </c>
      <c r="H7" s="4">
        <v>0</v>
      </c>
      <c r="I7" s="4">
        <v>0</v>
      </c>
      <c r="J7" s="4">
        <v>0</v>
      </c>
      <c r="K7" s="4">
        <v>0</v>
      </c>
      <c r="L7" s="4">
        <v>0</v>
      </c>
      <c r="M7" s="4">
        <v>0</v>
      </c>
      <c r="N7" s="4">
        <v>0</v>
      </c>
      <c r="O7" s="4">
        <v>0</v>
      </c>
      <c r="P7" s="4">
        <v>0</v>
      </c>
      <c r="Q7" s="4">
        <v>0</v>
      </c>
      <c r="R7" s="47" t="s">
        <v>33</v>
      </c>
      <c r="S7" s="49">
        <v>0</v>
      </c>
      <c r="T7" s="49">
        <v>0</v>
      </c>
      <c r="U7" s="50">
        <v>0</v>
      </c>
      <c r="V7" s="32">
        <v>2100</v>
      </c>
      <c r="W7" s="5"/>
      <c r="X7" s="46"/>
      <c r="Y7" s="53"/>
    </row>
    <row r="8" ht="30" customHeight="1" spans="1:25">
      <c r="A8" s="32">
        <v>2100</v>
      </c>
      <c r="B8" s="33">
        <v>5</v>
      </c>
      <c r="C8" s="32" t="s">
        <v>38</v>
      </c>
      <c r="D8" s="32" t="s">
        <v>37</v>
      </c>
      <c r="E8" s="34" t="s">
        <v>28</v>
      </c>
      <c r="F8" s="35" t="s">
        <v>39</v>
      </c>
      <c r="G8" s="4">
        <v>31</v>
      </c>
      <c r="H8" s="4">
        <v>0</v>
      </c>
      <c r="I8" s="4">
        <v>0</v>
      </c>
      <c r="J8" s="4">
        <v>0</v>
      </c>
      <c r="K8" s="4">
        <v>0</v>
      </c>
      <c r="L8" s="4">
        <v>0</v>
      </c>
      <c r="M8" s="4">
        <v>0</v>
      </c>
      <c r="N8" s="4">
        <v>0</v>
      </c>
      <c r="O8" s="4">
        <v>0</v>
      </c>
      <c r="P8" s="4">
        <v>0</v>
      </c>
      <c r="Q8" s="4">
        <v>0</v>
      </c>
      <c r="R8" s="51" t="s">
        <v>40</v>
      </c>
      <c r="S8" s="49">
        <v>0</v>
      </c>
      <c r="T8" s="49">
        <v>0</v>
      </c>
      <c r="U8" s="50">
        <v>0</v>
      </c>
      <c r="V8" s="32">
        <v>2100</v>
      </c>
      <c r="W8" s="5"/>
      <c r="X8" s="46"/>
      <c r="Y8" s="53">
        <v>100</v>
      </c>
    </row>
    <row r="9" ht="30" customHeight="1" spans="1:25">
      <c r="A9" s="32">
        <v>2200</v>
      </c>
      <c r="B9" s="33">
        <v>6</v>
      </c>
      <c r="C9" s="32" t="s">
        <v>41</v>
      </c>
      <c r="D9" s="32" t="s">
        <v>37</v>
      </c>
      <c r="E9" s="34" t="s">
        <v>28</v>
      </c>
      <c r="F9" s="4" t="s">
        <v>29</v>
      </c>
      <c r="G9" s="4">
        <v>31</v>
      </c>
      <c r="H9" s="4">
        <v>0</v>
      </c>
      <c r="I9" s="4">
        <v>0</v>
      </c>
      <c r="J9" s="4">
        <v>0</v>
      </c>
      <c r="K9" s="4">
        <v>0</v>
      </c>
      <c r="L9" s="4">
        <v>0</v>
      </c>
      <c r="M9" s="4">
        <v>0</v>
      </c>
      <c r="N9" s="4">
        <v>0</v>
      </c>
      <c r="O9" s="4">
        <v>0</v>
      </c>
      <c r="P9" s="4">
        <v>0</v>
      </c>
      <c r="Q9" s="4">
        <v>0</v>
      </c>
      <c r="R9" s="47" t="s">
        <v>33</v>
      </c>
      <c r="S9" s="49">
        <v>0</v>
      </c>
      <c r="T9" s="49">
        <v>0</v>
      </c>
      <c r="U9" s="50">
        <v>0</v>
      </c>
      <c r="V9" s="32">
        <v>2200</v>
      </c>
      <c r="W9" s="5"/>
      <c r="X9" s="46"/>
      <c r="Y9" s="53">
        <v>0</v>
      </c>
    </row>
    <row r="10" ht="30" customHeight="1" spans="1:25">
      <c r="A10" s="32">
        <v>2100</v>
      </c>
      <c r="B10" s="33">
        <v>7</v>
      </c>
      <c r="C10" s="32" t="s">
        <v>42</v>
      </c>
      <c r="D10" s="32" t="s">
        <v>37</v>
      </c>
      <c r="E10" s="34" t="s">
        <v>28</v>
      </c>
      <c r="F10" s="4" t="s">
        <v>29</v>
      </c>
      <c r="G10" s="4">
        <v>31</v>
      </c>
      <c r="H10" s="4">
        <v>0</v>
      </c>
      <c r="I10" s="4">
        <v>0</v>
      </c>
      <c r="J10" s="4">
        <v>0</v>
      </c>
      <c r="K10" s="4">
        <v>0</v>
      </c>
      <c r="L10" s="4">
        <v>0</v>
      </c>
      <c r="M10" s="4">
        <v>0</v>
      </c>
      <c r="N10" s="4">
        <v>0</v>
      </c>
      <c r="O10" s="4">
        <v>0</v>
      </c>
      <c r="P10" s="4">
        <v>0</v>
      </c>
      <c r="Q10" s="4">
        <v>0</v>
      </c>
      <c r="R10" s="47" t="s">
        <v>33</v>
      </c>
      <c r="S10" s="49">
        <v>0</v>
      </c>
      <c r="T10" s="49">
        <v>0</v>
      </c>
      <c r="U10" s="50">
        <v>0</v>
      </c>
      <c r="V10" s="32">
        <v>2100</v>
      </c>
      <c r="W10" s="5"/>
      <c r="X10" s="46"/>
      <c r="Y10" s="53">
        <v>0</v>
      </c>
    </row>
    <row r="11" ht="30" customHeight="1" spans="1:25">
      <c r="A11" s="32">
        <v>2100</v>
      </c>
      <c r="B11" s="33">
        <v>8</v>
      </c>
      <c r="C11" s="32" t="s">
        <v>43</v>
      </c>
      <c r="D11" s="32" t="s">
        <v>37</v>
      </c>
      <c r="E11" s="34" t="s">
        <v>28</v>
      </c>
      <c r="F11" s="4" t="s">
        <v>29</v>
      </c>
      <c r="G11" s="4">
        <v>31</v>
      </c>
      <c r="H11" s="4">
        <v>0</v>
      </c>
      <c r="I11" s="4">
        <v>0</v>
      </c>
      <c r="J11" s="4">
        <v>0</v>
      </c>
      <c r="K11" s="4">
        <v>0</v>
      </c>
      <c r="L11" s="4">
        <v>0</v>
      </c>
      <c r="M11" s="4">
        <v>0</v>
      </c>
      <c r="N11" s="4">
        <v>0</v>
      </c>
      <c r="O11" s="4">
        <v>0</v>
      </c>
      <c r="P11" s="4">
        <v>0</v>
      </c>
      <c r="Q11" s="4">
        <v>0</v>
      </c>
      <c r="R11" s="47" t="s">
        <v>33</v>
      </c>
      <c r="S11" s="49">
        <v>0</v>
      </c>
      <c r="T11" s="49">
        <v>0</v>
      </c>
      <c r="U11" s="50">
        <v>0</v>
      </c>
      <c r="V11" s="32">
        <v>2100</v>
      </c>
      <c r="W11" s="5"/>
      <c r="X11" s="46"/>
      <c r="Y11" s="53">
        <v>0</v>
      </c>
    </row>
    <row r="12" ht="30" customHeight="1" spans="1:25">
      <c r="A12" s="32">
        <v>2200</v>
      </c>
      <c r="B12" s="33">
        <v>9</v>
      </c>
      <c r="C12" s="32" t="s">
        <v>44</v>
      </c>
      <c r="D12" s="32" t="s">
        <v>37</v>
      </c>
      <c r="E12" s="34" t="s">
        <v>28</v>
      </c>
      <c r="F12" s="4" t="s">
        <v>29</v>
      </c>
      <c r="G12" s="4">
        <v>31</v>
      </c>
      <c r="H12" s="4">
        <v>0</v>
      </c>
      <c r="I12" s="4">
        <v>0</v>
      </c>
      <c r="J12" s="4">
        <v>0</v>
      </c>
      <c r="K12" s="4">
        <v>0</v>
      </c>
      <c r="L12" s="4">
        <v>0</v>
      </c>
      <c r="M12" s="4">
        <v>0</v>
      </c>
      <c r="N12" s="4">
        <v>0</v>
      </c>
      <c r="O12" s="4">
        <v>0</v>
      </c>
      <c r="P12" s="4">
        <v>0</v>
      </c>
      <c r="Q12" s="4">
        <v>0</v>
      </c>
      <c r="R12" s="47" t="s">
        <v>33</v>
      </c>
      <c r="S12" s="49">
        <v>0</v>
      </c>
      <c r="T12" s="49">
        <v>0</v>
      </c>
      <c r="U12" s="50">
        <v>0</v>
      </c>
      <c r="V12" s="32">
        <v>2200</v>
      </c>
      <c r="W12" s="5"/>
      <c r="X12" s="46"/>
      <c r="Y12" s="53">
        <v>100</v>
      </c>
    </row>
    <row r="13" ht="30" customHeight="1" spans="1:25">
      <c r="A13" s="32">
        <v>2400</v>
      </c>
      <c r="B13" s="33">
        <v>10</v>
      </c>
      <c r="C13" s="32" t="s">
        <v>45</v>
      </c>
      <c r="D13" s="32" t="s">
        <v>37</v>
      </c>
      <c r="E13" s="34" t="s">
        <v>28</v>
      </c>
      <c r="F13" s="4" t="s">
        <v>29</v>
      </c>
      <c r="G13" s="4">
        <v>31</v>
      </c>
      <c r="H13" s="4">
        <v>0</v>
      </c>
      <c r="I13" s="4">
        <v>0</v>
      </c>
      <c r="J13" s="4">
        <v>0</v>
      </c>
      <c r="K13" s="4">
        <v>0</v>
      </c>
      <c r="L13" s="4">
        <v>0</v>
      </c>
      <c r="M13" s="4">
        <v>0</v>
      </c>
      <c r="N13" s="4">
        <v>0</v>
      </c>
      <c r="O13" s="4">
        <v>0</v>
      </c>
      <c r="P13" s="4">
        <v>0</v>
      </c>
      <c r="Q13" s="4">
        <v>0</v>
      </c>
      <c r="R13" s="47" t="s">
        <v>33</v>
      </c>
      <c r="S13" s="49">
        <v>0</v>
      </c>
      <c r="T13" s="49">
        <v>0</v>
      </c>
      <c r="U13" s="50">
        <v>0</v>
      </c>
      <c r="V13" s="32">
        <v>2400</v>
      </c>
      <c r="W13" s="5"/>
      <c r="X13" s="46"/>
      <c r="Y13" s="53">
        <v>100</v>
      </c>
    </row>
    <row r="14" ht="30" customHeight="1" spans="1:25">
      <c r="A14" s="32">
        <v>2800</v>
      </c>
      <c r="B14" s="33">
        <v>11</v>
      </c>
      <c r="C14" s="36" t="s">
        <v>46</v>
      </c>
      <c r="D14" s="32" t="s">
        <v>47</v>
      </c>
      <c r="E14" s="34" t="s">
        <v>28</v>
      </c>
      <c r="F14" s="4" t="s">
        <v>29</v>
      </c>
      <c r="G14" s="4">
        <v>31</v>
      </c>
      <c r="H14" s="4">
        <v>0</v>
      </c>
      <c r="I14" s="4">
        <v>0</v>
      </c>
      <c r="J14" s="4">
        <v>0</v>
      </c>
      <c r="K14" s="4">
        <v>0</v>
      </c>
      <c r="L14" s="4">
        <v>0</v>
      </c>
      <c r="M14" s="4">
        <v>0</v>
      </c>
      <c r="N14" s="4">
        <v>0</v>
      </c>
      <c r="O14" s="4">
        <v>0</v>
      </c>
      <c r="P14" s="4">
        <v>0</v>
      </c>
      <c r="Q14" s="4">
        <v>0</v>
      </c>
      <c r="R14" s="47" t="s">
        <v>33</v>
      </c>
      <c r="S14" s="49">
        <v>0</v>
      </c>
      <c r="T14" s="49">
        <v>0</v>
      </c>
      <c r="U14" s="50">
        <v>0</v>
      </c>
      <c r="V14" s="32">
        <v>2800</v>
      </c>
      <c r="W14" s="5"/>
      <c r="X14" s="46"/>
      <c r="Y14" s="53">
        <v>100</v>
      </c>
    </row>
    <row r="15" ht="30" customHeight="1" spans="1:25">
      <c r="A15" s="32">
        <v>4600</v>
      </c>
      <c r="B15" s="33">
        <v>12</v>
      </c>
      <c r="C15" s="32" t="s">
        <v>48</v>
      </c>
      <c r="D15" s="32" t="s">
        <v>49</v>
      </c>
      <c r="E15" s="34" t="s">
        <v>28</v>
      </c>
      <c r="F15" s="4" t="s">
        <v>29</v>
      </c>
      <c r="G15" s="4">
        <v>31</v>
      </c>
      <c r="H15" s="4">
        <v>0</v>
      </c>
      <c r="I15" s="4">
        <v>0</v>
      </c>
      <c r="J15" s="4">
        <v>0</v>
      </c>
      <c r="K15" s="4">
        <v>0</v>
      </c>
      <c r="L15" s="4">
        <v>0</v>
      </c>
      <c r="M15" s="4">
        <v>0</v>
      </c>
      <c r="N15" s="4">
        <v>0</v>
      </c>
      <c r="O15" s="4">
        <v>0</v>
      </c>
      <c r="P15" s="4">
        <v>0</v>
      </c>
      <c r="Q15" s="4">
        <v>0</v>
      </c>
      <c r="R15" s="47" t="s">
        <v>33</v>
      </c>
      <c r="S15" s="49">
        <v>0</v>
      </c>
      <c r="T15" s="49">
        <v>0</v>
      </c>
      <c r="U15" s="50">
        <v>0</v>
      </c>
      <c r="V15" s="32">
        <v>4600</v>
      </c>
      <c r="W15" s="5"/>
      <c r="X15" s="46"/>
      <c r="Y15" s="53">
        <v>100</v>
      </c>
    </row>
    <row r="16" ht="30" customHeight="1" spans="1:25">
      <c r="A16" s="32">
        <v>5000</v>
      </c>
      <c r="B16" s="33">
        <v>13</v>
      </c>
      <c r="C16" s="32" t="s">
        <v>50</v>
      </c>
      <c r="D16" s="32" t="s">
        <v>49</v>
      </c>
      <c r="E16" s="34" t="s">
        <v>28</v>
      </c>
      <c r="F16" s="4" t="s">
        <v>29</v>
      </c>
      <c r="G16" s="4">
        <v>31</v>
      </c>
      <c r="H16" s="4">
        <v>0</v>
      </c>
      <c r="I16" s="4">
        <v>0</v>
      </c>
      <c r="J16" s="4">
        <v>0</v>
      </c>
      <c r="K16" s="4">
        <v>0</v>
      </c>
      <c r="L16" s="4">
        <v>0</v>
      </c>
      <c r="M16" s="4">
        <v>0</v>
      </c>
      <c r="N16" s="4">
        <v>0</v>
      </c>
      <c r="O16" s="4">
        <v>0</v>
      </c>
      <c r="P16" s="4">
        <v>0</v>
      </c>
      <c r="Q16" s="4">
        <v>0</v>
      </c>
      <c r="R16" s="47" t="s">
        <v>33</v>
      </c>
      <c r="S16" s="49">
        <v>0</v>
      </c>
      <c r="T16" s="49">
        <v>0</v>
      </c>
      <c r="U16" s="50">
        <v>0</v>
      </c>
      <c r="V16" s="32">
        <v>5000</v>
      </c>
      <c r="W16" s="5"/>
      <c r="X16" s="46"/>
      <c r="Y16" s="53">
        <v>0</v>
      </c>
    </row>
    <row r="17" ht="30" customHeight="1" spans="1:25">
      <c r="A17" s="32">
        <v>5500</v>
      </c>
      <c r="B17" s="33">
        <v>14</v>
      </c>
      <c r="C17" s="32" t="s">
        <v>51</v>
      </c>
      <c r="D17" s="32" t="s">
        <v>49</v>
      </c>
      <c r="E17" s="34" t="s">
        <v>28</v>
      </c>
      <c r="F17" s="4" t="s">
        <v>29</v>
      </c>
      <c r="G17" s="4">
        <v>31</v>
      </c>
      <c r="H17" s="4">
        <v>0</v>
      </c>
      <c r="I17" s="4">
        <v>0</v>
      </c>
      <c r="J17" s="4">
        <v>0</v>
      </c>
      <c r="K17" s="4">
        <v>0</v>
      </c>
      <c r="L17" s="4">
        <v>0</v>
      </c>
      <c r="M17" s="4">
        <v>0</v>
      </c>
      <c r="N17" s="4">
        <v>0</v>
      </c>
      <c r="O17" s="4">
        <v>0</v>
      </c>
      <c r="P17" s="4">
        <v>0</v>
      </c>
      <c r="Q17" s="4">
        <v>0</v>
      </c>
      <c r="R17" s="47" t="s">
        <v>33</v>
      </c>
      <c r="S17" s="49">
        <v>0</v>
      </c>
      <c r="T17" s="49">
        <v>0</v>
      </c>
      <c r="U17" s="50">
        <v>0</v>
      </c>
      <c r="V17" s="32">
        <v>5500</v>
      </c>
      <c r="W17" s="5"/>
      <c r="X17" s="46"/>
      <c r="Y17" s="53">
        <v>0</v>
      </c>
    </row>
    <row r="18" ht="30" customHeight="1" spans="1:25">
      <c r="A18" s="32">
        <v>3200</v>
      </c>
      <c r="B18" s="33">
        <v>15</v>
      </c>
      <c r="C18" s="32" t="s">
        <v>52</v>
      </c>
      <c r="D18" s="32" t="s">
        <v>53</v>
      </c>
      <c r="E18" s="34" t="s">
        <v>28</v>
      </c>
      <c r="F18" s="4" t="s">
        <v>29</v>
      </c>
      <c r="G18" s="4">
        <v>31</v>
      </c>
      <c r="H18" s="4">
        <v>0</v>
      </c>
      <c r="I18" s="4">
        <v>0</v>
      </c>
      <c r="J18" s="4">
        <v>0</v>
      </c>
      <c r="K18" s="4">
        <v>0</v>
      </c>
      <c r="L18" s="4">
        <v>0</v>
      </c>
      <c r="M18" s="4">
        <v>0</v>
      </c>
      <c r="N18" s="4">
        <v>0</v>
      </c>
      <c r="O18" s="4">
        <v>0</v>
      </c>
      <c r="P18" s="4">
        <v>0</v>
      </c>
      <c r="Q18" s="4">
        <v>0</v>
      </c>
      <c r="R18" s="47" t="s">
        <v>33</v>
      </c>
      <c r="S18" s="49">
        <v>0</v>
      </c>
      <c r="T18" s="49">
        <v>0</v>
      </c>
      <c r="U18" s="50">
        <v>0</v>
      </c>
      <c r="V18" s="32">
        <v>3200</v>
      </c>
      <c r="W18" s="5"/>
      <c r="X18" s="46"/>
      <c r="Y18" s="53">
        <v>0</v>
      </c>
    </row>
    <row r="19" ht="30" customHeight="1" spans="1:25">
      <c r="A19" s="32">
        <v>4800</v>
      </c>
      <c r="B19" s="33">
        <v>16</v>
      </c>
      <c r="C19" s="32" t="s">
        <v>54</v>
      </c>
      <c r="D19" s="32" t="s">
        <v>55</v>
      </c>
      <c r="E19" s="34" t="s">
        <v>28</v>
      </c>
      <c r="F19" s="4" t="s">
        <v>29</v>
      </c>
      <c r="G19" s="4">
        <v>31</v>
      </c>
      <c r="H19" s="4">
        <v>0</v>
      </c>
      <c r="I19" s="4">
        <v>0</v>
      </c>
      <c r="J19" s="4">
        <v>0</v>
      </c>
      <c r="K19" s="4">
        <v>0</v>
      </c>
      <c r="L19" s="4">
        <v>0</v>
      </c>
      <c r="M19" s="4">
        <v>0</v>
      </c>
      <c r="N19" s="4">
        <v>0</v>
      </c>
      <c r="O19" s="4">
        <v>0</v>
      </c>
      <c r="P19" s="4">
        <v>0</v>
      </c>
      <c r="Q19" s="4">
        <v>0</v>
      </c>
      <c r="R19" s="47" t="s">
        <v>33</v>
      </c>
      <c r="S19" s="49">
        <v>0</v>
      </c>
      <c r="T19" s="49">
        <v>0</v>
      </c>
      <c r="U19" s="50">
        <v>0</v>
      </c>
      <c r="V19" s="32">
        <v>4800</v>
      </c>
      <c r="W19" s="5"/>
      <c r="X19" s="46" t="s">
        <v>31</v>
      </c>
      <c r="Y19" s="53">
        <v>0</v>
      </c>
    </row>
    <row r="20" ht="30" customHeight="1" spans="1:25">
      <c r="A20" s="32">
        <v>5000</v>
      </c>
      <c r="B20" s="33">
        <v>17</v>
      </c>
      <c r="C20" s="32" t="s">
        <v>56</v>
      </c>
      <c r="D20" s="32" t="s">
        <v>57</v>
      </c>
      <c r="E20" s="34" t="s">
        <v>28</v>
      </c>
      <c r="F20" s="4" t="s">
        <v>29</v>
      </c>
      <c r="G20" s="4">
        <v>31</v>
      </c>
      <c r="H20" s="4">
        <v>0</v>
      </c>
      <c r="I20" s="4">
        <v>0</v>
      </c>
      <c r="J20" s="4">
        <v>0</v>
      </c>
      <c r="K20" s="4">
        <v>0</v>
      </c>
      <c r="L20" s="4">
        <v>0</v>
      </c>
      <c r="M20" s="4">
        <v>0</v>
      </c>
      <c r="N20" s="4">
        <v>0</v>
      </c>
      <c r="O20" s="4">
        <v>0</v>
      </c>
      <c r="P20" s="4">
        <v>0</v>
      </c>
      <c r="Q20" s="4">
        <v>0</v>
      </c>
      <c r="R20" s="47" t="s">
        <v>33</v>
      </c>
      <c r="S20" s="49">
        <v>0</v>
      </c>
      <c r="T20" s="49">
        <v>0</v>
      </c>
      <c r="U20" s="50">
        <v>0</v>
      </c>
      <c r="V20" s="32">
        <v>5000</v>
      </c>
      <c r="W20" s="5"/>
      <c r="X20" s="46" t="s">
        <v>31</v>
      </c>
      <c r="Y20" s="53">
        <v>0</v>
      </c>
    </row>
    <row r="21" ht="30" customHeight="1" spans="1:25">
      <c r="A21" s="32">
        <v>2800</v>
      </c>
      <c r="B21" s="33">
        <v>18</v>
      </c>
      <c r="C21" s="32" t="s">
        <v>58</v>
      </c>
      <c r="D21" s="32" t="s">
        <v>37</v>
      </c>
      <c r="E21" s="34" t="s">
        <v>28</v>
      </c>
      <c r="F21" s="4" t="s">
        <v>29</v>
      </c>
      <c r="G21" s="4">
        <v>31</v>
      </c>
      <c r="H21" s="4">
        <v>0</v>
      </c>
      <c r="I21" s="4">
        <v>0</v>
      </c>
      <c r="J21" s="4">
        <v>0</v>
      </c>
      <c r="K21" s="4">
        <v>0</v>
      </c>
      <c r="L21" s="4">
        <v>0</v>
      </c>
      <c r="M21" s="4">
        <v>0</v>
      </c>
      <c r="N21" s="4">
        <v>0</v>
      </c>
      <c r="O21" s="4">
        <v>0</v>
      </c>
      <c r="P21" s="4">
        <v>0</v>
      </c>
      <c r="Q21" s="4">
        <v>0</v>
      </c>
      <c r="R21" s="47" t="s">
        <v>59</v>
      </c>
      <c r="S21" s="49">
        <v>0</v>
      </c>
      <c r="T21" s="49">
        <v>0</v>
      </c>
      <c r="U21" s="50">
        <v>0</v>
      </c>
      <c r="V21" s="32">
        <f>1264+768</f>
        <v>2032</v>
      </c>
      <c r="W21" s="5"/>
      <c r="X21" s="46"/>
      <c r="Y21" s="53">
        <v>0</v>
      </c>
    </row>
    <row r="22" ht="30" customHeight="1" spans="1:25">
      <c r="A22" s="32">
        <v>3000</v>
      </c>
      <c r="B22" s="33">
        <v>19</v>
      </c>
      <c r="C22" s="32" t="s">
        <v>60</v>
      </c>
      <c r="D22" s="32" t="s">
        <v>37</v>
      </c>
      <c r="E22" s="34" t="s">
        <v>28</v>
      </c>
      <c r="F22" s="4" t="s">
        <v>29</v>
      </c>
      <c r="G22" s="4">
        <v>31</v>
      </c>
      <c r="H22" s="4">
        <v>0</v>
      </c>
      <c r="I22" s="4">
        <v>0</v>
      </c>
      <c r="J22" s="4">
        <v>0</v>
      </c>
      <c r="K22" s="4">
        <v>0</v>
      </c>
      <c r="L22" s="4">
        <v>0</v>
      </c>
      <c r="M22" s="4">
        <v>0</v>
      </c>
      <c r="N22" s="4">
        <v>0</v>
      </c>
      <c r="O22" s="4">
        <v>0</v>
      </c>
      <c r="P22" s="4">
        <v>0</v>
      </c>
      <c r="Q22" s="4">
        <v>0</v>
      </c>
      <c r="R22" s="47" t="s">
        <v>61</v>
      </c>
      <c r="S22" s="49">
        <v>0</v>
      </c>
      <c r="T22" s="49">
        <v>0</v>
      </c>
      <c r="U22" s="50">
        <v>0</v>
      </c>
      <c r="V22" s="32">
        <f>1742+629</f>
        <v>2371</v>
      </c>
      <c r="W22" s="5"/>
      <c r="X22" s="46"/>
      <c r="Y22" s="53">
        <v>0</v>
      </c>
    </row>
    <row r="23" ht="30" customHeight="1" spans="1:25">
      <c r="A23" s="32">
        <v>2200</v>
      </c>
      <c r="B23" s="33">
        <v>20</v>
      </c>
      <c r="C23" s="32" t="s">
        <v>62</v>
      </c>
      <c r="D23" s="32" t="s">
        <v>37</v>
      </c>
      <c r="E23" s="34" t="s">
        <v>28</v>
      </c>
      <c r="F23" s="4" t="s">
        <v>29</v>
      </c>
      <c r="G23" s="4">
        <v>31</v>
      </c>
      <c r="H23" s="4">
        <v>0</v>
      </c>
      <c r="I23" s="4">
        <v>0</v>
      </c>
      <c r="J23" s="4">
        <v>0</v>
      </c>
      <c r="K23" s="4">
        <v>0</v>
      </c>
      <c r="L23" s="4">
        <v>0</v>
      </c>
      <c r="M23" s="4">
        <v>0</v>
      </c>
      <c r="N23" s="4">
        <v>0</v>
      </c>
      <c r="O23" s="4">
        <v>0</v>
      </c>
      <c r="P23" s="4">
        <v>0</v>
      </c>
      <c r="Q23" s="4">
        <v>0</v>
      </c>
      <c r="R23" s="47" t="s">
        <v>63</v>
      </c>
      <c r="S23" s="49">
        <v>0</v>
      </c>
      <c r="T23" s="49">
        <v>0</v>
      </c>
      <c r="U23" s="50">
        <v>0</v>
      </c>
      <c r="V23" s="32">
        <f>1760+257</f>
        <v>2017</v>
      </c>
      <c r="W23" s="5"/>
      <c r="X23" s="46"/>
      <c r="Y23" s="53">
        <v>0</v>
      </c>
    </row>
    <row r="24" ht="30" customHeight="1" spans="1:25">
      <c r="A24" s="32">
        <v>2800</v>
      </c>
      <c r="B24" s="33">
        <v>21</v>
      </c>
      <c r="C24" s="32" t="s">
        <v>64</v>
      </c>
      <c r="D24" s="32" t="s">
        <v>37</v>
      </c>
      <c r="E24" s="34" t="s">
        <v>28</v>
      </c>
      <c r="F24" s="4" t="s">
        <v>29</v>
      </c>
      <c r="G24" s="4">
        <v>31</v>
      </c>
      <c r="H24" s="4">
        <v>0</v>
      </c>
      <c r="I24" s="4">
        <v>0</v>
      </c>
      <c r="J24" s="4">
        <v>0</v>
      </c>
      <c r="K24" s="4">
        <v>0</v>
      </c>
      <c r="L24" s="4">
        <v>0</v>
      </c>
      <c r="M24" s="4">
        <v>0</v>
      </c>
      <c r="N24" s="4">
        <v>0</v>
      </c>
      <c r="O24" s="4">
        <v>0</v>
      </c>
      <c r="P24" s="4">
        <v>0</v>
      </c>
      <c r="Q24" s="4">
        <v>0</v>
      </c>
      <c r="R24" s="47" t="s">
        <v>59</v>
      </c>
      <c r="S24" s="49">
        <v>0</v>
      </c>
      <c r="T24" s="49">
        <v>0</v>
      </c>
      <c r="U24" s="50">
        <v>0</v>
      </c>
      <c r="V24" s="32">
        <f>1264+768</f>
        <v>2032</v>
      </c>
      <c r="W24" s="5"/>
      <c r="X24" s="46"/>
      <c r="Y24" s="53">
        <v>0</v>
      </c>
    </row>
    <row r="25" ht="30" customHeight="1" spans="1:25">
      <c r="A25" s="32">
        <v>2000</v>
      </c>
      <c r="B25" s="33">
        <v>22</v>
      </c>
      <c r="C25" s="32" t="s">
        <v>65</v>
      </c>
      <c r="D25" s="32" t="s">
        <v>37</v>
      </c>
      <c r="E25" s="34" t="s">
        <v>28</v>
      </c>
      <c r="F25" s="4" t="s">
        <v>29</v>
      </c>
      <c r="G25" s="4">
        <v>31</v>
      </c>
      <c r="H25" s="4">
        <v>0</v>
      </c>
      <c r="I25" s="4">
        <v>0</v>
      </c>
      <c r="J25" s="4">
        <v>0</v>
      </c>
      <c r="K25" s="4">
        <v>0</v>
      </c>
      <c r="L25" s="4">
        <v>0</v>
      </c>
      <c r="M25" s="4">
        <v>0</v>
      </c>
      <c r="N25" s="4">
        <v>0</v>
      </c>
      <c r="O25" s="4">
        <v>0</v>
      </c>
      <c r="P25" s="4">
        <v>0</v>
      </c>
      <c r="Q25" s="4">
        <v>0</v>
      </c>
      <c r="R25" s="47" t="s">
        <v>66</v>
      </c>
      <c r="S25" s="49">
        <v>0</v>
      </c>
      <c r="T25" s="49">
        <v>0</v>
      </c>
      <c r="U25" s="50">
        <v>0</v>
      </c>
      <c r="V25" s="32">
        <f>1226+387</f>
        <v>1613</v>
      </c>
      <c r="W25" s="5"/>
      <c r="X25" s="46"/>
      <c r="Y25" s="53">
        <v>100</v>
      </c>
    </row>
    <row r="26" ht="30" customHeight="1" spans="1:25">
      <c r="A26" s="32">
        <v>2400</v>
      </c>
      <c r="B26" s="33">
        <v>23</v>
      </c>
      <c r="C26" s="32" t="s">
        <v>67</v>
      </c>
      <c r="D26" s="32" t="s">
        <v>37</v>
      </c>
      <c r="E26" s="34" t="s">
        <v>28</v>
      </c>
      <c r="F26" s="4" t="s">
        <v>29</v>
      </c>
      <c r="G26" s="4">
        <v>31</v>
      </c>
      <c r="H26" s="4">
        <v>0</v>
      </c>
      <c r="I26" s="4">
        <v>0</v>
      </c>
      <c r="J26" s="4">
        <v>0</v>
      </c>
      <c r="K26" s="4">
        <v>0</v>
      </c>
      <c r="L26" s="4">
        <v>0</v>
      </c>
      <c r="M26" s="4">
        <v>0</v>
      </c>
      <c r="N26" s="4">
        <v>0</v>
      </c>
      <c r="O26" s="4">
        <v>0</v>
      </c>
      <c r="P26" s="4">
        <v>0</v>
      </c>
      <c r="Q26" s="4">
        <v>0</v>
      </c>
      <c r="R26" s="47" t="s">
        <v>66</v>
      </c>
      <c r="S26" s="49">
        <v>0</v>
      </c>
      <c r="T26" s="49">
        <v>0</v>
      </c>
      <c r="U26" s="50">
        <v>0</v>
      </c>
      <c r="V26" s="32">
        <f>1471+464</f>
        <v>1935</v>
      </c>
      <c r="W26" s="5"/>
      <c r="X26" s="46"/>
      <c r="Y26" s="53">
        <v>100</v>
      </c>
    </row>
    <row r="27" ht="30" customHeight="1" spans="1:25">
      <c r="A27" s="32">
        <v>2000</v>
      </c>
      <c r="B27" s="33">
        <v>24</v>
      </c>
      <c r="C27" s="32" t="s">
        <v>68</v>
      </c>
      <c r="D27" s="32" t="s">
        <v>37</v>
      </c>
      <c r="E27" s="34" t="s">
        <v>28</v>
      </c>
      <c r="F27" s="35" t="s">
        <v>39</v>
      </c>
      <c r="G27" s="4">
        <v>31</v>
      </c>
      <c r="H27" s="4">
        <v>0</v>
      </c>
      <c r="I27" s="4">
        <v>0</v>
      </c>
      <c r="J27" s="4">
        <v>0</v>
      </c>
      <c r="K27" s="4">
        <v>0</v>
      </c>
      <c r="L27" s="4">
        <v>0</v>
      </c>
      <c r="M27" s="4">
        <v>0</v>
      </c>
      <c r="N27" s="4">
        <v>0</v>
      </c>
      <c r="O27" s="4">
        <v>0</v>
      </c>
      <c r="P27" s="4">
        <v>0</v>
      </c>
      <c r="Q27" s="4">
        <v>0</v>
      </c>
      <c r="R27" s="51" t="s">
        <v>69</v>
      </c>
      <c r="S27" s="49">
        <v>0</v>
      </c>
      <c r="T27" s="49">
        <v>0</v>
      </c>
      <c r="U27" s="50">
        <v>0</v>
      </c>
      <c r="V27" s="32">
        <v>1162</v>
      </c>
      <c r="W27" s="5"/>
      <c r="X27" s="46"/>
      <c r="Y27" s="53">
        <v>100</v>
      </c>
    </row>
    <row r="28" ht="30" customHeight="1" spans="1:25">
      <c r="A28" s="32">
        <v>3000</v>
      </c>
      <c r="B28" s="33">
        <v>25</v>
      </c>
      <c r="C28" s="32" t="s">
        <v>70</v>
      </c>
      <c r="D28" s="32" t="s">
        <v>37</v>
      </c>
      <c r="E28" s="34" t="s">
        <v>28</v>
      </c>
      <c r="F28" s="35" t="s">
        <v>39</v>
      </c>
      <c r="G28" s="4">
        <v>31</v>
      </c>
      <c r="H28" s="4">
        <v>0</v>
      </c>
      <c r="I28" s="4">
        <v>0</v>
      </c>
      <c r="J28" s="4">
        <v>0</v>
      </c>
      <c r="K28" s="4">
        <v>0</v>
      </c>
      <c r="L28" s="4">
        <v>0</v>
      </c>
      <c r="M28" s="4">
        <v>0</v>
      </c>
      <c r="N28" s="4">
        <v>0</v>
      </c>
      <c r="O28" s="4">
        <v>0</v>
      </c>
      <c r="P28" s="4">
        <v>0</v>
      </c>
      <c r="Q28" s="4">
        <v>0</v>
      </c>
      <c r="R28" s="51" t="s">
        <v>69</v>
      </c>
      <c r="S28" s="49">
        <v>0</v>
      </c>
      <c r="T28" s="49">
        <v>0</v>
      </c>
      <c r="U28" s="50">
        <v>0</v>
      </c>
      <c r="V28" s="32">
        <v>1800</v>
      </c>
      <c r="W28" s="5"/>
      <c r="X28" s="46"/>
      <c r="Y28" s="53">
        <v>100</v>
      </c>
    </row>
    <row r="29" ht="30" customHeight="1" spans="1:25">
      <c r="A29" s="32">
        <v>5600</v>
      </c>
      <c r="B29" s="33">
        <v>26</v>
      </c>
      <c r="C29" s="32" t="s">
        <v>71</v>
      </c>
      <c r="D29" s="32" t="s">
        <v>72</v>
      </c>
      <c r="E29" s="34" t="s">
        <v>28</v>
      </c>
      <c r="F29" s="4" t="s">
        <v>29</v>
      </c>
      <c r="G29" s="4">
        <v>31</v>
      </c>
      <c r="H29" s="4">
        <v>0</v>
      </c>
      <c r="I29" s="4">
        <v>0</v>
      </c>
      <c r="J29" s="4">
        <v>0</v>
      </c>
      <c r="K29" s="4">
        <v>0</v>
      </c>
      <c r="L29" s="4">
        <v>0</v>
      </c>
      <c r="M29" s="4">
        <v>0</v>
      </c>
      <c r="N29" s="4">
        <v>0</v>
      </c>
      <c r="O29" s="4">
        <v>0</v>
      </c>
      <c r="P29" s="4">
        <v>0</v>
      </c>
      <c r="Q29" s="4">
        <v>0</v>
      </c>
      <c r="R29" s="47" t="s">
        <v>33</v>
      </c>
      <c r="S29" s="49">
        <v>0</v>
      </c>
      <c r="T29" s="49">
        <v>0</v>
      </c>
      <c r="U29" s="50">
        <v>0</v>
      </c>
      <c r="V29" s="32">
        <v>5600</v>
      </c>
      <c r="W29" s="5"/>
      <c r="X29" s="46"/>
      <c r="Y29" s="53">
        <v>100</v>
      </c>
    </row>
    <row r="30" spans="22:22">
      <c r="V30" s="26">
        <f>SUM(V4:V29)</f>
        <v>73912</v>
      </c>
    </row>
    <row r="31" spans="1:23">
      <c r="A31" s="23"/>
      <c r="C31" s="37" t="s">
        <v>73</v>
      </c>
      <c r="D31" s="37"/>
      <c r="E31" s="38"/>
      <c r="F31" s="39"/>
      <c r="G31" s="39"/>
      <c r="H31" s="39"/>
      <c r="I31" s="39"/>
      <c r="J31" s="39"/>
      <c r="K31" s="39"/>
      <c r="L31" s="39"/>
      <c r="M31" s="39"/>
      <c r="N31" s="39"/>
      <c r="O31" s="39"/>
      <c r="P31" s="39"/>
      <c r="Q31" s="52"/>
      <c r="S31" s="22"/>
      <c r="V31" s="23"/>
      <c r="W31" s="23"/>
    </row>
  </sheetData>
  <mergeCells count="24">
    <mergeCell ref="B1:W1"/>
    <mergeCell ref="J2:K2"/>
    <mergeCell ref="A2:A3"/>
    <mergeCell ref="B2:B3"/>
    <mergeCell ref="C2:C3"/>
    <mergeCell ref="D2:D3"/>
    <mergeCell ref="E2:E3"/>
    <mergeCell ref="F2:F3"/>
    <mergeCell ref="G2:G3"/>
    <mergeCell ref="H2:H3"/>
    <mergeCell ref="I2:I3"/>
    <mergeCell ref="L2:L3"/>
    <mergeCell ref="M2:M3"/>
    <mergeCell ref="N2:N3"/>
    <mergeCell ref="O2:O3"/>
    <mergeCell ref="P2:P3"/>
    <mergeCell ref="Q2:Q3"/>
    <mergeCell ref="R2:R3"/>
    <mergeCell ref="S2:S3"/>
    <mergeCell ref="T2:T3"/>
    <mergeCell ref="U2:U3"/>
    <mergeCell ref="V2:V3"/>
    <mergeCell ref="W2:W3"/>
    <mergeCell ref="Y2:Y3"/>
  </mergeCells>
  <conditionalFormatting sqref="C5:C7">
    <cfRule type="duplicateValues" dxfId="0" priority="1"/>
  </conditionalFormatting>
  <dataValidations count="1">
    <dataValidation allowBlank="1" showInputMessage="1" showErrorMessage="1" sqref="D29"/>
  </dataValidations>
  <pageMargins left="0.239583333333333" right="0.118055555555556" top="0.200694444444444" bottom="0.161111111111111" header="0.200694444444444" footer="0.161111111111111"/>
  <pageSetup paperSize="9" scale="72" fitToHeight="0"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9"/>
  <sheetViews>
    <sheetView topLeftCell="A24" workbookViewId="0">
      <selection activeCell="C30" sqref="C30"/>
    </sheetView>
  </sheetViews>
  <sheetFormatPr defaultColWidth="8.75" defaultRowHeight="13.5" outlineLevelCol="2"/>
  <cols>
    <col min="2" max="2" width="17.875" customWidth="1"/>
    <col min="3" max="3" width="27.25" customWidth="1"/>
  </cols>
  <sheetData>
    <row r="1" ht="25.5" spans="1:3">
      <c r="A1" s="2" t="s">
        <v>74</v>
      </c>
      <c r="B1" s="2"/>
      <c r="C1" s="2"/>
    </row>
    <row r="2" s="1" customFormat="1" ht="18.75" spans="1:3">
      <c r="A2" s="3" t="s">
        <v>3</v>
      </c>
      <c r="B2" s="3" t="s">
        <v>75</v>
      </c>
      <c r="C2" s="3" t="s">
        <v>76</v>
      </c>
    </row>
    <row r="3" ht="14.25" spans="1:3">
      <c r="A3" s="4" t="s">
        <v>77</v>
      </c>
      <c r="B3" s="4" t="s">
        <v>78</v>
      </c>
      <c r="C3" s="5" t="s">
        <v>79</v>
      </c>
    </row>
    <row r="4" ht="14.25" spans="1:3">
      <c r="A4" s="6" t="s">
        <v>80</v>
      </c>
      <c r="B4" s="6" t="s">
        <v>81</v>
      </c>
      <c r="C4" s="5" t="s">
        <v>82</v>
      </c>
    </row>
    <row r="5" ht="14.25" spans="1:3">
      <c r="A5" s="6" t="s">
        <v>83</v>
      </c>
      <c r="B5" s="6" t="s">
        <v>84</v>
      </c>
      <c r="C5" s="5" t="s">
        <v>85</v>
      </c>
    </row>
    <row r="6" ht="14.25" spans="1:3">
      <c r="A6" s="6" t="s">
        <v>71</v>
      </c>
      <c r="B6" s="6" t="s">
        <v>84</v>
      </c>
      <c r="C6" s="5" t="s">
        <v>86</v>
      </c>
    </row>
    <row r="7" ht="14.25" spans="1:3">
      <c r="A7" s="7" t="s">
        <v>87</v>
      </c>
      <c r="B7" s="8" t="s">
        <v>81</v>
      </c>
      <c r="C7" s="5" t="s">
        <v>88</v>
      </c>
    </row>
    <row r="8" ht="14.25" spans="1:3">
      <c r="A8" s="7" t="s">
        <v>89</v>
      </c>
      <c r="B8" s="8" t="s">
        <v>90</v>
      </c>
      <c r="C8" s="5" t="s">
        <v>91</v>
      </c>
    </row>
    <row r="9" ht="14.25" spans="1:3">
      <c r="A9" s="8" t="s">
        <v>92</v>
      </c>
      <c r="B9" s="8" t="s">
        <v>90</v>
      </c>
      <c r="C9" s="5"/>
    </row>
    <row r="10" ht="14.25" spans="1:3">
      <c r="A10" s="4" t="s">
        <v>93</v>
      </c>
      <c r="B10" s="4" t="s">
        <v>90</v>
      </c>
      <c r="C10" s="5"/>
    </row>
    <row r="11" ht="24" spans="1:3">
      <c r="A11" s="9" t="s">
        <v>94</v>
      </c>
      <c r="B11" s="10" t="s">
        <v>95</v>
      </c>
      <c r="C11" s="5" t="s">
        <v>96</v>
      </c>
    </row>
    <row r="12" ht="24" spans="1:3">
      <c r="A12" s="9" t="s">
        <v>97</v>
      </c>
      <c r="B12" s="10" t="s">
        <v>95</v>
      </c>
      <c r="C12" s="5" t="s">
        <v>98</v>
      </c>
    </row>
    <row r="13" ht="14.25" spans="1:3">
      <c r="A13" s="9" t="s">
        <v>99</v>
      </c>
      <c r="B13" s="10" t="s">
        <v>100</v>
      </c>
      <c r="C13" s="5"/>
    </row>
    <row r="14" ht="24" spans="1:3">
      <c r="A14" s="9" t="s">
        <v>101</v>
      </c>
      <c r="B14" s="10" t="s">
        <v>95</v>
      </c>
      <c r="C14" s="5" t="s">
        <v>102</v>
      </c>
    </row>
    <row r="15" ht="14.25" spans="1:3">
      <c r="A15" s="11" t="s">
        <v>103</v>
      </c>
      <c r="B15" s="12" t="s">
        <v>104</v>
      </c>
      <c r="C15" s="5"/>
    </row>
    <row r="16" ht="14.25" spans="1:3">
      <c r="A16" s="11" t="s">
        <v>105</v>
      </c>
      <c r="B16" s="8" t="s">
        <v>106</v>
      </c>
      <c r="C16" s="5"/>
    </row>
    <row r="17" ht="14.25" spans="1:3">
      <c r="A17" s="11" t="s">
        <v>107</v>
      </c>
      <c r="B17" s="8" t="s">
        <v>106</v>
      </c>
      <c r="C17" s="5"/>
    </row>
    <row r="18" ht="14.25" spans="1:3">
      <c r="A18" s="11" t="s">
        <v>108</v>
      </c>
      <c r="B18" s="8" t="s">
        <v>109</v>
      </c>
      <c r="C18" s="5"/>
    </row>
    <row r="19" ht="14.25" spans="1:3">
      <c r="A19" s="11" t="s">
        <v>110</v>
      </c>
      <c r="B19" s="8" t="s">
        <v>109</v>
      </c>
      <c r="C19" s="5"/>
    </row>
    <row r="20" ht="14.25" spans="1:3">
      <c r="A20" s="11" t="s">
        <v>111</v>
      </c>
      <c r="B20" s="8" t="s">
        <v>109</v>
      </c>
      <c r="C20" s="5"/>
    </row>
    <row r="21" ht="14.25" spans="1:3">
      <c r="A21" s="11" t="s">
        <v>112</v>
      </c>
      <c r="B21" s="8" t="s">
        <v>113</v>
      </c>
      <c r="C21" s="5"/>
    </row>
    <row r="22" ht="14.25" spans="1:3">
      <c r="A22" s="13" t="s">
        <v>114</v>
      </c>
      <c r="B22" s="14"/>
      <c r="C22" s="5"/>
    </row>
    <row r="23" ht="14.25" spans="1:3">
      <c r="A23" s="11" t="s">
        <v>115</v>
      </c>
      <c r="B23" s="4"/>
      <c r="C23" s="5"/>
    </row>
    <row r="24" ht="14.25" spans="1:3">
      <c r="A24" s="14" t="s">
        <v>116</v>
      </c>
      <c r="B24" s="14" t="s">
        <v>117</v>
      </c>
      <c r="C24" s="5" t="s">
        <v>118</v>
      </c>
    </row>
    <row r="25" ht="14.25" spans="1:3">
      <c r="A25" s="14" t="s">
        <v>119</v>
      </c>
      <c r="B25" s="14" t="s">
        <v>117</v>
      </c>
      <c r="C25" s="5" t="s">
        <v>120</v>
      </c>
    </row>
    <row r="26" ht="14.25" spans="1:3">
      <c r="A26" s="14" t="s">
        <v>121</v>
      </c>
      <c r="B26" s="14" t="s">
        <v>117</v>
      </c>
      <c r="C26" s="5" t="s">
        <v>122</v>
      </c>
    </row>
    <row r="27" ht="14.25" spans="1:3">
      <c r="A27" s="14" t="s">
        <v>123</v>
      </c>
      <c r="B27" s="14" t="s">
        <v>117</v>
      </c>
      <c r="C27" s="5" t="s">
        <v>124</v>
      </c>
    </row>
    <row r="28" ht="14.25" spans="1:3">
      <c r="A28" s="14" t="s">
        <v>125</v>
      </c>
      <c r="B28" s="14" t="s">
        <v>117</v>
      </c>
      <c r="C28" s="5" t="s">
        <v>126</v>
      </c>
    </row>
    <row r="29" ht="14.25" spans="1:3">
      <c r="A29" s="14" t="s">
        <v>127</v>
      </c>
      <c r="B29" s="14" t="s">
        <v>117</v>
      </c>
      <c r="C29" s="5" t="s">
        <v>128</v>
      </c>
    </row>
    <row r="30" ht="14.25" spans="1:3">
      <c r="A30" s="14" t="s">
        <v>129</v>
      </c>
      <c r="B30" s="14" t="s">
        <v>117</v>
      </c>
      <c r="C30" s="5" t="s">
        <v>130</v>
      </c>
    </row>
    <row r="31" ht="14.25" spans="1:3">
      <c r="A31" s="14" t="s">
        <v>131</v>
      </c>
      <c r="B31" s="14" t="s">
        <v>117</v>
      </c>
      <c r="C31" s="5" t="s">
        <v>132</v>
      </c>
    </row>
    <row r="32" ht="14.25" spans="1:3">
      <c r="A32" s="14" t="s">
        <v>133</v>
      </c>
      <c r="B32" s="14" t="s">
        <v>117</v>
      </c>
      <c r="C32" s="5" t="s">
        <v>134</v>
      </c>
    </row>
    <row r="33" ht="14.25" spans="1:3">
      <c r="A33" s="14" t="s">
        <v>135</v>
      </c>
      <c r="B33" s="14" t="s">
        <v>117</v>
      </c>
      <c r="C33" s="5" t="s">
        <v>136</v>
      </c>
    </row>
    <row r="34" ht="14.25" spans="1:3">
      <c r="A34" s="14" t="s">
        <v>137</v>
      </c>
      <c r="B34" s="14" t="s">
        <v>138</v>
      </c>
      <c r="C34" s="5"/>
    </row>
    <row r="35" ht="14.25" spans="1:3">
      <c r="A35" s="14" t="s">
        <v>139</v>
      </c>
      <c r="B35" s="14" t="s">
        <v>140</v>
      </c>
      <c r="C35" s="5"/>
    </row>
    <row r="36" ht="14.25" spans="1:3">
      <c r="A36" s="14" t="s">
        <v>141</v>
      </c>
      <c r="B36" s="14" t="s">
        <v>140</v>
      </c>
      <c r="C36" s="5"/>
    </row>
    <row r="37" ht="14.25" spans="1:3">
      <c r="A37" s="14" t="s">
        <v>142</v>
      </c>
      <c r="B37" s="14" t="s">
        <v>143</v>
      </c>
      <c r="C37" s="5"/>
    </row>
    <row r="38" ht="14.25" spans="1:3">
      <c r="A38" s="14" t="s">
        <v>144</v>
      </c>
      <c r="B38" s="14" t="s">
        <v>143</v>
      </c>
      <c r="C38" s="5"/>
    </row>
    <row r="39" ht="14.25" spans="1:3">
      <c r="A39" s="14" t="s">
        <v>145</v>
      </c>
      <c r="B39" s="14" t="s">
        <v>143</v>
      </c>
      <c r="C39" s="5"/>
    </row>
    <row r="40" ht="14.25" spans="1:3">
      <c r="A40" s="14" t="s">
        <v>146</v>
      </c>
      <c r="B40" s="14" t="s">
        <v>143</v>
      </c>
      <c r="C40" s="5"/>
    </row>
    <row r="41" ht="14.25" spans="1:3">
      <c r="A41" s="14" t="s">
        <v>147</v>
      </c>
      <c r="B41" s="14" t="s">
        <v>143</v>
      </c>
      <c r="C41" s="5"/>
    </row>
    <row r="42" ht="14.25" spans="1:3">
      <c r="A42" s="14" t="s">
        <v>148</v>
      </c>
      <c r="B42" s="14" t="s">
        <v>149</v>
      </c>
      <c r="C42" s="5"/>
    </row>
    <row r="43" ht="14.25" spans="1:3">
      <c r="A43" s="14" t="s">
        <v>150</v>
      </c>
      <c r="B43" s="14" t="s">
        <v>149</v>
      </c>
      <c r="C43" s="5"/>
    </row>
    <row r="44" ht="14.25" spans="1:3">
      <c r="A44" s="14" t="s">
        <v>151</v>
      </c>
      <c r="B44" s="14" t="s">
        <v>149</v>
      </c>
      <c r="C44" s="5"/>
    </row>
    <row r="45" ht="14.25" spans="1:3">
      <c r="A45" s="14" t="s">
        <v>152</v>
      </c>
      <c r="B45" s="14" t="s">
        <v>149</v>
      </c>
      <c r="C45" s="5"/>
    </row>
    <row r="46" ht="14.25" spans="1:3">
      <c r="A46" s="14" t="s">
        <v>153</v>
      </c>
      <c r="B46" s="14" t="s">
        <v>149</v>
      </c>
      <c r="C46" s="5"/>
    </row>
    <row r="47" ht="14.25" spans="1:3">
      <c r="A47" s="14" t="s">
        <v>154</v>
      </c>
      <c r="B47" s="14" t="s">
        <v>149</v>
      </c>
      <c r="C47" s="5"/>
    </row>
    <row r="48" ht="14.25" spans="1:3">
      <c r="A48" s="14" t="s">
        <v>155</v>
      </c>
      <c r="B48" s="14" t="s">
        <v>149</v>
      </c>
      <c r="C48" s="5"/>
    </row>
    <row r="49" ht="14.25" spans="1:3">
      <c r="A49" s="14" t="s">
        <v>156</v>
      </c>
      <c r="B49" s="14" t="s">
        <v>149</v>
      </c>
      <c r="C49" s="5"/>
    </row>
    <row r="50" ht="14.25" spans="1:3">
      <c r="A50" s="14" t="s">
        <v>157</v>
      </c>
      <c r="B50" s="14" t="s">
        <v>117</v>
      </c>
      <c r="C50" s="5" t="s">
        <v>158</v>
      </c>
    </row>
    <row r="51" ht="14.25" spans="1:3">
      <c r="A51" s="14" t="s">
        <v>159</v>
      </c>
      <c r="B51" s="14" t="s">
        <v>149</v>
      </c>
      <c r="C51" s="5"/>
    </row>
    <row r="52" ht="14.25" spans="1:3">
      <c r="A52" s="14" t="s">
        <v>160</v>
      </c>
      <c r="B52" s="14" t="s">
        <v>149</v>
      </c>
      <c r="C52" s="5"/>
    </row>
    <row r="53" ht="14.25" spans="1:3">
      <c r="A53" s="14" t="s">
        <v>161</v>
      </c>
      <c r="B53" s="14" t="s">
        <v>149</v>
      </c>
      <c r="C53" s="5"/>
    </row>
    <row r="54" ht="14.25" spans="1:3">
      <c r="A54" s="14" t="s">
        <v>162</v>
      </c>
      <c r="B54" s="14" t="s">
        <v>149</v>
      </c>
      <c r="C54" s="5"/>
    </row>
    <row r="55" ht="14.25" spans="1:3">
      <c r="A55" s="14" t="s">
        <v>163</v>
      </c>
      <c r="B55" s="14" t="s">
        <v>149</v>
      </c>
      <c r="C55" s="5"/>
    </row>
    <row r="56" ht="14.25" spans="1:3">
      <c r="A56" s="14" t="s">
        <v>164</v>
      </c>
      <c r="B56" s="14" t="s">
        <v>149</v>
      </c>
      <c r="C56" s="5"/>
    </row>
    <row r="57" ht="14.25" spans="1:3">
      <c r="A57" s="14" t="s">
        <v>165</v>
      </c>
      <c r="B57" s="14" t="s">
        <v>149</v>
      </c>
      <c r="C57" s="15" t="s">
        <v>166</v>
      </c>
    </row>
    <row r="58" ht="14.25" spans="1:3">
      <c r="A58" s="14" t="s">
        <v>167</v>
      </c>
      <c r="B58" s="14" t="s">
        <v>149</v>
      </c>
      <c r="C58" s="5"/>
    </row>
    <row r="59" ht="14.25" spans="1:3">
      <c r="A59" s="14" t="s">
        <v>168</v>
      </c>
      <c r="B59" s="14" t="s">
        <v>149</v>
      </c>
      <c r="C59" s="5"/>
    </row>
    <row r="60" ht="14.25" spans="1:3">
      <c r="A60" s="14" t="s">
        <v>169</v>
      </c>
      <c r="B60" s="14" t="s">
        <v>149</v>
      </c>
      <c r="C60" s="5"/>
    </row>
    <row r="61" ht="14.25" spans="1:3">
      <c r="A61" s="14" t="s">
        <v>170</v>
      </c>
      <c r="B61" s="14" t="s">
        <v>149</v>
      </c>
      <c r="C61" s="5"/>
    </row>
    <row r="62" ht="14.25" spans="1:3">
      <c r="A62" s="14" t="s">
        <v>171</v>
      </c>
      <c r="B62" s="14" t="s">
        <v>172</v>
      </c>
      <c r="C62" s="5"/>
    </row>
    <row r="63" ht="14.25" spans="1:3">
      <c r="A63" s="14" t="s">
        <v>173</v>
      </c>
      <c r="B63" s="14" t="s">
        <v>172</v>
      </c>
      <c r="C63" s="5"/>
    </row>
    <row r="64" ht="14.25" spans="1:3">
      <c r="A64" s="14" t="s">
        <v>174</v>
      </c>
      <c r="B64" s="14" t="s">
        <v>175</v>
      </c>
      <c r="C64" s="5"/>
    </row>
    <row r="65" ht="14.25" spans="1:3">
      <c r="A65" s="14" t="s">
        <v>176</v>
      </c>
      <c r="B65" s="14" t="s">
        <v>175</v>
      </c>
      <c r="C65" s="5"/>
    </row>
    <row r="66" ht="14.25" spans="1:3">
      <c r="A66" s="14" t="s">
        <v>177</v>
      </c>
      <c r="B66" s="14" t="s">
        <v>175</v>
      </c>
      <c r="C66" s="5"/>
    </row>
    <row r="67" ht="14.25" spans="1:3">
      <c r="A67" s="14" t="s">
        <v>178</v>
      </c>
      <c r="B67" s="14" t="s">
        <v>175</v>
      </c>
      <c r="C67" s="5"/>
    </row>
    <row r="68" ht="14.25" spans="1:3">
      <c r="A68" s="14" t="s">
        <v>179</v>
      </c>
      <c r="B68" s="14" t="s">
        <v>175</v>
      </c>
      <c r="C68" s="5"/>
    </row>
    <row r="69" ht="14.25" spans="1:3">
      <c r="A69" s="14" t="s">
        <v>180</v>
      </c>
      <c r="B69" s="14" t="s">
        <v>175</v>
      </c>
      <c r="C69" s="5"/>
    </row>
    <row r="70" ht="14.25" spans="1:3">
      <c r="A70" s="14" t="s">
        <v>181</v>
      </c>
      <c r="B70" s="14" t="s">
        <v>175</v>
      </c>
      <c r="C70" s="5"/>
    </row>
    <row r="71" ht="14.25" spans="1:3">
      <c r="A71" s="14" t="s">
        <v>182</v>
      </c>
      <c r="B71" s="14" t="s">
        <v>175</v>
      </c>
      <c r="C71" s="5"/>
    </row>
    <row r="72" ht="14.25" spans="1:3">
      <c r="A72" s="14" t="s">
        <v>183</v>
      </c>
      <c r="B72" s="14" t="s">
        <v>175</v>
      </c>
      <c r="C72" s="5"/>
    </row>
    <row r="73" ht="14.25" spans="1:3">
      <c r="A73" s="14" t="s">
        <v>184</v>
      </c>
      <c r="B73" s="14" t="s">
        <v>175</v>
      </c>
      <c r="C73" s="5"/>
    </row>
    <row r="74" ht="14.25" spans="1:3">
      <c r="A74" s="14" t="s">
        <v>185</v>
      </c>
      <c r="B74" s="14" t="s">
        <v>143</v>
      </c>
      <c r="C74" s="5"/>
    </row>
    <row r="75" ht="14.25" spans="1:3">
      <c r="A75" s="14" t="s">
        <v>186</v>
      </c>
      <c r="B75" s="14" t="s">
        <v>143</v>
      </c>
      <c r="C75" s="5"/>
    </row>
    <row r="76" ht="14.25" spans="1:3">
      <c r="A76" s="14" t="s">
        <v>187</v>
      </c>
      <c r="B76" s="14" t="s">
        <v>117</v>
      </c>
      <c r="C76" s="5" t="s">
        <v>188</v>
      </c>
    </row>
    <row r="77" ht="14.25" spans="1:3">
      <c r="A77" s="14" t="s">
        <v>189</v>
      </c>
      <c r="B77" s="14" t="s">
        <v>143</v>
      </c>
      <c r="C77" s="5"/>
    </row>
    <row r="78" ht="14.25" spans="1:3">
      <c r="A78" s="14" t="s">
        <v>190</v>
      </c>
      <c r="B78" s="14" t="s">
        <v>149</v>
      </c>
      <c r="C78" s="5"/>
    </row>
    <row r="79" ht="14.25" spans="1:3">
      <c r="A79" s="4" t="s">
        <v>191</v>
      </c>
      <c r="B79" s="4" t="s">
        <v>143</v>
      </c>
      <c r="C79" s="5" t="s">
        <v>91</v>
      </c>
    </row>
    <row r="80" ht="14.25" spans="1:3">
      <c r="A80" s="4" t="s">
        <v>192</v>
      </c>
      <c r="B80" s="4" t="s">
        <v>149</v>
      </c>
      <c r="C80" s="5"/>
    </row>
    <row r="81" ht="14.25" spans="1:3">
      <c r="A81" s="4" t="s">
        <v>193</v>
      </c>
      <c r="B81" s="4" t="s">
        <v>140</v>
      </c>
      <c r="C81" s="5"/>
    </row>
    <row r="82" ht="24" spans="1:3">
      <c r="A82" s="4" t="s">
        <v>194</v>
      </c>
      <c r="B82" s="4" t="s">
        <v>95</v>
      </c>
      <c r="C82" s="5" t="s">
        <v>195</v>
      </c>
    </row>
    <row r="83" ht="14.25" spans="1:3">
      <c r="A83" s="4" t="s">
        <v>196</v>
      </c>
      <c r="B83" s="16" t="s">
        <v>149</v>
      </c>
      <c r="C83" s="5"/>
    </row>
    <row r="84" ht="14.25" spans="1:3">
      <c r="A84" s="4" t="s">
        <v>197</v>
      </c>
      <c r="B84" s="16" t="s">
        <v>149</v>
      </c>
      <c r="C84" s="5"/>
    </row>
    <row r="85" ht="14.25" spans="1:3">
      <c r="A85" s="4" t="s">
        <v>198</v>
      </c>
      <c r="B85" s="16" t="s">
        <v>175</v>
      </c>
      <c r="C85" s="5"/>
    </row>
    <row r="86" ht="24" spans="1:3">
      <c r="A86" s="8" t="s">
        <v>199</v>
      </c>
      <c r="B86" s="10" t="s">
        <v>95</v>
      </c>
      <c r="C86" s="5" t="s">
        <v>200</v>
      </c>
    </row>
    <row r="87" ht="14.25" spans="1:3">
      <c r="A87" s="14" t="s">
        <v>201</v>
      </c>
      <c r="B87" s="14" t="s">
        <v>175</v>
      </c>
      <c r="C87" s="5"/>
    </row>
    <row r="88" ht="14.25" spans="1:3">
      <c r="A88" s="14" t="s">
        <v>202</v>
      </c>
      <c r="B88" s="14" t="s">
        <v>117</v>
      </c>
      <c r="C88" s="5" t="s">
        <v>203</v>
      </c>
    </row>
    <row r="89" ht="14.25" spans="1:3">
      <c r="A89" s="14" t="s">
        <v>204</v>
      </c>
      <c r="B89" s="14" t="s">
        <v>175</v>
      </c>
      <c r="C89" s="5"/>
    </row>
    <row r="90" ht="14.25" spans="1:3">
      <c r="A90" s="14" t="s">
        <v>205</v>
      </c>
      <c r="B90" s="14" t="s">
        <v>175</v>
      </c>
      <c r="C90" s="5"/>
    </row>
    <row r="91" ht="14.25" spans="1:3">
      <c r="A91" s="4" t="s">
        <v>206</v>
      </c>
      <c r="B91" s="4" t="s">
        <v>149</v>
      </c>
      <c r="C91" s="5"/>
    </row>
    <row r="92" ht="14.25" spans="1:3">
      <c r="A92" s="8" t="s">
        <v>207</v>
      </c>
      <c r="B92" s="4" t="s">
        <v>95</v>
      </c>
      <c r="C92" s="5"/>
    </row>
    <row r="93" ht="24" spans="1:3">
      <c r="A93" s="8" t="s">
        <v>208</v>
      </c>
      <c r="B93" s="10" t="s">
        <v>95</v>
      </c>
      <c r="C93" s="5" t="s">
        <v>209</v>
      </c>
    </row>
    <row r="94" ht="24" spans="1:3">
      <c r="A94" s="8" t="s">
        <v>210</v>
      </c>
      <c r="B94" s="10" t="s">
        <v>95</v>
      </c>
      <c r="C94" s="5" t="s">
        <v>211</v>
      </c>
    </row>
    <row r="95" ht="14.25" spans="1:3">
      <c r="A95" s="17" t="s">
        <v>212</v>
      </c>
      <c r="B95" s="18" t="s">
        <v>149</v>
      </c>
      <c r="C95" s="19"/>
    </row>
    <row r="96" ht="14.25" spans="1:3">
      <c r="A96" s="8" t="s">
        <v>213</v>
      </c>
      <c r="B96" s="20" t="s">
        <v>149</v>
      </c>
      <c r="C96" s="15"/>
    </row>
    <row r="97" ht="14.25" spans="1:3">
      <c r="A97" s="8" t="s">
        <v>214</v>
      </c>
      <c r="B97" s="20" t="s">
        <v>149</v>
      </c>
      <c r="C97" s="15"/>
    </row>
    <row r="98" ht="14.25" spans="1:3">
      <c r="A98" s="8" t="s">
        <v>215</v>
      </c>
      <c r="B98" s="20" t="s">
        <v>143</v>
      </c>
      <c r="C98" s="15"/>
    </row>
    <row r="99" ht="14.25" spans="1:3">
      <c r="A99" s="8" t="s">
        <v>216</v>
      </c>
      <c r="B99" s="20" t="s">
        <v>149</v>
      </c>
      <c r="C99" s="15"/>
    </row>
  </sheetData>
  <mergeCells count="1">
    <mergeCell ref="A1:C1"/>
  </mergeCells>
  <conditionalFormatting sqref="A4:A6">
    <cfRule type="duplicateValues" dxfId="0" priority="1"/>
  </conditionalFormatting>
  <dataValidations count="1">
    <dataValidation allowBlank="1" showInputMessage="1" showErrorMessage="1" sqref="B7 B8 B9 B13 B14 B22 B24 B25 B26 B27 B28 B29 B30 B31 B32 B33 B36 B37 B38 B39 B40 B41 B42 B45 B48 B49 B50 B51 B52 B53 B54 B59 B60 B61 B64 B65 B66 B67 B68 B69 B70 B71 B72 B73 B78 B86 B87 B88 B89 B90 B92 B93 B11:B12 B34:B35 B43:B44 B46:B47 B55:B56 B57:B58 B62:B63 B74:B7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28、昆明学院1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at time</cp:lastModifiedBy>
  <dcterms:created xsi:type="dcterms:W3CDTF">2023-09-28T01:34:00Z</dcterms:created>
  <dcterms:modified xsi:type="dcterms:W3CDTF">2024-02-04T09:19:39Z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797BDB9B2CA54CC1B8941FD4C9F0A44D_13</vt:lpwstr>
  </property>
  <property fmtid="{D5CDD505-2E9C-101B-9397-08002B2CF9AE}" pid="3" name="KSOProductBuildVer">
    <vt:lpwstr>2052-12.1.0.16250</vt:lpwstr>
  </property>
</Properties>
</file>