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.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<sst xmlns="http://schemas.openxmlformats.org/spreadsheetml/2006/main" count="95" uniqueCount="94">
  <si>
    <t>2024年4月片区经理分管补贴汇总表</t>
  </si>
  <si>
    <t>序号</t>
  </si>
  <si>
    <t>项目</t>
  </si>
  <si>
    <t>年服务金额/万元</t>
  </si>
  <si>
    <t>合同总金额/万元/年</t>
  </si>
  <si>
    <t>项目补贴金额/元</t>
  </si>
  <si>
    <t>分管片区经理</t>
  </si>
  <si>
    <t>分管津贴合计金额</t>
  </si>
  <si>
    <t>冶专安宁</t>
  </si>
  <si>
    <t>133.6578万/年；(1-9月）9个月为100.24335万元</t>
  </si>
  <si>
    <t>129.1万/年；（10-12月）3个月为32.275万元</t>
  </si>
  <si>
    <t>杨应贵</t>
  </si>
  <si>
    <t>安宁（A标段）</t>
  </si>
  <si>
    <t>74万/元（9月-12月扣绿化费用11562.5元/月，4个月共计扣费46250元），剩余合同费69.3750万元</t>
  </si>
  <si>
    <t>安宁（B标段）</t>
  </si>
  <si>
    <t>113.9万/年（9月-12月扣绿化费用30373.33元/月，4个月共计扣费121493.32元），剩余合同费101.750668万元</t>
  </si>
  <si>
    <t>交警支队</t>
  </si>
  <si>
    <t>217.152296万/年</t>
  </si>
  <si>
    <t>安宁C标段</t>
  </si>
  <si>
    <t>137.04万/年</t>
  </si>
  <si>
    <t>林职院</t>
  </si>
  <si>
    <t>104.3888万/年</t>
  </si>
  <si>
    <t>云大东陆</t>
  </si>
  <si>
    <t>390万/年</t>
  </si>
  <si>
    <t>陈建霞</t>
  </si>
  <si>
    <t>云大设计院</t>
  </si>
  <si>
    <t>28.8万/年</t>
  </si>
  <si>
    <t>开放大学学府</t>
  </si>
  <si>
    <t>46.3652万/年</t>
  </si>
  <si>
    <t>省二监（2023.12.1进场）</t>
  </si>
  <si>
    <t>60.42万/年</t>
  </si>
  <si>
    <t>烟草项目</t>
  </si>
  <si>
    <t>38.93万/年</t>
  </si>
  <si>
    <t>2024.1.1进场</t>
  </si>
  <si>
    <t>昆明学院昆师校区</t>
  </si>
  <si>
    <t>228.00952万/年</t>
  </si>
  <si>
    <t>应急厅</t>
  </si>
  <si>
    <t>149.8万/年；（1-6月）6个月为74.9万元</t>
  </si>
  <si>
    <t>164.5万/年；（7-12月）6个月为82.25万元</t>
  </si>
  <si>
    <t>北片区经理到位了之后再相应发放补贴</t>
  </si>
  <si>
    <t>地震局（北辰）</t>
  </si>
  <si>
    <t>409.0116万/年</t>
  </si>
  <si>
    <t>地震局（基地）</t>
  </si>
  <si>
    <t>商务信息工程学校
（1月15日进场）</t>
  </si>
  <si>
    <t>129.3412万/年</t>
  </si>
  <si>
    <t>财大附中</t>
  </si>
  <si>
    <t>22.8万/年</t>
  </si>
  <si>
    <t>森林公安</t>
  </si>
  <si>
    <t>71.52万/年</t>
  </si>
  <si>
    <t>82.2万/年（食堂）</t>
  </si>
  <si>
    <t>云艺</t>
  </si>
  <si>
    <t>178万/年</t>
  </si>
  <si>
    <t>王芳</t>
  </si>
  <si>
    <t>师大附中2023.8.10进场</t>
  </si>
  <si>
    <t>67.9932万/年</t>
  </si>
  <si>
    <t>开放大学（A标段）</t>
  </si>
  <si>
    <t>158.0354万/年</t>
  </si>
  <si>
    <t>开放大学（B标段）</t>
  </si>
  <si>
    <t>90.6504万/年</t>
  </si>
  <si>
    <t>陆军学院生活区</t>
  </si>
  <si>
    <t>288.2670万/年</t>
  </si>
  <si>
    <t>陆军学院教学区</t>
  </si>
  <si>
    <t>254.20936万/年</t>
  </si>
  <si>
    <t>昆明学院</t>
  </si>
  <si>
    <t>530.318万/年</t>
  </si>
  <si>
    <t>陈新玉</t>
  </si>
  <si>
    <t>昆明学院二期</t>
  </si>
  <si>
    <t>119.3416万/年</t>
  </si>
  <si>
    <t>省委党校</t>
  </si>
  <si>
    <t>55.5万/年</t>
  </si>
  <si>
    <t>张艳稳</t>
  </si>
  <si>
    <t>11月1日起此项目津贴调整给到张艳稳</t>
  </si>
  <si>
    <t>体院</t>
  </si>
  <si>
    <t>389.325万/年</t>
  </si>
  <si>
    <t>张石平</t>
  </si>
  <si>
    <t>国土学院</t>
  </si>
  <si>
    <t>187.6104万/年（1-7月）7个月为109.4394万元</t>
  </si>
  <si>
    <t>243万/年；（8-12月）5个月为101.25万元</t>
  </si>
  <si>
    <t>国土学院（维修）</t>
  </si>
  <si>
    <t>55.512267万/年（1-7月）7个月为32.38万元</t>
  </si>
  <si>
    <t>93.6万元（8-12月）5个月为39万元</t>
  </si>
  <si>
    <t>5月调整给张云艳</t>
  </si>
  <si>
    <t>小龙潭矿务局（1月7日进场）</t>
  </si>
  <si>
    <t>91万/年</t>
  </si>
  <si>
    <t>小龙潭监狱（11月15日）续签9个月</t>
  </si>
  <si>
    <t>135.1万/9个月</t>
  </si>
  <si>
    <t>11月15日到期，后期续签9个月</t>
  </si>
  <si>
    <t>省二监二标段</t>
  </si>
  <si>
    <t>104.8万/年</t>
  </si>
  <si>
    <t>大理党校</t>
  </si>
  <si>
    <t>89万/年</t>
  </si>
  <si>
    <t>制表人：</t>
  </si>
  <si>
    <t>审批人：</t>
  </si>
  <si>
    <t>日期：2024-5-8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</si>
</sst>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workbookViewId="0">
      <selection activeCell="M37" sqref="M37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  <c r="G2" s="4" t="s">
        <v>6</v>
      </c>
      <c r="H2" s="3" t="s">
        <v>7</v>
      </c>
    </row>
    <row r="3" ht="48" customHeight="1" spans="1:8">
      <c r="A3" s="5">
        <v>1</v>
      </c>
      <c r="B3" s="5" t="s">
        <v>8</v>
      </c>
      <c r="C3" s="6" t="s">
        <v>9</v>
      </c>
      <c r="D3" s="6" t="s">
        <v>10</v>
      </c>
      <c r="E3" s="7">
        <f>100.24335+32.275+69.375+101.750668</f>
        <v>303.644018</v>
      </c>
      <c r="F3" s="7">
        <v>400</v>
      </c>
      <c r="G3" s="6" t="s">
        <v>11</v>
      </c>
      <c r="H3" s="8">
        <v>1100</v>
      </c>
    </row>
    <row r="4" ht="81" customHeight="1" spans="1:8">
      <c r="A4" s="5">
        <v>2</v>
      </c>
      <c r="B4" s="5" t="s">
        <v>12</v>
      </c>
      <c r="C4" s="6" t="s">
        <v>13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14</v>
      </c>
      <c r="C5" s="6" t="s">
        <v>15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16</v>
      </c>
      <c r="C6" s="5" t="s">
        <v>17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18</v>
      </c>
      <c r="C7" s="11" t="s">
        <v>19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20</v>
      </c>
      <c r="C8" s="5" t="s">
        <v>21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22</v>
      </c>
      <c r="C9" s="5" t="s">
        <v>23</v>
      </c>
      <c r="D9" s="5">
        <v>390</v>
      </c>
      <c r="E9" s="7">
        <f>D9+D10</f>
        <v>418.8</v>
      </c>
      <c r="F9" s="5">
        <v>500</v>
      </c>
      <c r="G9" s="6" t="s">
        <v>24</v>
      </c>
      <c r="H9" s="12">
        <v>900</v>
      </c>
    </row>
    <row r="10" ht="30" customHeight="1" spans="1:8">
      <c r="A10" s="5">
        <v>8</v>
      </c>
      <c r="B10" s="5" t="s">
        <v>25</v>
      </c>
      <c r="C10" s="5" t="s">
        <v>26</v>
      </c>
      <c r="D10" s="5">
        <v>28.8</v>
      </c>
      <c r="E10" s="9"/>
      <c r="F10" s="5"/>
      <c r="G10" s="6"/>
      <c r="H10" s="13"/>
    </row>
    <row r="11" ht="26" customHeight="1" spans="1:8">
      <c r="A11" s="5">
        <v>9</v>
      </c>
      <c r="B11" s="5" t="s">
        <v>27</v>
      </c>
      <c r="C11" s="6" t="s">
        <v>28</v>
      </c>
      <c r="D11" s="6">
        <v>46.3652</v>
      </c>
      <c r="E11" s="6">
        <v>46.3652</v>
      </c>
      <c r="F11" s="10">
        <v>0</v>
      </c>
      <c r="G11" s="6"/>
      <c r="H11" s="13"/>
    </row>
    <row r="12" ht="26" customHeight="1" spans="1:8">
      <c r="A12" s="5">
        <v>10</v>
      </c>
      <c r="B12" s="6" t="s">
        <v>29</v>
      </c>
      <c r="C12" s="6" t="s">
        <v>30</v>
      </c>
      <c r="D12" s="6">
        <v>60.42</v>
      </c>
      <c r="E12" s="14">
        <f>D12+D13</f>
        <v>99.35</v>
      </c>
      <c r="F12" s="9">
        <v>100</v>
      </c>
      <c r="G12" s="6"/>
      <c r="H12" s="13"/>
    </row>
    <row r="13" ht="26" customHeight="1" spans="1:9">
      <c r="A13" s="5">
        <v>11</v>
      </c>
      <c r="B13" s="5" t="s">
        <v>31</v>
      </c>
      <c r="C13" s="5" t="s">
        <v>32</v>
      </c>
      <c r="D13" s="5">
        <v>38.93</v>
      </c>
      <c r="E13" s="15"/>
      <c r="F13" s="10"/>
      <c r="G13" s="6"/>
      <c r="H13" s="13"/>
      <c r="I13" t="s">
        <v>33</v>
      </c>
    </row>
    <row r="14" ht="26" customHeight="1" spans="1:9">
      <c r="A14" s="5">
        <v>12</v>
      </c>
      <c r="B14" s="5" t="s">
        <v>34</v>
      </c>
      <c r="C14" s="5" t="s">
        <v>35</v>
      </c>
      <c r="D14" s="5"/>
      <c r="E14" s="5">
        <v>228.00952</v>
      </c>
      <c r="F14" s="5">
        <v>300</v>
      </c>
      <c r="G14" s="6"/>
      <c r="H14" s="13"/>
      <c r="I14" t="s">
        <v>33</v>
      </c>
    </row>
    <row r="15" ht="46" customHeight="1" spans="1:9">
      <c r="A15" s="5">
        <v>13</v>
      </c>
      <c r="B15" s="5" t="s">
        <v>36</v>
      </c>
      <c r="C15" s="6" t="s">
        <v>37</v>
      </c>
      <c r="D15" s="6" t="s">
        <v>38</v>
      </c>
      <c r="E15" s="5">
        <f>74.9+82.25</f>
        <v>157.15</v>
      </c>
      <c r="F15" s="5">
        <v>200</v>
      </c>
      <c r="G15" s="14"/>
      <c r="H15" s="16">
        <v>1100</v>
      </c>
      <c r="I15" s="28" t="s">
        <v>39</v>
      </c>
    </row>
    <row r="16" ht="26" customHeight="1" spans="1:9">
      <c r="A16" s="5">
        <v>14</v>
      </c>
      <c r="B16" s="5" t="s">
        <v>40</v>
      </c>
      <c r="C16" s="7" t="s">
        <v>41</v>
      </c>
      <c r="D16" s="5"/>
      <c r="E16" s="9">
        <v>409.0116</v>
      </c>
      <c r="F16" s="7">
        <v>500</v>
      </c>
      <c r="G16" s="17"/>
      <c r="H16" s="18"/>
      <c r="I16" s="28"/>
    </row>
    <row r="17" ht="26" customHeight="1" spans="1:9">
      <c r="A17" s="5">
        <v>15</v>
      </c>
      <c r="B17" s="5" t="s">
        <v>42</v>
      </c>
      <c r="C17" s="10"/>
      <c r="D17" s="5"/>
      <c r="E17" s="10"/>
      <c r="F17" s="10"/>
      <c r="G17" s="17"/>
      <c r="H17" s="18"/>
      <c r="I17" s="28"/>
    </row>
    <row r="18" ht="33" customHeight="1" spans="1:9">
      <c r="A18" s="5">
        <v>16</v>
      </c>
      <c r="B18" s="6" t="s">
        <v>43</v>
      </c>
      <c r="C18" s="5" t="s">
        <v>44</v>
      </c>
      <c r="D18" s="5"/>
      <c r="E18" s="5">
        <v>129.3412</v>
      </c>
      <c r="F18" s="5">
        <v>200</v>
      </c>
      <c r="G18" s="17"/>
      <c r="H18" s="18"/>
      <c r="I18" s="28"/>
    </row>
    <row r="19" ht="43" customHeight="1" spans="1:9">
      <c r="A19" s="5">
        <v>17</v>
      </c>
      <c r="B19" s="5" t="s">
        <v>45</v>
      </c>
      <c r="C19" s="5" t="s">
        <v>46</v>
      </c>
      <c r="D19" s="5">
        <v>22.8</v>
      </c>
      <c r="E19" s="7">
        <f>D19+D20</f>
        <v>181.4</v>
      </c>
      <c r="F19" s="7">
        <v>200</v>
      </c>
      <c r="G19" s="17"/>
      <c r="H19" s="18"/>
      <c r="I19" s="28"/>
    </row>
    <row r="20" ht="26" customHeight="1" spans="1:9">
      <c r="A20" s="5">
        <v>18</v>
      </c>
      <c r="B20" s="7" t="s">
        <v>47</v>
      </c>
      <c r="C20" s="5" t="s">
        <v>48</v>
      </c>
      <c r="D20" s="7">
        <v>158.6</v>
      </c>
      <c r="E20" s="9"/>
      <c r="F20" s="9"/>
      <c r="G20" s="17"/>
      <c r="H20" s="18"/>
      <c r="I20" s="28"/>
    </row>
    <row r="21" ht="26" customHeight="1" spans="1:9">
      <c r="A21" s="5">
        <v>19</v>
      </c>
      <c r="B21" s="10"/>
      <c r="C21" s="5" t="s">
        <v>49</v>
      </c>
      <c r="D21" s="10"/>
      <c r="E21" s="10"/>
      <c r="F21" s="10"/>
      <c r="G21" s="15"/>
      <c r="H21" s="19"/>
      <c r="I21" s="28"/>
    </row>
    <row r="22" ht="32" customHeight="1" spans="1:8">
      <c r="A22" s="5">
        <v>20</v>
      </c>
      <c r="B22" s="5" t="s">
        <v>50</v>
      </c>
      <c r="C22" s="5" t="s">
        <v>51</v>
      </c>
      <c r="D22" s="5"/>
      <c r="E22" s="7">
        <v>178</v>
      </c>
      <c r="F22" s="7">
        <v>200</v>
      </c>
      <c r="G22" s="5" t="s">
        <v>52</v>
      </c>
      <c r="H22" s="20">
        <v>1200</v>
      </c>
    </row>
    <row r="23" ht="50" customHeight="1" spans="1:8">
      <c r="A23" s="5">
        <v>21</v>
      </c>
      <c r="B23" s="6" t="s">
        <v>53</v>
      </c>
      <c r="C23" s="6" t="s">
        <v>54</v>
      </c>
      <c r="D23" s="6"/>
      <c r="E23" s="7">
        <v>67.9932</v>
      </c>
      <c r="F23" s="7">
        <v>100</v>
      </c>
      <c r="G23" s="5"/>
      <c r="H23" s="20"/>
    </row>
    <row r="24" ht="27" customHeight="1" spans="1:8">
      <c r="A24" s="5">
        <v>22</v>
      </c>
      <c r="B24" s="5" t="s">
        <v>55</v>
      </c>
      <c r="C24" s="6" t="s">
        <v>56</v>
      </c>
      <c r="D24" s="6">
        <v>158.0354</v>
      </c>
      <c r="E24" s="7">
        <f>D24+D25</f>
        <v>248.6858</v>
      </c>
      <c r="F24" s="7">
        <v>300</v>
      </c>
      <c r="G24" s="5"/>
      <c r="H24" s="20"/>
    </row>
    <row r="25" ht="27" customHeight="1" spans="1:8">
      <c r="A25" s="5">
        <v>23</v>
      </c>
      <c r="B25" s="5" t="s">
        <v>57</v>
      </c>
      <c r="C25" s="6" t="s">
        <v>58</v>
      </c>
      <c r="D25" s="6">
        <v>90.6504</v>
      </c>
      <c r="E25" s="9"/>
      <c r="F25" s="9"/>
      <c r="G25" s="5"/>
      <c r="H25" s="20"/>
    </row>
    <row r="26" ht="27" customHeight="1" spans="1:8">
      <c r="A26" s="5">
        <v>24</v>
      </c>
      <c r="B26" s="5" t="s">
        <v>59</v>
      </c>
      <c r="C26" s="5" t="s">
        <v>60</v>
      </c>
      <c r="D26" s="5"/>
      <c r="E26" s="5">
        <v>288.267</v>
      </c>
      <c r="F26" s="5">
        <v>300</v>
      </c>
      <c r="G26" s="5"/>
      <c r="H26" s="20"/>
    </row>
    <row r="27" ht="35" customHeight="1" spans="1:8">
      <c r="A27" s="5">
        <v>25</v>
      </c>
      <c r="B27" s="5" t="s">
        <v>61</v>
      </c>
      <c r="C27" s="6" t="s">
        <v>62</v>
      </c>
      <c r="D27" s="6"/>
      <c r="E27" s="7">
        <v>254.20936</v>
      </c>
      <c r="F27" s="7">
        <v>300</v>
      </c>
      <c r="G27" s="5"/>
      <c r="H27" s="20"/>
    </row>
    <row r="28" ht="35" customHeight="1" spans="1:8">
      <c r="A28" s="5">
        <v>26</v>
      </c>
      <c r="B28" s="5" t="s">
        <v>63</v>
      </c>
      <c r="C28" s="6" t="s">
        <v>64</v>
      </c>
      <c r="D28" s="6"/>
      <c r="E28" s="7">
        <v>530.318</v>
      </c>
      <c r="F28" s="7">
        <v>600</v>
      </c>
      <c r="G28" s="21" t="s">
        <v>65</v>
      </c>
      <c r="H28" s="22">
        <v>700</v>
      </c>
    </row>
    <row r="29" ht="35" customHeight="1" spans="1:8">
      <c r="A29" s="5">
        <v>27</v>
      </c>
      <c r="B29" s="5" t="s">
        <v>66</v>
      </c>
      <c r="C29" s="6" t="s">
        <v>67</v>
      </c>
      <c r="D29" s="6"/>
      <c r="E29" s="7">
        <v>119.3416</v>
      </c>
      <c r="F29" s="7">
        <v>100</v>
      </c>
      <c r="G29" s="21"/>
      <c r="H29" s="22"/>
    </row>
    <row r="30" ht="45" customHeight="1" spans="1:9">
      <c r="A30" s="5">
        <v>28</v>
      </c>
      <c r="B30" s="5" t="s">
        <v>68</v>
      </c>
      <c r="C30" s="5" t="s">
        <v>69</v>
      </c>
      <c r="D30" s="5"/>
      <c r="E30" s="7">
        <v>55.5</v>
      </c>
      <c r="F30" s="7">
        <v>100</v>
      </c>
      <c r="G30" s="5" t="s">
        <v>70</v>
      </c>
      <c r="H30" s="23">
        <v>100</v>
      </c>
      <c r="I30" s="29" t="s">
        <v>71</v>
      </c>
    </row>
    <row r="31" customFormat="1" ht="31" customHeight="1" spans="1:8">
      <c r="A31" s="5">
        <v>29</v>
      </c>
      <c r="B31" s="5" t="s">
        <v>72</v>
      </c>
      <c r="C31" s="5" t="s">
        <v>73</v>
      </c>
      <c r="D31" s="5"/>
      <c r="E31" s="5">
        <v>429.088</v>
      </c>
      <c r="F31" s="5">
        <v>500</v>
      </c>
      <c r="G31" s="7" t="s">
        <v>74</v>
      </c>
      <c r="H31" s="12">
        <v>1400</v>
      </c>
    </row>
    <row r="32" ht="52" customHeight="1" spans="1:8">
      <c r="A32" s="5">
        <v>30</v>
      </c>
      <c r="B32" s="5" t="s">
        <v>75</v>
      </c>
      <c r="C32" s="6" t="s">
        <v>76</v>
      </c>
      <c r="D32" s="6" t="s">
        <v>77</v>
      </c>
      <c r="E32" s="7">
        <f>109.4394+101.25+32.38+39</f>
        <v>282.0694</v>
      </c>
      <c r="F32" s="7">
        <v>300</v>
      </c>
      <c r="G32" s="9"/>
      <c r="H32" s="13"/>
    </row>
    <row r="33" ht="38" customHeight="1" spans="1:9">
      <c r="A33" s="5">
        <v>31</v>
      </c>
      <c r="B33" s="5" t="s">
        <v>78</v>
      </c>
      <c r="C33" s="6" t="s">
        <v>79</v>
      </c>
      <c r="D33" s="6" t="s">
        <v>80</v>
      </c>
      <c r="E33" s="10"/>
      <c r="F33" s="10"/>
      <c r="G33" s="9"/>
      <c r="H33" s="13"/>
      <c r="I33" t="s">
        <v>81</v>
      </c>
    </row>
    <row r="34" ht="32" customHeight="1" spans="1:8">
      <c r="A34" s="5">
        <v>32</v>
      </c>
      <c r="B34" s="6" t="s">
        <v>82</v>
      </c>
      <c r="C34" s="5" t="s">
        <v>83</v>
      </c>
      <c r="D34" s="5"/>
      <c r="E34" s="5">
        <v>91</v>
      </c>
      <c r="F34" s="5">
        <v>100</v>
      </c>
      <c r="G34" s="9"/>
      <c r="H34" s="13"/>
    </row>
    <row r="35" ht="35" customHeight="1" spans="1:9">
      <c r="A35" s="5">
        <v>33</v>
      </c>
      <c r="B35" s="6" t="s">
        <v>84</v>
      </c>
      <c r="C35" s="5" t="s">
        <v>85</v>
      </c>
      <c r="D35" s="5"/>
      <c r="E35" s="5">
        <v>135.1</v>
      </c>
      <c r="F35" s="5">
        <v>200</v>
      </c>
      <c r="G35" s="9"/>
      <c r="H35" s="13"/>
      <c r="I35" s="29" t="s">
        <v>86</v>
      </c>
    </row>
    <row r="36" ht="35" customHeight="1" spans="1:9">
      <c r="A36" s="5">
        <v>34</v>
      </c>
      <c r="B36" s="6" t="s">
        <v>87</v>
      </c>
      <c r="C36" s="5" t="s">
        <v>88</v>
      </c>
      <c r="D36" s="5"/>
      <c r="E36" s="5">
        <v>104.8</v>
      </c>
      <c r="F36" s="5">
        <v>200</v>
      </c>
      <c r="G36" s="24"/>
      <c r="H36" s="25"/>
      <c r="I36" s="29"/>
    </row>
    <row r="37" ht="26" customHeight="1" spans="1:8">
      <c r="A37" s="5">
        <v>35</v>
      </c>
      <c r="B37" s="5" t="s">
        <v>89</v>
      </c>
      <c r="C37" s="5" t="s">
        <v>90</v>
      </c>
      <c r="D37" s="5"/>
      <c r="E37" s="5">
        <v>89</v>
      </c>
      <c r="F37" s="5">
        <v>100</v>
      </c>
      <c r="G37" s="10"/>
      <c r="H37" s="26"/>
    </row>
    <row r="38" ht="26" customHeight="1" spans="1:8">
      <c r="A38" s="1" t="s">
        <v>91</v>
      </c>
      <c r="C38" s="27" t="s">
        <v>92</v>
      </c>
      <c r="D38" s="27"/>
      <c r="E38" s="27"/>
      <c r="F38" s="27"/>
      <c r="G38" s="1" t="s">
        <v>93</v>
      </c>
      <c r="H38" s="1"/>
    </row>
    <row r="39" ht="26" customHeight="1"/>
    <row r="40" ht="26" customHeight="1" spans="11:11">
      <c r="K40" s="1"/>
    </row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</sheetData>
  <mergeCells count="33">
    <mergeCell ref="A1:H1"/>
    <mergeCell ref="C38:F38"/>
    <mergeCell ref="G38:H38"/>
    <mergeCell ref="B20:B21"/>
    <mergeCell ref="C16:C17"/>
    <mergeCell ref="D20:D21"/>
    <mergeCell ref="E3:E5"/>
    <mergeCell ref="E9:E10"/>
    <mergeCell ref="E12:E13"/>
    <mergeCell ref="E16:E17"/>
    <mergeCell ref="E19:E21"/>
    <mergeCell ref="E24:E25"/>
    <mergeCell ref="E32:E33"/>
    <mergeCell ref="F3:F5"/>
    <mergeCell ref="F9:F10"/>
    <mergeCell ref="F12:F13"/>
    <mergeCell ref="F16:F17"/>
    <mergeCell ref="F19:F21"/>
    <mergeCell ref="F24:F25"/>
    <mergeCell ref="F32:F33"/>
    <mergeCell ref="G3:G8"/>
    <mergeCell ref="G9:G14"/>
    <mergeCell ref="G15:G21"/>
    <mergeCell ref="G22:G27"/>
    <mergeCell ref="G28:G29"/>
    <mergeCell ref="G31:G37"/>
    <mergeCell ref="H3:H8"/>
    <mergeCell ref="H9:H14"/>
    <mergeCell ref="H15:H21"/>
    <mergeCell ref="H22:H27"/>
    <mergeCell ref="H28:H29"/>
    <mergeCell ref="H31:H37"/>
    <mergeCell ref="I15:I21"/>
  </mergeCells>
  <pageMargins left="0.432638888888889" right="0.118055555555556" top="0.432638888888889" bottom="0.590277777777778" header="0.904861111111111" footer="0.5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2024-05-09T05:17:43Z</dcterms:created>
  <dcterms:modified xsi:type="dcterms:W3CDTF">2024-05-09T05:18:02Z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2C300208E82241D6B4A5E428C4AD420E_11</vt:lpwstr>
  </property>
  <property fmtid="{D5CDD505-2E9C-101B-9397-08002B2CF9AE}" pid="3" name="KSOProductBuildVer">
    <vt:lpwstr>2052-12.1.0.16729</vt:lpwstr>
  </property>
</Properties>
</file>