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24"/>
  </bookViews>
  <sheets>
    <sheet name="干货调料" sheetId="3" r:id="rId1"/>
    <sheet name="注意事项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<sst xmlns="http://schemas.openxmlformats.org/spreadsheetml/2006/main" count="435" uniqueCount="224">
  <si>
    <t>北辰服务中心2024年6月仓库物资明细表</t>
  </si>
  <si>
    <t>种类：餐厅用品                 盘点日期：  2024年6月30日</t>
  </si>
  <si>
    <t>序号</t>
  </si>
  <si>
    <t>品   名</t>
  </si>
  <si>
    <t>规 格</t>
  </si>
  <si>
    <t>单位</t>
  </si>
  <si>
    <t>单 价</t>
  </si>
  <si>
    <t>上月结存</t>
  </si>
  <si>
    <t>本月收入</t>
  </si>
  <si>
    <t>本月发出</t>
  </si>
  <si>
    <t>本月调拨出库</t>
  </si>
  <si>
    <t>本月结存</t>
  </si>
  <si>
    <t>备注</t>
  </si>
  <si>
    <t>数 量</t>
  </si>
  <si>
    <r>
      <rPr>
        <sz val="10"/>
        <rFont val="宋体"/>
        <charset val="134"/>
      </rPr>
      <t xml:space="preserve">金 </t>
    </r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>额</t>
    </r>
  </si>
  <si>
    <t>金  额</t>
  </si>
  <si>
    <t>数量</t>
  </si>
  <si>
    <t>野阳鸡精</t>
  </si>
  <si>
    <t>1件=20包</t>
  </si>
  <si>
    <t>包</t>
  </si>
  <si>
    <t>味精</t>
  </si>
  <si>
    <t>1件＝10包</t>
  </si>
  <si>
    <t>大米</t>
  </si>
  <si>
    <t>25kg＝1袋</t>
  </si>
  <si>
    <t>袋</t>
  </si>
  <si>
    <t>鸡蛋2</t>
  </si>
  <si>
    <t>1件＝12板</t>
  </si>
  <si>
    <t>板</t>
  </si>
  <si>
    <t>鸡蛋</t>
  </si>
  <si>
    <t>腐乳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</si>
  <si>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20瓶</t>
    </r>
  </si>
  <si>
    <t>瓶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</si>
  <si>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21瓶</t>
    </r>
  </si>
  <si>
    <t>油豆豉</t>
  </si>
  <si>
    <t>生抽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</si>
  <si>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12瓶</t>
    </r>
  </si>
  <si>
    <t>蒸鱼豉油</t>
  </si>
  <si>
    <t>老抽</t>
  </si>
  <si>
    <t>蚝油</t>
  </si>
  <si>
    <t>拓东甜酱油</t>
  </si>
  <si>
    <t>花椒（树上鲜）</t>
  </si>
  <si>
    <t>老陈醋</t>
  </si>
  <si>
    <t>白醋精</t>
  </si>
  <si>
    <t>森林公安借入12瓶</t>
  </si>
  <si>
    <t>料酒</t>
  </si>
  <si>
    <t>香辣酱(950g)</t>
  </si>
  <si>
    <t>桶</t>
  </si>
  <si>
    <t>风味水豆豉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</si>
  <si>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24瓶</t>
    </r>
  </si>
  <si>
    <t>粉丝2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</si>
  <si>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12kg</t>
    </r>
  </si>
  <si>
    <r>
      <rPr>
        <b/>
        <sz val="10"/>
        <rFont val="宋体"/>
        <charset val="134"/>
      </rPr>
      <t>k</t>
    </r>
    <r>
      <rPr>
        <b/>
        <sz val="10"/>
        <rFont val="宋体"/>
        <charset val="134"/>
      </rPr>
      <t>g</t>
    </r>
  </si>
  <si>
    <t>粉丝</t>
  </si>
  <si>
    <t>白猫洗洁精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</si>
  <si>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4桶</t>
    </r>
  </si>
  <si>
    <t>腌菜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</si>
  <si>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15包</t>
    </r>
  </si>
  <si>
    <t>面条</t>
  </si>
  <si>
    <r>
      <rPr>
        <b/>
        <sz val="10"/>
        <rFont val="宋体"/>
        <charset val="134"/>
      </rPr>
      <t>1件＝20</t>
    </r>
    <r>
      <rPr>
        <sz val="12"/>
        <color rgb="FF000000"/>
        <rFont val="宋体"/>
        <charset val="134"/>
      </rPr>
      <t>把</t>
    </r>
  </si>
  <si>
    <t>把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</si>
  <si>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16把</t>
    </r>
  </si>
  <si>
    <t>盐2</t>
  </si>
  <si>
    <r>
      <rPr>
        <b/>
        <sz val="10"/>
        <rFont val="宋体"/>
        <charset val="134"/>
      </rPr>
      <t>1件＝50</t>
    </r>
    <r>
      <rPr>
        <sz val="12"/>
        <color indexed="8"/>
        <rFont val="宋体"/>
        <charset val="134"/>
      </rPr>
      <t>包</t>
    </r>
  </si>
  <si>
    <t>盐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</si>
  <si>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25包</t>
    </r>
  </si>
  <si>
    <t>蒸肉粉1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</si>
  <si>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20袋</t>
    </r>
  </si>
  <si>
    <t>固体蜡</t>
  </si>
  <si>
    <t>件</t>
  </si>
  <si>
    <t>雪花面粉</t>
  </si>
  <si>
    <t>白玉兰面粉</t>
  </si>
  <si>
    <t>火锅底料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</si>
  <si>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60</t>
    </r>
    <r>
      <rPr>
        <sz val="12"/>
        <color indexed="8"/>
        <rFont val="宋体"/>
        <charset val="134"/>
      </rPr>
      <t>袋</t>
    </r>
  </si>
  <si>
    <t>200g烧烤大师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</si>
  <si>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30</t>
    </r>
    <r>
      <rPr>
        <sz val="12"/>
        <color indexed="8"/>
        <rFont val="宋体"/>
        <charset val="134"/>
      </rPr>
      <t>包</t>
    </r>
  </si>
  <si>
    <t>美极鲜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</si>
  <si>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6瓶</t>
    </r>
  </si>
  <si>
    <t>东古浙醋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</si>
  <si>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12</t>
    </r>
    <r>
      <rPr>
        <sz val="12"/>
        <color indexed="8"/>
        <rFont val="宋体"/>
        <charset val="134"/>
      </rPr>
      <t>瓶</t>
    </r>
  </si>
  <si>
    <t>森林公安借入9瓶</t>
  </si>
  <si>
    <t>木耳</t>
  </si>
  <si>
    <t>香菇</t>
  </si>
  <si>
    <t>辣子面2</t>
  </si>
  <si>
    <t>细</t>
  </si>
  <si>
    <t>粗</t>
  </si>
  <si>
    <t>辣子面</t>
  </si>
  <si>
    <t>汤池老酱</t>
  </si>
  <si>
    <t>豆瓣酱</t>
  </si>
  <si>
    <t>白皮花生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</si>
  <si>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25kg</t>
    </r>
  </si>
  <si>
    <t>海带</t>
  </si>
  <si>
    <t>1件</t>
  </si>
  <si>
    <t>干粉条</t>
  </si>
  <si>
    <t>紫菜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</si>
  <si>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60包</t>
    </r>
  </si>
  <si>
    <t>泡小米辣2</t>
  </si>
  <si>
    <r>
      <rPr>
        <b/>
        <sz val="10"/>
        <color indexed="8"/>
        <rFont val="宋体"/>
        <charset val="134"/>
      </rPr>
      <t>1件＝</t>
    </r>
    <r>
      <rPr>
        <sz val="12"/>
        <color indexed="8"/>
        <rFont val="宋体"/>
        <charset val="134"/>
      </rPr>
      <t>6包</t>
    </r>
  </si>
  <si>
    <t>泡小米辣</t>
  </si>
  <si>
    <t>榨菜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</si>
  <si>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6包</t>
    </r>
  </si>
  <si>
    <t>海鲜酱油</t>
  </si>
  <si>
    <t>红糖2</t>
  </si>
  <si>
    <t>1件=9kg</t>
  </si>
  <si>
    <t>红糖</t>
  </si>
  <si>
    <t>芽菜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</si>
  <si>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14包</t>
    </r>
  </si>
  <si>
    <t>香芝麻调和油</t>
  </si>
  <si>
    <t>小米</t>
  </si>
  <si>
    <t>1袋=25kg</t>
  </si>
  <si>
    <t>kg</t>
  </si>
  <si>
    <t>绿豆</t>
  </si>
  <si>
    <t>黄豆</t>
  </si>
  <si>
    <t>糯米</t>
  </si>
  <si>
    <t>1袋=20kg</t>
  </si>
  <si>
    <t>干辣椒节</t>
  </si>
  <si>
    <t>干辣椒节2</t>
  </si>
  <si>
    <t>白糖</t>
  </si>
  <si>
    <t>拓东食醋</t>
  </si>
  <si>
    <t>1桶=20L</t>
  </si>
  <si>
    <t>石屏豆腐皮</t>
  </si>
  <si>
    <t>龙口粉丝2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</si>
  <si>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50包</t>
    </r>
  </si>
  <si>
    <t>龙口粉丝</t>
  </si>
  <si>
    <t>十三香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</si>
  <si>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0盒</t>
    </r>
  </si>
  <si>
    <t>盒</t>
  </si>
  <si>
    <t>保鲜膜2</t>
  </si>
  <si>
    <t>卷</t>
  </si>
  <si>
    <t>保鲜膜</t>
  </si>
  <si>
    <t>安琪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</si>
  <si>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20包</t>
    </r>
  </si>
  <si>
    <t>蜂蜜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</si>
  <si>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24</t>
    </r>
    <r>
      <rPr>
        <sz val="12"/>
        <color indexed="8"/>
        <rFont val="宋体"/>
        <charset val="134"/>
      </rPr>
      <t>瓶</t>
    </r>
  </si>
  <si>
    <t>草果2</t>
  </si>
  <si>
    <t>草果</t>
  </si>
  <si>
    <t>八角2</t>
  </si>
  <si>
    <t>八角</t>
  </si>
  <si>
    <t>泡打粉</t>
  </si>
  <si>
    <t>花椒籽</t>
  </si>
  <si>
    <t>花椒面</t>
  </si>
  <si>
    <t>白芝麻</t>
  </si>
  <si>
    <t>锡纸</t>
  </si>
  <si>
    <t>豆沙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</si>
  <si>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3包</t>
    </r>
  </si>
  <si>
    <t>泡菜</t>
  </si>
  <si>
    <r>
      <rPr>
        <b/>
        <sz val="10"/>
        <rFont val="宋体"/>
        <charset val="134"/>
      </rPr>
      <t>1件＝</t>
    </r>
    <r>
      <rPr>
        <sz val="12"/>
        <color indexed="8"/>
        <rFont val="宋体"/>
        <charset val="134"/>
      </rPr>
      <t>6</t>
    </r>
    <r>
      <rPr>
        <sz val="12"/>
        <color indexed="8"/>
        <rFont val="宋体"/>
        <charset val="134"/>
      </rPr>
      <t>袋</t>
    </r>
  </si>
  <si>
    <t>小粉</t>
  </si>
  <si>
    <t>生粉</t>
  </si>
  <si>
    <t>万清洗洁精</t>
  </si>
  <si>
    <t>片碱</t>
  </si>
  <si>
    <t>红绿丝</t>
  </si>
  <si>
    <t>红绿丝2</t>
  </si>
  <si>
    <t>玉米粒</t>
  </si>
  <si>
    <t>胡椒粉</t>
  </si>
  <si>
    <t>紫米</t>
  </si>
  <si>
    <t>拓东酱油</t>
  </si>
  <si>
    <t>1件=20L</t>
  </si>
  <si>
    <t>冰糖</t>
  </si>
  <si>
    <t>鱼酸菜2</t>
  </si>
  <si>
    <t>鱼酸菜</t>
  </si>
  <si>
    <t>双效泡打粉</t>
  </si>
  <si>
    <t>红花生</t>
  </si>
  <si>
    <t>可可粉</t>
  </si>
  <si>
    <t>香菇角</t>
  </si>
  <si>
    <t>银耳</t>
  </si>
  <si>
    <t>宏源老家麻辣香</t>
  </si>
  <si>
    <t>森林公安借入10袋</t>
  </si>
  <si>
    <t>香水鱼调料</t>
  </si>
  <si>
    <t>菜籽油1</t>
  </si>
  <si>
    <t>森林公安调拨2瓶</t>
  </si>
  <si>
    <t>菜籽油</t>
  </si>
  <si>
    <t>调和油1</t>
  </si>
  <si>
    <t>鲜麻辣鲜露</t>
  </si>
  <si>
    <t>浓缩鸡汁</t>
  </si>
  <si>
    <t>清花椒麻辣酱</t>
  </si>
  <si>
    <t>酸辣露</t>
  </si>
  <si>
    <t>藤椒油</t>
  </si>
  <si>
    <t>星益苦荞粉</t>
  </si>
  <si>
    <t>星益玉米粉</t>
  </si>
  <si>
    <t>红薯粉条</t>
  </si>
  <si>
    <t>果蔬粉</t>
  </si>
  <si>
    <t>黑芝麻</t>
  </si>
  <si>
    <t>公斤</t>
  </si>
  <si>
    <t>星益豌豆粉</t>
  </si>
  <si>
    <t>糯米粉</t>
  </si>
  <si>
    <t>黄豆粉</t>
  </si>
  <si>
    <t>猪油</t>
  </si>
  <si>
    <t>黄油</t>
  </si>
  <si>
    <t>高温保鲜膜</t>
  </si>
  <si>
    <t>个</t>
  </si>
  <si>
    <t>椰蓉</t>
  </si>
  <si>
    <t>厨师帽</t>
  </si>
  <si>
    <t>顶</t>
  </si>
  <si>
    <t>面包粉</t>
  </si>
  <si>
    <t>肉松</t>
  </si>
  <si>
    <t>小酥肉专用粉</t>
  </si>
  <si>
    <t>鸡放老抽</t>
  </si>
  <si>
    <t>白糖粉</t>
  </si>
  <si>
    <t>脱皮绿豆</t>
  </si>
  <si>
    <t>卤料</t>
  </si>
  <si>
    <t>套</t>
  </si>
  <si>
    <t>玫瑰酱</t>
  </si>
  <si>
    <t>玉米油</t>
  </si>
  <si>
    <t>椒盐</t>
  </si>
  <si>
    <t>进口杏仁片</t>
  </si>
  <si>
    <t>中筋面粉</t>
  </si>
  <si>
    <t>罗平菜籽油</t>
  </si>
  <si>
    <t>包谷酒</t>
  </si>
  <si>
    <t>胡辣子面</t>
  </si>
  <si>
    <t>五得利面粉</t>
  </si>
  <si>
    <t>大豆油</t>
  </si>
  <si>
    <t>大枣</t>
  </si>
  <si>
    <t>百方巾</t>
  </si>
  <si>
    <t>块</t>
  </si>
  <si>
    <t>红糖粉</t>
  </si>
  <si>
    <t>五香粉</t>
  </si>
  <si>
    <t>合计</t>
  </si>
  <si>
    <t>制表人：董佳润</t>
  </si>
  <si>
    <t>审批人　：</t>
  </si>
  <si>
    <t>1、开具收料单单据均需入库</t>
  </si>
  <si>
    <t>2、本月期初数等于上月结存数</t>
  </si>
  <si>
    <t>3、上月结存数+本月收入-本月发出-本月调拨出库=本月结存数</t>
  </si>
  <si>
    <t>4、项目调拨请在表中备注栏备注</t>
  </si>
  <si>
    <t>5、请使用公式，未使用公式请设置并及时更新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</si>
</sst>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0.00;[Red]0.00"/>
    <numFmt numFmtId="179" formatCode="0.00_);[Red]\(0.00\)"/>
  </numFmts>
  <fonts count="29">
    <font>
      <sz val="12"/>
      <name val="宋体"/>
      <charset val="134"/>
    </font>
    <font>
      <b/>
      <sz val="14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b/>
      <sz val="12"/>
      <name val="宋体"/>
      <charset val="134"/>
    </font>
    <font>
      <b/>
      <sz val="10"/>
      <color indexed="8"/>
      <name val="宋体"/>
      <charset val="134"/>
    </font>
    <font>
      <u/>
      <sz val="11"/>
      <color indexed="12"/>
      <name val="宋体"/>
      <charset val="134"/>
    </font>
    <font>
      <u/>
      <sz val="11"/>
      <color rgb="FF800080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8EB4E2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568FD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2" borderId="20" applyNumberFormat="0" applyAlignment="0" applyProtection="0">
      <alignment vertical="center"/>
    </xf>
    <xf numFmtId="0" fontId="19" fillId="13" borderId="21" applyNumberFormat="0" applyAlignment="0" applyProtection="0">
      <alignment vertical="center"/>
    </xf>
    <xf numFmtId="0" fontId="20" fillId="13" borderId="20" applyNumberFormat="0" applyAlignment="0" applyProtection="0">
      <alignment vertical="center"/>
    </xf>
    <xf numFmtId="0" fontId="21" fillId="14" borderId="22" applyNumberFormat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/>
  </cellStyleXfs>
  <cellXfs count="98">
    <xf numFmtId="0" fontId="0" fillId="0" borderId="0" xfId="0"/>
    <xf numFmtId="0" fontId="0" fillId="2" borderId="0" xfId="0" applyFill="1"/>
    <xf numFmtId="176" fontId="0" fillId="0" borderId="0" xfId="0" applyNumberFormat="1"/>
    <xf numFmtId="0" fontId="0" fillId="0" borderId="0" xfId="0" applyNumberFormat="1"/>
    <xf numFmtId="0" fontId="0" fillId="0" borderId="0" xfId="0" applyBorder="1"/>
    <xf numFmtId="176" fontId="1" fillId="0" borderId="1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176" fontId="2" fillId="0" borderId="0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76" fontId="2" fillId="3" borderId="2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177" fontId="2" fillId="3" borderId="2" xfId="0" applyNumberFormat="1" applyFont="1" applyFill="1" applyBorder="1" applyAlignment="1">
      <alignment horizontal="center" vertical="center"/>
    </xf>
    <xf numFmtId="177" fontId="2" fillId="4" borderId="2" xfId="0" applyNumberFormat="1" applyFont="1" applyFill="1" applyBorder="1" applyAlignment="1">
      <alignment horizontal="center" vertical="center"/>
    </xf>
    <xf numFmtId="0" fontId="3" fillId="0" borderId="3" xfId="49" applyBorder="1" applyAlignment="1">
      <alignment horizontal="center" vertical="center"/>
    </xf>
    <xf numFmtId="0" fontId="3" fillId="0" borderId="4" xfId="49" applyFont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178" fontId="2" fillId="0" borderId="2" xfId="49" applyNumberFormat="1" applyFont="1" applyFill="1" applyBorder="1" applyAlignment="1">
      <alignment horizontal="center" vertical="center"/>
    </xf>
    <xf numFmtId="0" fontId="3" fillId="0" borderId="2" xfId="49" applyNumberFormat="1" applyBorder="1" applyAlignment="1">
      <alignment horizontal="center" vertical="center"/>
    </xf>
    <xf numFmtId="176" fontId="3" fillId="0" borderId="2" xfId="49" applyNumberFormat="1" applyBorder="1" applyAlignment="1">
      <alignment horizontal="center" vertical="center"/>
    </xf>
    <xf numFmtId="0" fontId="2" fillId="0" borderId="2" xfId="49" applyNumberFormat="1" applyFont="1" applyFill="1" applyBorder="1" applyAlignment="1">
      <alignment horizontal="center" vertical="center"/>
    </xf>
    <xf numFmtId="0" fontId="3" fillId="0" borderId="5" xfId="49" applyFont="1" applyBorder="1" applyAlignment="1">
      <alignment horizontal="center" vertical="center" wrapText="1"/>
    </xf>
    <xf numFmtId="0" fontId="4" fillId="0" borderId="6" xfId="49" applyFont="1" applyFill="1" applyBorder="1" applyAlignment="1">
      <alignment horizontal="center" vertical="center" wrapText="1"/>
    </xf>
    <xf numFmtId="178" fontId="2" fillId="0" borderId="6" xfId="49" applyNumberFormat="1" applyFont="1" applyFill="1" applyBorder="1" applyAlignment="1">
      <alignment horizontal="center" vertical="center"/>
    </xf>
    <xf numFmtId="0" fontId="3" fillId="2" borderId="4" xfId="49" applyFont="1" applyFill="1" applyBorder="1" applyAlignment="1">
      <alignment horizontal="center" vertical="center" wrapText="1"/>
    </xf>
    <xf numFmtId="0" fontId="4" fillId="2" borderId="2" xfId="49" applyFont="1" applyFill="1" applyBorder="1" applyAlignment="1">
      <alignment horizontal="center" vertical="center" wrapText="1"/>
    </xf>
    <xf numFmtId="178" fontId="2" fillId="2" borderId="2" xfId="49" applyNumberFormat="1" applyFont="1" applyFill="1" applyBorder="1" applyAlignment="1">
      <alignment horizontal="center" vertical="center"/>
    </xf>
    <xf numFmtId="0" fontId="3" fillId="2" borderId="2" xfId="49" applyNumberFormat="1" applyFill="1" applyBorder="1" applyAlignment="1">
      <alignment horizontal="center" vertical="center"/>
    </xf>
    <xf numFmtId="0" fontId="2" fillId="2" borderId="2" xfId="49" applyNumberFormat="1" applyFont="1" applyFill="1" applyBorder="1" applyAlignment="1">
      <alignment horizontal="center" vertical="center"/>
    </xf>
    <xf numFmtId="0" fontId="3" fillId="2" borderId="5" xfId="49" applyFont="1" applyFill="1" applyBorder="1" applyAlignment="1">
      <alignment horizontal="center" vertical="center" wrapText="1"/>
    </xf>
    <xf numFmtId="0" fontId="4" fillId="2" borderId="6" xfId="49" applyFont="1" applyFill="1" applyBorder="1" applyAlignment="1">
      <alignment horizontal="center" vertical="center" wrapText="1"/>
    </xf>
    <xf numFmtId="178" fontId="2" fillId="2" borderId="6" xfId="49" applyNumberFormat="1" applyFont="1" applyFill="1" applyBorder="1" applyAlignment="1">
      <alignment horizontal="center" vertical="center"/>
    </xf>
    <xf numFmtId="0" fontId="3" fillId="0" borderId="7" xfId="49" applyBorder="1" applyAlignment="1">
      <alignment horizontal="center" vertical="center"/>
    </xf>
    <xf numFmtId="0" fontId="3" fillId="0" borderId="8" xfId="49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176" fontId="2" fillId="4" borderId="2" xfId="0" applyNumberFormat="1" applyFont="1" applyFill="1" applyBorder="1" applyAlignment="1">
      <alignment horizontal="center" vertical="center"/>
    </xf>
    <xf numFmtId="179" fontId="2" fillId="5" borderId="2" xfId="0" applyNumberFormat="1" applyFont="1" applyFill="1" applyBorder="1" applyAlignment="1">
      <alignment horizontal="center" vertical="center"/>
    </xf>
    <xf numFmtId="176" fontId="2" fillId="5" borderId="2" xfId="0" applyNumberFormat="1" applyFont="1" applyFill="1" applyBorder="1" applyAlignment="1">
      <alignment horizontal="center" vertical="center"/>
    </xf>
    <xf numFmtId="176" fontId="2" fillId="6" borderId="2" xfId="0" applyNumberFormat="1" applyFont="1" applyFill="1" applyBorder="1" applyAlignment="1">
      <alignment horizontal="center" vertical="center"/>
    </xf>
    <xf numFmtId="0" fontId="2" fillId="7" borderId="2" xfId="0" applyNumberFormat="1" applyFont="1" applyFill="1" applyBorder="1" applyAlignment="1">
      <alignment horizontal="center" vertical="center"/>
    </xf>
    <xf numFmtId="176" fontId="2" fillId="7" borderId="9" xfId="0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177" fontId="2" fillId="5" borderId="2" xfId="0" applyNumberFormat="1" applyFont="1" applyFill="1" applyBorder="1" applyAlignment="1">
      <alignment horizontal="center" vertical="center"/>
    </xf>
    <xf numFmtId="177" fontId="2" fillId="6" borderId="2" xfId="0" applyNumberFormat="1" applyFont="1" applyFill="1" applyBorder="1" applyAlignment="1">
      <alignment horizontal="center" vertical="center"/>
    </xf>
    <xf numFmtId="0" fontId="5" fillId="0" borderId="2" xfId="49" applyNumberFormat="1" applyFont="1" applyFill="1" applyBorder="1" applyAlignment="1">
      <alignment horizontal="center" vertical="center" wrapText="1"/>
    </xf>
    <xf numFmtId="0" fontId="2" fillId="0" borderId="2" xfId="49" applyNumberFormat="1" applyFont="1" applyFill="1" applyBorder="1" applyAlignment="1">
      <alignment horizontal="center" vertical="center" wrapText="1"/>
    </xf>
    <xf numFmtId="176" fontId="3" fillId="0" borderId="9" xfId="49" applyNumberFormat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176" fontId="3" fillId="2" borderId="2" xfId="49" applyNumberFormat="1" applyFill="1" applyBorder="1" applyAlignment="1">
      <alignment horizontal="center" vertical="center"/>
    </xf>
    <xf numFmtId="0" fontId="5" fillId="2" borderId="2" xfId="49" applyNumberFormat="1" applyFont="1" applyFill="1" applyBorder="1" applyAlignment="1">
      <alignment horizontal="center" vertical="center" wrapText="1"/>
    </xf>
    <xf numFmtId="0" fontId="2" fillId="2" borderId="2" xfId="49" applyNumberFormat="1" applyFont="1" applyFill="1" applyBorder="1" applyAlignment="1">
      <alignment horizontal="center" vertical="center" wrapText="1"/>
    </xf>
    <xf numFmtId="176" fontId="3" fillId="2" borderId="9" xfId="49" applyNumberForma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7" fillId="0" borderId="0" xfId="0" applyFont="1" applyBorder="1"/>
    <xf numFmtId="0" fontId="3" fillId="0" borderId="10" xfId="49" applyNumberFormat="1" applyBorder="1" applyAlignment="1">
      <alignment horizontal="center" vertical="center"/>
    </xf>
    <xf numFmtId="176" fontId="3" fillId="0" borderId="10" xfId="49" applyNumberFormat="1" applyBorder="1" applyAlignment="1">
      <alignment horizontal="center" vertical="center"/>
    </xf>
    <xf numFmtId="0" fontId="2" fillId="0" borderId="10" xfId="49" applyNumberFormat="1" applyFont="1" applyFill="1" applyBorder="1" applyAlignment="1">
      <alignment horizontal="center" vertical="center"/>
    </xf>
    <xf numFmtId="0" fontId="3" fillId="0" borderId="11" xfId="49" applyNumberFormat="1" applyBorder="1" applyAlignment="1">
      <alignment horizontal="center" vertical="center"/>
    </xf>
    <xf numFmtId="176" fontId="3" fillId="0" borderId="11" xfId="49" applyNumberFormat="1" applyBorder="1" applyAlignment="1">
      <alignment horizontal="center" vertical="center"/>
    </xf>
    <xf numFmtId="0" fontId="2" fillId="0" borderId="11" xfId="49" applyNumberFormat="1" applyFont="1" applyFill="1" applyBorder="1" applyAlignment="1">
      <alignment horizontal="center" vertical="center"/>
    </xf>
    <xf numFmtId="0" fontId="5" fillId="0" borderId="10" xfId="49" applyNumberFormat="1" applyFont="1" applyFill="1" applyBorder="1" applyAlignment="1">
      <alignment horizontal="center" vertical="center" wrapText="1"/>
    </xf>
    <xf numFmtId="0" fontId="2" fillId="0" borderId="10" xfId="49" applyNumberFormat="1" applyFont="1" applyFill="1" applyBorder="1" applyAlignment="1">
      <alignment horizontal="center" vertical="center" wrapText="1"/>
    </xf>
    <xf numFmtId="176" fontId="3" fillId="0" borderId="12" xfId="49" applyNumberFormat="1" applyBorder="1" applyAlignment="1">
      <alignment horizontal="center" vertical="center"/>
    </xf>
    <xf numFmtId="0" fontId="5" fillId="0" borderId="11" xfId="49" applyNumberFormat="1" applyFont="1" applyFill="1" applyBorder="1" applyAlignment="1">
      <alignment horizontal="center" vertical="center" wrapText="1"/>
    </xf>
    <xf numFmtId="0" fontId="2" fillId="0" borderId="11" xfId="49" applyNumberFormat="1" applyFont="1" applyFill="1" applyBorder="1" applyAlignment="1">
      <alignment horizontal="center" vertical="center" wrapText="1"/>
    </xf>
    <xf numFmtId="176" fontId="3" fillId="0" borderId="13" xfId="49" applyNumberFormat="1" applyBorder="1" applyAlignment="1">
      <alignment horizontal="center" vertical="center"/>
    </xf>
    <xf numFmtId="0" fontId="0" fillId="0" borderId="2" xfId="0" applyBorder="1"/>
    <xf numFmtId="0" fontId="6" fillId="0" borderId="2" xfId="0" applyFont="1" applyBorder="1" applyAlignment="1">
      <alignment horizontal="center" wrapText="1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76" fontId="8" fillId="3" borderId="2" xfId="0" applyNumberFormat="1" applyFont="1" applyFill="1" applyBorder="1"/>
    <xf numFmtId="0" fontId="9" fillId="4" borderId="2" xfId="0" applyNumberFormat="1" applyFont="1" applyFill="1" applyBorder="1" applyAlignment="1">
      <alignment horizontal="center" vertical="center"/>
    </xf>
    <xf numFmtId="0" fontId="0" fillId="0" borderId="2" xfId="0" applyBorder="1" applyAlignment="1"/>
    <xf numFmtId="0" fontId="0" fillId="0" borderId="0" xfId="0" applyAlignment="1"/>
    <xf numFmtId="0" fontId="0" fillId="0" borderId="0" xfId="0" applyFont="1" applyAlignment="1"/>
    <xf numFmtId="0" fontId="0" fillId="0" borderId="0" xfId="0" applyFont="1"/>
    <xf numFmtId="0" fontId="6" fillId="0" borderId="10" xfId="0" applyFont="1" applyBorder="1" applyAlignment="1">
      <alignment horizontal="center" wrapText="1"/>
    </xf>
    <xf numFmtId="176" fontId="4" fillId="4" borderId="2" xfId="0" applyNumberFormat="1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176" fontId="4" fillId="8" borderId="2" xfId="0" applyNumberFormat="1" applyFont="1" applyFill="1" applyBorder="1" applyAlignment="1">
      <alignment horizontal="center" vertical="center" wrapText="1"/>
    </xf>
    <xf numFmtId="176" fontId="4" fillId="9" borderId="2" xfId="0" applyNumberFormat="1" applyFont="1" applyFill="1" applyBorder="1" applyAlignment="1">
      <alignment horizontal="center" vertical="center" wrapText="1"/>
    </xf>
    <xf numFmtId="0" fontId="4" fillId="10" borderId="2" xfId="0" applyNumberFormat="1" applyFont="1" applyFill="1" applyBorder="1" applyAlignment="1">
      <alignment horizontal="center" vertical="center" wrapText="1"/>
    </xf>
    <xf numFmtId="176" fontId="4" fillId="10" borderId="9" xfId="0" applyNumberFormat="1" applyFont="1" applyFill="1" applyBorder="1" applyAlignment="1">
      <alignment horizontal="center" vertical="center" wrapText="1"/>
    </xf>
    <xf numFmtId="176" fontId="0" fillId="0" borderId="2" xfId="0" applyNumberFormat="1" applyBorder="1"/>
    <xf numFmtId="176" fontId="0" fillId="0" borderId="0" xfId="0" applyNumberFormat="1" applyBorder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2" xfId="50"/>
  </cellStyles>
  <tableStyles count="0" defaultTableStyle="TableStyleMedium2" defaultPivotStyle="PivotStyleLight16"/>
  <colors>
    <mruColors>
      <color rgb="00568FD4"/>
      <color rgb="00FBD4B4"/>
      <color rgb="00F79544"/>
      <color rgb="00FDE9D9"/>
      <color rgb="00FABF8F"/>
      <color rgb="008EB4E2"/>
      <color rgb="0092D050"/>
      <color rgb="0000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64"/>
  <sheetViews>
    <sheetView tabSelected="1" zoomScaleSheetLayoutView="60" workbookViewId="0">
      <pane ySplit="4" topLeftCell="A5" activePane="bottomLeft" state="frozen"/>
      <selection/>
      <selection pane="bottomLeft" activeCell="A1" sqref="A1:P1"/>
    </sheetView>
  </sheetViews>
  <sheetFormatPr defaultColWidth="8.75" defaultRowHeight="15.6"/>
  <cols>
    <col min="1" max="1" width="4.75" customWidth="1"/>
    <col min="2" max="2" width="12.1916666666667" customWidth="1"/>
    <col min="3" max="3" width="8.3" customWidth="1"/>
    <col min="4" max="4" width="3.79166666666667" customWidth="1"/>
    <col min="5" max="5" width="7" style="2" customWidth="1"/>
    <col min="6" max="6" width="4.59166666666667" customWidth="1"/>
    <col min="7" max="7" width="11" style="2" customWidth="1"/>
    <col min="8" max="8" width="5" customWidth="1"/>
    <col min="9" max="9" width="10.1" style="2" customWidth="1"/>
    <col min="10" max="10" width="5.19166666666667" customWidth="1"/>
    <col min="11" max="11" width="10.5" style="2" customWidth="1"/>
    <col min="12" max="12" width="5.59166666666667" style="2" customWidth="1"/>
    <col min="13" max="13" width="10.25" style="2" customWidth="1"/>
    <col min="14" max="14" width="5" style="3" customWidth="1"/>
    <col min="15" max="15" width="11.3" style="2" customWidth="1"/>
    <col min="16" max="16" width="9.59166666666667" style="4" customWidth="1"/>
    <col min="17" max="17" width="11.5916666666667"/>
  </cols>
  <sheetData>
    <row r="1" ht="30.75" customHeight="1" spans="1:16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37"/>
      <c r="O1" s="6"/>
      <c r="P1" s="6"/>
    </row>
    <row r="2" ht="26.25" customHeight="1" spans="1:15">
      <c r="A2" s="7" t="s">
        <v>1</v>
      </c>
      <c r="B2" s="7"/>
      <c r="C2" s="7"/>
      <c r="D2" s="7"/>
      <c r="E2" s="8"/>
      <c r="F2" s="7"/>
      <c r="G2" s="8"/>
      <c r="H2" s="7"/>
      <c r="I2" s="8"/>
      <c r="J2" s="7"/>
      <c r="K2" s="8"/>
      <c r="L2" s="8"/>
      <c r="M2" s="8"/>
      <c r="N2" s="38"/>
      <c r="O2" s="39"/>
    </row>
    <row r="3" ht="20.1" customHeight="1" spans="1:16">
      <c r="A3" s="9" t="s">
        <v>2</v>
      </c>
      <c r="B3" s="9" t="s">
        <v>3</v>
      </c>
      <c r="C3" s="10" t="s">
        <v>4</v>
      </c>
      <c r="D3" s="9" t="s">
        <v>5</v>
      </c>
      <c r="E3" s="11" t="s">
        <v>6</v>
      </c>
      <c r="F3" s="12" t="s">
        <v>7</v>
      </c>
      <c r="G3" s="13"/>
      <c r="H3" s="14" t="s">
        <v>8</v>
      </c>
      <c r="I3" s="40"/>
      <c r="J3" s="41" t="s">
        <v>9</v>
      </c>
      <c r="K3" s="42"/>
      <c r="L3" s="43" t="s">
        <v>10</v>
      </c>
      <c r="M3" s="43"/>
      <c r="N3" s="44" t="s">
        <v>11</v>
      </c>
      <c r="O3" s="45"/>
      <c r="P3" s="46" t="s">
        <v>12</v>
      </c>
    </row>
    <row r="4" ht="20.1" customHeight="1" spans="1:16">
      <c r="A4" s="9"/>
      <c r="B4" s="9"/>
      <c r="C4" s="10"/>
      <c r="D4" s="9"/>
      <c r="E4" s="11"/>
      <c r="F4" s="15" t="s">
        <v>13</v>
      </c>
      <c r="G4" s="13" t="s">
        <v>14</v>
      </c>
      <c r="H4" s="16" t="s">
        <v>13</v>
      </c>
      <c r="I4" s="40" t="s">
        <v>15</v>
      </c>
      <c r="J4" s="47" t="s">
        <v>16</v>
      </c>
      <c r="K4" s="47" t="s">
        <v>15</v>
      </c>
      <c r="L4" s="48" t="s">
        <v>16</v>
      </c>
      <c r="M4" s="48" t="s">
        <v>15</v>
      </c>
      <c r="N4" s="44" t="s">
        <v>13</v>
      </c>
      <c r="O4" s="45" t="s">
        <v>14</v>
      </c>
      <c r="P4" s="46"/>
    </row>
    <row r="5" ht="20.1" customHeight="1" spans="1:16">
      <c r="A5" s="17">
        <v>1</v>
      </c>
      <c r="B5" s="18" t="s">
        <v>17</v>
      </c>
      <c r="C5" s="19" t="s">
        <v>18</v>
      </c>
      <c r="D5" s="19" t="s">
        <v>19</v>
      </c>
      <c r="E5" s="20">
        <v>20.5</v>
      </c>
      <c r="F5" s="21">
        <v>0</v>
      </c>
      <c r="G5" s="22">
        <f>F5*E5</f>
        <v>0</v>
      </c>
      <c r="H5" s="23">
        <v>10</v>
      </c>
      <c r="I5" s="22">
        <f>H5*E5</f>
        <v>205</v>
      </c>
      <c r="J5" s="49">
        <v>6</v>
      </c>
      <c r="K5" s="22">
        <f>J5*E5</f>
        <v>123</v>
      </c>
      <c r="L5" s="50"/>
      <c r="M5" s="22">
        <v>0</v>
      </c>
      <c r="N5" s="21">
        <f>F5+H5-J5</f>
        <v>4</v>
      </c>
      <c r="O5" s="51">
        <f>N5*E5</f>
        <v>82</v>
      </c>
      <c r="P5" s="52"/>
    </row>
    <row r="6" ht="20.1" customHeight="1" spans="1:16">
      <c r="A6" s="17"/>
      <c r="B6" s="24"/>
      <c r="C6" s="25"/>
      <c r="D6" s="19"/>
      <c r="E6" s="26"/>
      <c r="F6" s="21"/>
      <c r="G6" s="22"/>
      <c r="H6" s="23"/>
      <c r="I6" s="22"/>
      <c r="J6" s="49"/>
      <c r="K6" s="22"/>
      <c r="L6" s="50"/>
      <c r="M6" s="22"/>
      <c r="N6" s="21"/>
      <c r="O6" s="51"/>
      <c r="P6" s="52"/>
    </row>
    <row r="7" ht="20.1" customHeight="1" spans="1:16">
      <c r="A7" s="17">
        <v>2</v>
      </c>
      <c r="B7" s="18" t="s">
        <v>17</v>
      </c>
      <c r="C7" s="19" t="s">
        <v>18</v>
      </c>
      <c r="D7" s="19" t="s">
        <v>19</v>
      </c>
      <c r="E7" s="20">
        <v>16.5</v>
      </c>
      <c r="F7" s="21">
        <v>0</v>
      </c>
      <c r="G7" s="22">
        <f>F7*E7</f>
        <v>0</v>
      </c>
      <c r="H7" s="23"/>
      <c r="I7" s="22">
        <f>H7*E7</f>
        <v>0</v>
      </c>
      <c r="J7" s="49"/>
      <c r="K7" s="22">
        <f>J7*E7</f>
        <v>0</v>
      </c>
      <c r="L7" s="50"/>
      <c r="M7" s="22">
        <v>0</v>
      </c>
      <c r="N7" s="21">
        <f>F7+H7-J7</f>
        <v>0</v>
      </c>
      <c r="O7" s="51">
        <f>N7*E7</f>
        <v>0</v>
      </c>
      <c r="P7" s="52"/>
    </row>
    <row r="8" ht="20.1" customHeight="1" spans="1:16">
      <c r="A8" s="17"/>
      <c r="B8" s="24"/>
      <c r="C8" s="25"/>
      <c r="D8" s="19"/>
      <c r="E8" s="26"/>
      <c r="F8" s="21"/>
      <c r="G8" s="22"/>
      <c r="H8" s="23"/>
      <c r="I8" s="22"/>
      <c r="J8" s="49"/>
      <c r="K8" s="22"/>
      <c r="L8" s="50"/>
      <c r="M8" s="22"/>
      <c r="N8" s="21"/>
      <c r="O8" s="51"/>
      <c r="P8" s="52"/>
    </row>
    <row r="9" ht="20.1" customHeight="1" spans="1:16">
      <c r="A9" s="17">
        <v>3</v>
      </c>
      <c r="B9" s="18" t="s">
        <v>20</v>
      </c>
      <c r="C9" s="19" t="s">
        <v>21</v>
      </c>
      <c r="D9" s="19" t="s">
        <v>19</v>
      </c>
      <c r="E9" s="20">
        <v>12.9</v>
      </c>
      <c r="F9" s="21">
        <v>4</v>
      </c>
      <c r="G9" s="22">
        <f t="shared" ref="G9:G13" si="0">F9*E9</f>
        <v>51.6</v>
      </c>
      <c r="H9" s="23">
        <v>10</v>
      </c>
      <c r="I9" s="22">
        <f>H9*E9</f>
        <v>129</v>
      </c>
      <c r="J9" s="49">
        <v>6</v>
      </c>
      <c r="K9" s="22">
        <f>J9*E9</f>
        <v>77.4</v>
      </c>
      <c r="L9" s="50"/>
      <c r="M9" s="22">
        <v>0</v>
      </c>
      <c r="N9" s="21">
        <f t="shared" ref="N9:N13" si="1">F9+H9-J9</f>
        <v>8</v>
      </c>
      <c r="O9" s="51">
        <f>N9*E9</f>
        <v>103.2</v>
      </c>
      <c r="P9" s="52"/>
    </row>
    <row r="10" ht="20.1" customHeight="1" spans="1:16">
      <c r="A10" s="17"/>
      <c r="B10" s="24"/>
      <c r="C10" s="25"/>
      <c r="D10" s="19"/>
      <c r="E10" s="26"/>
      <c r="F10" s="21"/>
      <c r="G10" s="22"/>
      <c r="H10" s="23"/>
      <c r="I10" s="22"/>
      <c r="J10" s="49"/>
      <c r="K10" s="22"/>
      <c r="L10" s="50"/>
      <c r="M10" s="22"/>
      <c r="N10" s="21"/>
      <c r="O10" s="51"/>
      <c r="P10" s="52"/>
    </row>
    <row r="11" ht="20.1" customHeight="1" spans="1:16">
      <c r="A11" s="17">
        <v>4</v>
      </c>
      <c r="B11" s="18" t="s">
        <v>22</v>
      </c>
      <c r="C11" s="19" t="s">
        <v>23</v>
      </c>
      <c r="D11" s="19" t="s">
        <v>24</v>
      </c>
      <c r="E11" s="20">
        <v>125</v>
      </c>
      <c r="F11" s="21">
        <v>3</v>
      </c>
      <c r="G11" s="22">
        <f t="shared" si="0"/>
        <v>375</v>
      </c>
      <c r="H11" s="23">
        <v>5</v>
      </c>
      <c r="I11" s="22">
        <f>H11*E11</f>
        <v>625</v>
      </c>
      <c r="J11" s="49">
        <v>7</v>
      </c>
      <c r="K11" s="22">
        <f>J11*E11</f>
        <v>875</v>
      </c>
      <c r="L11" s="50"/>
      <c r="M11" s="22">
        <v>0</v>
      </c>
      <c r="N11" s="21">
        <f t="shared" si="1"/>
        <v>1</v>
      </c>
      <c r="O11" s="51">
        <f>N11*E11</f>
        <v>125</v>
      </c>
      <c r="P11" s="52"/>
    </row>
    <row r="12" ht="20.1" customHeight="1" spans="1:16">
      <c r="A12" s="17"/>
      <c r="B12" s="24"/>
      <c r="C12" s="25"/>
      <c r="D12" s="19"/>
      <c r="E12" s="26"/>
      <c r="F12" s="21"/>
      <c r="G12" s="22"/>
      <c r="H12" s="23"/>
      <c r="I12" s="22"/>
      <c r="J12" s="49"/>
      <c r="K12" s="22"/>
      <c r="L12" s="50"/>
      <c r="M12" s="22"/>
      <c r="N12" s="21"/>
      <c r="O12" s="51"/>
      <c r="P12" s="52"/>
    </row>
    <row r="13" ht="20.1" customHeight="1" spans="1:16">
      <c r="A13" s="17">
        <v>5</v>
      </c>
      <c r="B13" s="18" t="s">
        <v>22</v>
      </c>
      <c r="C13" s="19" t="s">
        <v>23</v>
      </c>
      <c r="D13" s="19" t="s">
        <v>24</v>
      </c>
      <c r="E13" s="20">
        <v>135</v>
      </c>
      <c r="F13" s="21">
        <v>1</v>
      </c>
      <c r="G13" s="22">
        <f>F13*E13</f>
        <v>135</v>
      </c>
      <c r="H13" s="23"/>
      <c r="I13" s="22">
        <f>H13*E13</f>
        <v>0</v>
      </c>
      <c r="J13" s="49">
        <v>0</v>
      </c>
      <c r="K13" s="22">
        <f>J13*E13</f>
        <v>0</v>
      </c>
      <c r="L13" s="50"/>
      <c r="M13" s="22">
        <v>0</v>
      </c>
      <c r="N13" s="21">
        <f t="shared" si="1"/>
        <v>1</v>
      </c>
      <c r="O13" s="51">
        <f>N13*E13</f>
        <v>135</v>
      </c>
      <c r="P13" s="52"/>
    </row>
    <row r="14" ht="20.1" customHeight="1" spans="1:16">
      <c r="A14" s="17"/>
      <c r="B14" s="24"/>
      <c r="C14" s="25"/>
      <c r="D14" s="19"/>
      <c r="E14" s="26"/>
      <c r="F14" s="21"/>
      <c r="G14" s="22"/>
      <c r="H14" s="23"/>
      <c r="I14" s="22"/>
      <c r="J14" s="49"/>
      <c r="K14" s="22"/>
      <c r="L14" s="50"/>
      <c r="M14" s="22"/>
      <c r="N14" s="21"/>
      <c r="O14" s="51"/>
      <c r="P14" s="52"/>
    </row>
    <row r="15" ht="20.1" customHeight="1" spans="1:16">
      <c r="A15" s="17">
        <v>6</v>
      </c>
      <c r="B15" s="18" t="s">
        <v>25</v>
      </c>
      <c r="C15" s="19" t="s">
        <v>26</v>
      </c>
      <c r="D15" s="19" t="s">
        <v>27</v>
      </c>
      <c r="E15" s="20">
        <v>21.6</v>
      </c>
      <c r="F15" s="21">
        <v>0</v>
      </c>
      <c r="G15" s="22">
        <f>F15*E15</f>
        <v>0</v>
      </c>
      <c r="H15" s="23"/>
      <c r="I15" s="22">
        <f t="shared" ref="I15:I19" si="2">H15*E15</f>
        <v>0</v>
      </c>
      <c r="J15" s="49"/>
      <c r="K15" s="22">
        <f t="shared" ref="K15:K19" si="3">J15*E15</f>
        <v>0</v>
      </c>
      <c r="L15" s="50"/>
      <c r="M15" s="22">
        <v>0</v>
      </c>
      <c r="N15" s="21">
        <f>F15+H15-J15</f>
        <v>0</v>
      </c>
      <c r="O15" s="51">
        <f t="shared" ref="O15:O19" si="4">N15*E15</f>
        <v>0</v>
      </c>
      <c r="P15" s="52"/>
    </row>
    <row r="16" ht="20.1" customHeight="1" spans="1:16">
      <c r="A16" s="17"/>
      <c r="B16" s="24"/>
      <c r="C16" s="25"/>
      <c r="D16" s="19"/>
      <c r="E16" s="26"/>
      <c r="F16" s="21"/>
      <c r="G16" s="22"/>
      <c r="H16" s="23"/>
      <c r="I16" s="22"/>
      <c r="J16" s="49"/>
      <c r="K16" s="22"/>
      <c r="L16" s="50"/>
      <c r="M16" s="22"/>
      <c r="N16" s="21"/>
      <c r="O16" s="51"/>
      <c r="P16" s="52"/>
    </row>
    <row r="17" ht="20.1" customHeight="1" spans="1:16">
      <c r="A17" s="17">
        <v>7</v>
      </c>
      <c r="B17" s="18" t="s">
        <v>28</v>
      </c>
      <c r="C17" s="19" t="s">
        <v>26</v>
      </c>
      <c r="D17" s="19" t="s">
        <v>27</v>
      </c>
      <c r="E17" s="20">
        <v>18</v>
      </c>
      <c r="F17" s="21">
        <v>0</v>
      </c>
      <c r="G17" s="22">
        <f>F17*E17</f>
        <v>0</v>
      </c>
      <c r="H17" s="23">
        <v>96</v>
      </c>
      <c r="I17" s="22">
        <f t="shared" si="2"/>
        <v>1728</v>
      </c>
      <c r="J17" s="49">
        <v>93</v>
      </c>
      <c r="K17" s="22">
        <f t="shared" si="3"/>
        <v>1674</v>
      </c>
      <c r="L17" s="50"/>
      <c r="M17" s="22">
        <v>0</v>
      </c>
      <c r="N17" s="21">
        <f>F17+H17-J17</f>
        <v>3</v>
      </c>
      <c r="O17" s="51">
        <f t="shared" si="4"/>
        <v>54</v>
      </c>
      <c r="P17" s="52"/>
    </row>
    <row r="18" ht="20.1" customHeight="1" spans="1:16">
      <c r="A18" s="17"/>
      <c r="B18" s="24"/>
      <c r="C18" s="25"/>
      <c r="D18" s="19"/>
      <c r="E18" s="26"/>
      <c r="F18" s="21"/>
      <c r="G18" s="22"/>
      <c r="H18" s="23"/>
      <c r="I18" s="22"/>
      <c r="J18" s="49"/>
      <c r="K18" s="22"/>
      <c r="L18" s="50"/>
      <c r="M18" s="22"/>
      <c r="N18" s="21"/>
      <c r="O18" s="51"/>
      <c r="P18" s="52"/>
    </row>
    <row r="19" ht="20.1" customHeight="1" spans="1:16">
      <c r="A19" s="17">
        <v>8</v>
      </c>
      <c r="B19" s="18" t="s">
        <v>29</v>
      </c>
      <c r="C19" s="19" t="s">
        <v>30</v>
      </c>
      <c r="D19" s="19" t="s">
        <v>31</v>
      </c>
      <c r="E19" s="20">
        <v>8.25</v>
      </c>
      <c r="F19" s="21">
        <v>0</v>
      </c>
      <c r="G19" s="22">
        <f>F19*E19</f>
        <v>0</v>
      </c>
      <c r="H19" s="23"/>
      <c r="I19" s="22">
        <f t="shared" si="2"/>
        <v>0</v>
      </c>
      <c r="J19" s="49"/>
      <c r="K19" s="22">
        <f t="shared" si="3"/>
        <v>0</v>
      </c>
      <c r="L19" s="50"/>
      <c r="M19" s="22">
        <v>0</v>
      </c>
      <c r="N19" s="21">
        <f>F19+H19-J19</f>
        <v>0</v>
      </c>
      <c r="O19" s="51">
        <f t="shared" si="4"/>
        <v>0</v>
      </c>
      <c r="P19" s="52"/>
    </row>
    <row r="20" ht="20.1" customHeight="1" spans="1:16">
      <c r="A20" s="17"/>
      <c r="B20" s="24"/>
      <c r="C20" s="25"/>
      <c r="D20" s="19"/>
      <c r="E20" s="26"/>
      <c r="F20" s="21"/>
      <c r="G20" s="22"/>
      <c r="H20" s="23"/>
      <c r="I20" s="22"/>
      <c r="J20" s="49"/>
      <c r="K20" s="22"/>
      <c r="L20" s="50"/>
      <c r="M20" s="22"/>
      <c r="N20" s="21"/>
      <c r="O20" s="51"/>
      <c r="P20" s="52"/>
    </row>
    <row r="21" ht="20.1" customHeight="1" spans="1:16">
      <c r="A21" s="17">
        <v>9</v>
      </c>
      <c r="B21" s="18" t="s">
        <v>29</v>
      </c>
      <c r="C21" s="19" t="s">
        <v>32</v>
      </c>
      <c r="D21" s="19" t="s">
        <v>31</v>
      </c>
      <c r="E21" s="20">
        <v>8.75</v>
      </c>
      <c r="F21" s="21">
        <v>4</v>
      </c>
      <c r="G21" s="22">
        <f>F21*E21</f>
        <v>35</v>
      </c>
      <c r="H21" s="23">
        <v>20</v>
      </c>
      <c r="I21" s="22">
        <f t="shared" ref="I21:I25" si="5">H21*E21</f>
        <v>175</v>
      </c>
      <c r="J21" s="49">
        <v>12</v>
      </c>
      <c r="K21" s="22">
        <f t="shared" ref="K21:K25" si="6">J21*E21</f>
        <v>105</v>
      </c>
      <c r="L21" s="50"/>
      <c r="M21" s="22">
        <v>0</v>
      </c>
      <c r="N21" s="21">
        <f>F21+H21-J21</f>
        <v>12</v>
      </c>
      <c r="O21" s="51">
        <f t="shared" ref="O21:O25" si="7">N21*E21</f>
        <v>105</v>
      </c>
      <c r="P21" s="52"/>
    </row>
    <row r="22" ht="20.1" customHeight="1" spans="1:16">
      <c r="A22" s="17"/>
      <c r="B22" s="24"/>
      <c r="C22" s="25"/>
      <c r="D22" s="19"/>
      <c r="E22" s="26"/>
      <c r="F22" s="21"/>
      <c r="G22" s="22"/>
      <c r="H22" s="23"/>
      <c r="I22" s="22"/>
      <c r="J22" s="49"/>
      <c r="K22" s="22"/>
      <c r="L22" s="50"/>
      <c r="M22" s="22"/>
      <c r="N22" s="21"/>
      <c r="O22" s="51"/>
      <c r="P22" s="52"/>
    </row>
    <row r="23" s="1" customFormat="1" ht="20.1" customHeight="1" spans="1:16">
      <c r="A23" s="17">
        <v>10</v>
      </c>
      <c r="B23" s="27" t="s">
        <v>33</v>
      </c>
      <c r="C23" s="28" t="s">
        <v>30</v>
      </c>
      <c r="D23" s="28" t="s">
        <v>31</v>
      </c>
      <c r="E23" s="29">
        <v>8.33</v>
      </c>
      <c r="F23" s="30">
        <v>11</v>
      </c>
      <c r="G23" s="22">
        <f>F23*E23</f>
        <v>91.63</v>
      </c>
      <c r="H23" s="31">
        <v>24</v>
      </c>
      <c r="I23" s="53">
        <f t="shared" si="5"/>
        <v>199.92</v>
      </c>
      <c r="J23" s="54">
        <v>15</v>
      </c>
      <c r="K23" s="53">
        <f t="shared" si="6"/>
        <v>124.95</v>
      </c>
      <c r="L23" s="55"/>
      <c r="M23" s="53">
        <v>0</v>
      </c>
      <c r="N23" s="21">
        <f>F23+H23-J23</f>
        <v>20</v>
      </c>
      <c r="O23" s="56">
        <f t="shared" si="7"/>
        <v>166.6</v>
      </c>
      <c r="P23" s="57"/>
    </row>
    <row r="24" s="1" customFormat="1" ht="20.1" customHeight="1" spans="1:16">
      <c r="A24" s="17"/>
      <c r="B24" s="32"/>
      <c r="C24" s="33"/>
      <c r="D24" s="28"/>
      <c r="E24" s="34"/>
      <c r="F24" s="30"/>
      <c r="G24" s="22"/>
      <c r="H24" s="31"/>
      <c r="I24" s="53"/>
      <c r="J24" s="54"/>
      <c r="K24" s="53"/>
      <c r="L24" s="55"/>
      <c r="M24" s="53"/>
      <c r="N24" s="21"/>
      <c r="O24" s="56"/>
      <c r="P24" s="57"/>
    </row>
    <row r="25" ht="20.1" customHeight="1" spans="1:16">
      <c r="A25" s="17">
        <v>11</v>
      </c>
      <c r="B25" s="18" t="s">
        <v>34</v>
      </c>
      <c r="C25" s="19" t="s">
        <v>35</v>
      </c>
      <c r="D25" s="19" t="s">
        <v>31</v>
      </c>
      <c r="E25" s="20">
        <v>3.83</v>
      </c>
      <c r="F25" s="21">
        <v>0</v>
      </c>
      <c r="G25" s="22">
        <f>F25*E25</f>
        <v>0</v>
      </c>
      <c r="H25" s="23"/>
      <c r="I25" s="22">
        <f t="shared" si="5"/>
        <v>0</v>
      </c>
      <c r="J25" s="49"/>
      <c r="K25" s="22">
        <f t="shared" si="6"/>
        <v>0</v>
      </c>
      <c r="L25" s="50"/>
      <c r="M25" s="22">
        <v>0</v>
      </c>
      <c r="N25" s="21">
        <f>F25+H25-J25</f>
        <v>0</v>
      </c>
      <c r="O25" s="51">
        <f t="shared" si="7"/>
        <v>0</v>
      </c>
      <c r="P25" s="52"/>
    </row>
    <row r="26" ht="20.1" customHeight="1" spans="1:17">
      <c r="A26" s="17"/>
      <c r="B26" s="24"/>
      <c r="C26" s="25"/>
      <c r="D26" s="19"/>
      <c r="E26" s="26"/>
      <c r="F26" s="21"/>
      <c r="G26" s="22"/>
      <c r="H26" s="23"/>
      <c r="I26" s="22"/>
      <c r="J26" s="49"/>
      <c r="K26" s="22"/>
      <c r="L26" s="50"/>
      <c r="M26" s="22"/>
      <c r="N26" s="21"/>
      <c r="O26" s="51"/>
      <c r="P26" s="52"/>
      <c r="Q26" s="60"/>
    </row>
    <row r="27" ht="20.1" customHeight="1" spans="1:17">
      <c r="A27" s="17">
        <v>12</v>
      </c>
      <c r="B27" s="18" t="s">
        <v>34</v>
      </c>
      <c r="C27" s="19" t="s">
        <v>35</v>
      </c>
      <c r="D27" s="19" t="s">
        <v>31</v>
      </c>
      <c r="E27" s="20">
        <v>4.18</v>
      </c>
      <c r="F27" s="21">
        <v>12</v>
      </c>
      <c r="G27" s="22">
        <f>F27*E27</f>
        <v>50.16</v>
      </c>
      <c r="H27" s="23">
        <v>48</v>
      </c>
      <c r="I27" s="22">
        <f t="shared" ref="I27:I31" si="8">H27*E27</f>
        <v>200.64</v>
      </c>
      <c r="J27" s="49">
        <v>48</v>
      </c>
      <c r="K27" s="22">
        <f t="shared" ref="K27:K31" si="9">J27*E27</f>
        <v>200.64</v>
      </c>
      <c r="L27" s="50"/>
      <c r="M27" s="22">
        <v>0</v>
      </c>
      <c r="N27" s="21">
        <f>F27+H27-J27</f>
        <v>12</v>
      </c>
      <c r="O27" s="51">
        <f t="shared" ref="O27:O31" si="10">N27*E27</f>
        <v>50.16</v>
      </c>
      <c r="P27" s="52"/>
      <c r="Q27" s="4"/>
    </row>
    <row r="28" ht="20.1" customHeight="1" spans="1:16">
      <c r="A28" s="17"/>
      <c r="B28" s="24"/>
      <c r="C28" s="25"/>
      <c r="D28" s="19"/>
      <c r="E28" s="26"/>
      <c r="F28" s="21"/>
      <c r="G28" s="22"/>
      <c r="H28" s="23"/>
      <c r="I28" s="22"/>
      <c r="J28" s="49"/>
      <c r="K28" s="22"/>
      <c r="L28" s="50"/>
      <c r="M28" s="22"/>
      <c r="N28" s="21"/>
      <c r="O28" s="51"/>
      <c r="P28" s="52"/>
    </row>
    <row r="29" ht="20.1" customHeight="1" spans="1:16">
      <c r="A29" s="17">
        <v>13</v>
      </c>
      <c r="B29" s="18" t="s">
        <v>36</v>
      </c>
      <c r="C29" s="19" t="s">
        <v>35</v>
      </c>
      <c r="D29" s="19" t="s">
        <v>31</v>
      </c>
      <c r="E29" s="20">
        <v>10.42</v>
      </c>
      <c r="F29" s="21">
        <v>8</v>
      </c>
      <c r="G29" s="22">
        <f>F29*E29</f>
        <v>83.36</v>
      </c>
      <c r="H29" s="23"/>
      <c r="I29" s="22">
        <f t="shared" si="8"/>
        <v>0</v>
      </c>
      <c r="J29" s="49">
        <v>5</v>
      </c>
      <c r="K29" s="22">
        <f t="shared" si="9"/>
        <v>52.1</v>
      </c>
      <c r="L29" s="50"/>
      <c r="M29" s="22">
        <v>0</v>
      </c>
      <c r="N29" s="21">
        <f>F29+H29-J29</f>
        <v>3</v>
      </c>
      <c r="O29" s="51">
        <f t="shared" si="10"/>
        <v>31.26</v>
      </c>
      <c r="P29" s="52"/>
    </row>
    <row r="30" ht="20.1" customHeight="1" spans="1:16">
      <c r="A30" s="17"/>
      <c r="B30" s="24"/>
      <c r="C30" s="25"/>
      <c r="D30" s="19"/>
      <c r="E30" s="26"/>
      <c r="F30" s="21"/>
      <c r="G30" s="22"/>
      <c r="H30" s="23"/>
      <c r="I30" s="22"/>
      <c r="J30" s="49"/>
      <c r="K30" s="22"/>
      <c r="L30" s="50"/>
      <c r="M30" s="22"/>
      <c r="N30" s="21"/>
      <c r="O30" s="51"/>
      <c r="P30" s="52"/>
    </row>
    <row r="31" ht="20.1" customHeight="1" spans="1:16">
      <c r="A31" s="17">
        <v>14</v>
      </c>
      <c r="B31" s="18" t="s">
        <v>37</v>
      </c>
      <c r="C31" s="19" t="s">
        <v>35</v>
      </c>
      <c r="D31" s="19" t="s">
        <v>31</v>
      </c>
      <c r="E31" s="20">
        <v>5.41</v>
      </c>
      <c r="F31" s="21">
        <v>8</v>
      </c>
      <c r="G31" s="22">
        <f>F31*E31</f>
        <v>43.28</v>
      </c>
      <c r="H31" s="23">
        <v>12</v>
      </c>
      <c r="I31" s="22">
        <f t="shared" si="8"/>
        <v>64.92</v>
      </c>
      <c r="J31" s="49">
        <v>9</v>
      </c>
      <c r="K31" s="22">
        <f t="shared" si="9"/>
        <v>48.69</v>
      </c>
      <c r="L31" s="50"/>
      <c r="M31" s="22">
        <v>0</v>
      </c>
      <c r="N31" s="21">
        <f>F31+H31-J31</f>
        <v>11</v>
      </c>
      <c r="O31" s="51">
        <f t="shared" si="10"/>
        <v>59.51</v>
      </c>
      <c r="P31" s="52"/>
    </row>
    <row r="32" ht="20.1" customHeight="1" spans="1:16">
      <c r="A32" s="17"/>
      <c r="B32" s="24"/>
      <c r="C32" s="25"/>
      <c r="D32" s="19"/>
      <c r="E32" s="26"/>
      <c r="F32" s="21"/>
      <c r="G32" s="22"/>
      <c r="H32" s="23"/>
      <c r="I32" s="22"/>
      <c r="J32" s="49"/>
      <c r="K32" s="22"/>
      <c r="L32" s="50"/>
      <c r="M32" s="22"/>
      <c r="N32" s="21"/>
      <c r="O32" s="51"/>
      <c r="P32" s="52"/>
    </row>
    <row r="33" ht="20.1" customHeight="1" spans="1:16">
      <c r="A33" s="17">
        <v>15</v>
      </c>
      <c r="B33" s="18" t="s">
        <v>38</v>
      </c>
      <c r="C33" s="19" t="s">
        <v>35</v>
      </c>
      <c r="D33" s="19" t="s">
        <v>31</v>
      </c>
      <c r="E33" s="20">
        <v>4.5</v>
      </c>
      <c r="F33" s="21">
        <v>2</v>
      </c>
      <c r="G33" s="22">
        <f>F33*E33</f>
        <v>9</v>
      </c>
      <c r="H33" s="23">
        <v>12</v>
      </c>
      <c r="I33" s="22">
        <f t="shared" ref="I33:I37" si="11">H33*E33</f>
        <v>54</v>
      </c>
      <c r="J33" s="49">
        <v>8</v>
      </c>
      <c r="K33" s="22">
        <f t="shared" ref="K33:K37" si="12">J33*E33</f>
        <v>36</v>
      </c>
      <c r="L33" s="50"/>
      <c r="M33" s="22">
        <v>0</v>
      </c>
      <c r="N33" s="21">
        <f>F33+H33-J33</f>
        <v>6</v>
      </c>
      <c r="O33" s="51">
        <f t="shared" ref="O33:O37" si="13">N33*E33</f>
        <v>27</v>
      </c>
      <c r="P33" s="52"/>
    </row>
    <row r="34" ht="20.1" customHeight="1" spans="1:16">
      <c r="A34" s="17"/>
      <c r="B34" s="24"/>
      <c r="C34" s="25"/>
      <c r="D34" s="19"/>
      <c r="E34" s="26"/>
      <c r="F34" s="21"/>
      <c r="G34" s="22"/>
      <c r="H34" s="23"/>
      <c r="I34" s="22"/>
      <c r="J34" s="49"/>
      <c r="K34" s="22"/>
      <c r="L34" s="50"/>
      <c r="M34" s="22"/>
      <c r="N34" s="21"/>
      <c r="O34" s="51"/>
      <c r="P34" s="52"/>
    </row>
    <row r="35" ht="20.1" customHeight="1" spans="1:16">
      <c r="A35" s="17">
        <v>16</v>
      </c>
      <c r="B35" s="18" t="s">
        <v>39</v>
      </c>
      <c r="C35" s="19" t="s">
        <v>35</v>
      </c>
      <c r="D35" s="19" t="s">
        <v>31</v>
      </c>
      <c r="E35" s="20">
        <v>9.58</v>
      </c>
      <c r="F35" s="21">
        <v>12</v>
      </c>
      <c r="G35" s="22">
        <f t="shared" ref="G35:G39" si="14">F35*E35</f>
        <v>114.96</v>
      </c>
      <c r="H35" s="23">
        <v>0</v>
      </c>
      <c r="I35" s="22">
        <f t="shared" si="11"/>
        <v>0</v>
      </c>
      <c r="J35" s="49">
        <v>2</v>
      </c>
      <c r="K35" s="22">
        <f t="shared" si="12"/>
        <v>19.16</v>
      </c>
      <c r="L35" s="50"/>
      <c r="M35" s="22">
        <v>0</v>
      </c>
      <c r="N35" s="21">
        <f t="shared" ref="N35:N39" si="15">F35+H35-J35</f>
        <v>10</v>
      </c>
      <c r="O35" s="51">
        <f t="shared" si="13"/>
        <v>95.8</v>
      </c>
      <c r="P35" s="52"/>
    </row>
    <row r="36" ht="20.1" customHeight="1" spans="1:16">
      <c r="A36" s="17"/>
      <c r="B36" s="24"/>
      <c r="C36" s="25"/>
      <c r="D36" s="19"/>
      <c r="E36" s="26"/>
      <c r="F36" s="21"/>
      <c r="G36" s="22"/>
      <c r="H36" s="23"/>
      <c r="I36" s="22"/>
      <c r="J36" s="49"/>
      <c r="K36" s="22"/>
      <c r="L36" s="50"/>
      <c r="M36" s="22"/>
      <c r="N36" s="21"/>
      <c r="O36" s="51"/>
      <c r="P36" s="52"/>
    </row>
    <row r="37" ht="20.1" customHeight="1" spans="1:16">
      <c r="A37" s="17">
        <v>17</v>
      </c>
      <c r="B37" s="18" t="s">
        <v>40</v>
      </c>
      <c r="C37" s="19" t="s">
        <v>35</v>
      </c>
      <c r="D37" s="19" t="s">
        <v>31</v>
      </c>
      <c r="E37" s="20">
        <v>15</v>
      </c>
      <c r="F37" s="21">
        <v>12</v>
      </c>
      <c r="G37" s="22">
        <f t="shared" si="14"/>
        <v>180</v>
      </c>
      <c r="H37" s="23">
        <v>0</v>
      </c>
      <c r="I37" s="22">
        <f t="shared" si="11"/>
        <v>0</v>
      </c>
      <c r="J37" s="49">
        <v>10</v>
      </c>
      <c r="K37" s="22">
        <f t="shared" si="12"/>
        <v>150</v>
      </c>
      <c r="L37" s="50"/>
      <c r="M37" s="22">
        <v>0</v>
      </c>
      <c r="N37" s="21">
        <f t="shared" si="15"/>
        <v>2</v>
      </c>
      <c r="O37" s="51">
        <f t="shared" si="13"/>
        <v>30</v>
      </c>
      <c r="P37" s="52"/>
    </row>
    <row r="38" ht="20.1" customHeight="1" spans="1:16">
      <c r="A38" s="17"/>
      <c r="B38" s="24"/>
      <c r="C38" s="25"/>
      <c r="D38" s="19"/>
      <c r="E38" s="26"/>
      <c r="F38" s="21"/>
      <c r="G38" s="22"/>
      <c r="H38" s="23"/>
      <c r="I38" s="22"/>
      <c r="J38" s="49"/>
      <c r="K38" s="22"/>
      <c r="L38" s="50"/>
      <c r="M38" s="22"/>
      <c r="N38" s="21"/>
      <c r="O38" s="51"/>
      <c r="P38" s="52"/>
    </row>
    <row r="39" ht="20.1" customHeight="1" spans="1:16">
      <c r="A39" s="17">
        <v>18</v>
      </c>
      <c r="B39" s="18" t="s">
        <v>40</v>
      </c>
      <c r="C39" s="19" t="s">
        <v>35</v>
      </c>
      <c r="D39" s="19" t="s">
        <v>31</v>
      </c>
      <c r="E39" s="20">
        <v>12</v>
      </c>
      <c r="F39" s="21">
        <v>0</v>
      </c>
      <c r="G39" s="22">
        <f t="shared" si="14"/>
        <v>0</v>
      </c>
      <c r="H39" s="23"/>
      <c r="I39" s="22">
        <f>H39*E39</f>
        <v>0</v>
      </c>
      <c r="J39" s="49"/>
      <c r="K39" s="22">
        <f>J39*E39</f>
        <v>0</v>
      </c>
      <c r="L39" s="50"/>
      <c r="M39" s="22">
        <v>0</v>
      </c>
      <c r="N39" s="21">
        <f t="shared" si="15"/>
        <v>0</v>
      </c>
      <c r="O39" s="51">
        <f>N39*E39</f>
        <v>0</v>
      </c>
      <c r="P39" s="52"/>
    </row>
    <row r="40" ht="20.1" customHeight="1" spans="1:16">
      <c r="A40" s="17"/>
      <c r="B40" s="24"/>
      <c r="C40" s="25"/>
      <c r="D40" s="19"/>
      <c r="E40" s="26"/>
      <c r="F40" s="21"/>
      <c r="G40" s="22"/>
      <c r="H40" s="23"/>
      <c r="I40" s="22"/>
      <c r="J40" s="49"/>
      <c r="K40" s="22"/>
      <c r="L40" s="50"/>
      <c r="M40" s="22"/>
      <c r="N40" s="21"/>
      <c r="O40" s="51"/>
      <c r="P40" s="52"/>
    </row>
    <row r="41" ht="20.1" customHeight="1" spans="1:16">
      <c r="A41" s="17">
        <v>19</v>
      </c>
      <c r="B41" s="18" t="s">
        <v>41</v>
      </c>
      <c r="C41" s="19" t="s">
        <v>30</v>
      </c>
      <c r="D41" s="19" t="s">
        <v>31</v>
      </c>
      <c r="E41" s="20">
        <v>1.9</v>
      </c>
      <c r="F41" s="21">
        <v>18</v>
      </c>
      <c r="G41" s="22">
        <f>F41*E41</f>
        <v>34.2</v>
      </c>
      <c r="H41" s="23">
        <v>0</v>
      </c>
      <c r="I41" s="22">
        <f t="shared" ref="I41:I45" si="16">H41*E41</f>
        <v>0</v>
      </c>
      <c r="J41" s="49">
        <v>9</v>
      </c>
      <c r="K41" s="22">
        <f t="shared" ref="K41:K45" si="17">J41*E41</f>
        <v>17.1</v>
      </c>
      <c r="L41" s="50"/>
      <c r="M41" s="22">
        <v>0</v>
      </c>
      <c r="N41" s="21">
        <f>F41+H41-J41</f>
        <v>9</v>
      </c>
      <c r="O41" s="51">
        <f t="shared" ref="O41:O45" si="18">N41*E41</f>
        <v>17.1</v>
      </c>
      <c r="P41" s="52"/>
    </row>
    <row r="42" ht="20.1" customHeight="1" spans="1:16">
      <c r="A42" s="17"/>
      <c r="B42" s="24"/>
      <c r="C42" s="25"/>
      <c r="D42" s="19"/>
      <c r="E42" s="26"/>
      <c r="F42" s="21"/>
      <c r="G42" s="22"/>
      <c r="H42" s="23"/>
      <c r="I42" s="22"/>
      <c r="J42" s="49"/>
      <c r="K42" s="22"/>
      <c r="L42" s="50"/>
      <c r="M42" s="22"/>
      <c r="N42" s="21"/>
      <c r="O42" s="51"/>
      <c r="P42" s="52"/>
    </row>
    <row r="43" ht="20.1" customHeight="1" spans="1:16">
      <c r="A43" s="17">
        <v>20</v>
      </c>
      <c r="B43" s="18" t="s">
        <v>42</v>
      </c>
      <c r="C43" s="19" t="s">
        <v>30</v>
      </c>
      <c r="D43" s="19" t="s">
        <v>31</v>
      </c>
      <c r="E43" s="20">
        <v>2.05</v>
      </c>
      <c r="F43" s="21">
        <v>3</v>
      </c>
      <c r="G43" s="22">
        <f>F43*E43</f>
        <v>6.15</v>
      </c>
      <c r="H43" s="23">
        <v>20</v>
      </c>
      <c r="I43" s="22">
        <f t="shared" si="16"/>
        <v>41</v>
      </c>
      <c r="J43" s="49">
        <v>12</v>
      </c>
      <c r="K43" s="22">
        <f t="shared" si="17"/>
        <v>24.6</v>
      </c>
      <c r="L43" s="50"/>
      <c r="M43" s="22">
        <v>0</v>
      </c>
      <c r="N43" s="21">
        <f>F43+H43-J43</f>
        <v>11</v>
      </c>
      <c r="O43" s="51">
        <f t="shared" si="18"/>
        <v>22.55</v>
      </c>
      <c r="P43" s="58" t="s">
        <v>43</v>
      </c>
    </row>
    <row r="44" ht="20.1" customHeight="1" spans="1:16">
      <c r="A44" s="17"/>
      <c r="B44" s="24"/>
      <c r="C44" s="25"/>
      <c r="D44" s="19"/>
      <c r="E44" s="26"/>
      <c r="F44" s="21"/>
      <c r="G44" s="22"/>
      <c r="H44" s="23"/>
      <c r="I44" s="22"/>
      <c r="J44" s="49"/>
      <c r="K44" s="22"/>
      <c r="L44" s="50"/>
      <c r="M44" s="22"/>
      <c r="N44" s="21"/>
      <c r="O44" s="51"/>
      <c r="P44" s="59"/>
    </row>
    <row r="45" ht="20.1" customHeight="1" spans="1:16">
      <c r="A45" s="17">
        <v>21</v>
      </c>
      <c r="B45" s="18" t="s">
        <v>44</v>
      </c>
      <c r="C45" s="19" t="s">
        <v>30</v>
      </c>
      <c r="D45" s="19" t="s">
        <v>31</v>
      </c>
      <c r="E45" s="20">
        <v>2.1</v>
      </c>
      <c r="F45" s="21">
        <v>17</v>
      </c>
      <c r="G45" s="22">
        <f t="shared" ref="G45:G49" si="19">F45*E45</f>
        <v>35.7</v>
      </c>
      <c r="H45" s="23">
        <v>0</v>
      </c>
      <c r="I45" s="22">
        <f t="shared" si="16"/>
        <v>0</v>
      </c>
      <c r="J45" s="49">
        <v>7</v>
      </c>
      <c r="K45" s="22">
        <f t="shared" si="17"/>
        <v>14.7</v>
      </c>
      <c r="L45" s="50"/>
      <c r="M45" s="22">
        <v>0</v>
      </c>
      <c r="N45" s="21">
        <f t="shared" ref="N45:N49" si="20">F45+H45-J45</f>
        <v>10</v>
      </c>
      <c r="O45" s="51">
        <f t="shared" si="18"/>
        <v>21</v>
      </c>
      <c r="P45" s="52"/>
    </row>
    <row r="46" ht="20.1" customHeight="1" spans="1:16">
      <c r="A46" s="17"/>
      <c r="B46" s="24"/>
      <c r="C46" s="25"/>
      <c r="D46" s="19"/>
      <c r="E46" s="26"/>
      <c r="F46" s="21"/>
      <c r="G46" s="22"/>
      <c r="H46" s="23"/>
      <c r="I46" s="22"/>
      <c r="J46" s="49"/>
      <c r="K46" s="22"/>
      <c r="L46" s="50"/>
      <c r="M46" s="22"/>
      <c r="N46" s="21"/>
      <c r="O46" s="51"/>
      <c r="P46" s="52"/>
    </row>
    <row r="47" ht="20.1" customHeight="1" spans="1:16">
      <c r="A47" s="17">
        <v>22</v>
      </c>
      <c r="B47" s="18" t="s">
        <v>45</v>
      </c>
      <c r="C47" s="19" t="s">
        <v>46</v>
      </c>
      <c r="D47" s="19" t="s">
        <v>46</v>
      </c>
      <c r="E47" s="20">
        <v>140</v>
      </c>
      <c r="F47" s="21">
        <v>0</v>
      </c>
      <c r="G47" s="22">
        <f t="shared" si="19"/>
        <v>0</v>
      </c>
      <c r="H47" s="23">
        <v>1</v>
      </c>
      <c r="I47" s="22">
        <f>H47*E47</f>
        <v>140</v>
      </c>
      <c r="J47" s="49">
        <v>1</v>
      </c>
      <c r="K47" s="22">
        <f>J47*E47</f>
        <v>140</v>
      </c>
      <c r="L47" s="50"/>
      <c r="M47" s="22">
        <v>0</v>
      </c>
      <c r="N47" s="21">
        <f t="shared" si="20"/>
        <v>0</v>
      </c>
      <c r="O47" s="51">
        <f>N47*E47</f>
        <v>0</v>
      </c>
      <c r="P47" s="52"/>
    </row>
    <row r="48" ht="20.1" customHeight="1" spans="1:16">
      <c r="A48" s="17"/>
      <c r="B48" s="24"/>
      <c r="C48" s="25"/>
      <c r="D48" s="19"/>
      <c r="E48" s="26"/>
      <c r="F48" s="21"/>
      <c r="G48" s="22"/>
      <c r="H48" s="23"/>
      <c r="I48" s="22"/>
      <c r="J48" s="49"/>
      <c r="K48" s="22"/>
      <c r="L48" s="50"/>
      <c r="M48" s="22"/>
      <c r="N48" s="21"/>
      <c r="O48" s="51"/>
      <c r="P48" s="52"/>
    </row>
    <row r="49" ht="20.1" customHeight="1" spans="1:16">
      <c r="A49" s="35"/>
      <c r="B49" s="18" t="s">
        <v>45</v>
      </c>
      <c r="C49" s="19" t="s">
        <v>46</v>
      </c>
      <c r="D49" s="19" t="s">
        <v>31</v>
      </c>
      <c r="E49" s="20">
        <v>192</v>
      </c>
      <c r="F49" s="21">
        <v>2</v>
      </c>
      <c r="G49" s="22">
        <f t="shared" si="19"/>
        <v>384</v>
      </c>
      <c r="H49" s="23"/>
      <c r="I49" s="22">
        <f>H49*E49</f>
        <v>0</v>
      </c>
      <c r="J49" s="49"/>
      <c r="K49" s="22">
        <f>J49*E49</f>
        <v>0</v>
      </c>
      <c r="L49" s="50"/>
      <c r="M49" s="22">
        <v>0</v>
      </c>
      <c r="N49" s="21">
        <f t="shared" si="20"/>
        <v>2</v>
      </c>
      <c r="O49" s="51">
        <f>N49*E49</f>
        <v>384</v>
      </c>
      <c r="P49" s="52"/>
    </row>
    <row r="50" ht="20.1" customHeight="1" spans="1:16">
      <c r="A50" s="36"/>
      <c r="B50" s="24"/>
      <c r="C50" s="25"/>
      <c r="D50" s="19"/>
      <c r="E50" s="26"/>
      <c r="F50" s="21"/>
      <c r="G50" s="22"/>
      <c r="H50" s="23"/>
      <c r="I50" s="22"/>
      <c r="J50" s="49"/>
      <c r="K50" s="22"/>
      <c r="L50" s="50"/>
      <c r="M50" s="22"/>
      <c r="N50" s="21"/>
      <c r="O50" s="51"/>
      <c r="P50" s="52"/>
    </row>
    <row r="51" ht="20.1" customHeight="1" spans="1:16">
      <c r="A51" s="17">
        <v>23</v>
      </c>
      <c r="B51" s="18" t="s">
        <v>47</v>
      </c>
      <c r="C51" s="19" t="s">
        <v>48</v>
      </c>
      <c r="D51" s="19" t="s">
        <v>31</v>
      </c>
      <c r="E51" s="20">
        <v>4</v>
      </c>
      <c r="F51" s="21">
        <v>16</v>
      </c>
      <c r="G51" s="22">
        <f>F51*E51</f>
        <v>64</v>
      </c>
      <c r="H51" s="23">
        <v>0</v>
      </c>
      <c r="I51" s="22">
        <f>H51*E51</f>
        <v>0</v>
      </c>
      <c r="J51" s="49">
        <v>12</v>
      </c>
      <c r="K51" s="22">
        <f>J51*E51</f>
        <v>48</v>
      </c>
      <c r="L51" s="50"/>
      <c r="M51" s="22">
        <v>0</v>
      </c>
      <c r="N51" s="21">
        <f>F51+H51-J51</f>
        <v>4</v>
      </c>
      <c r="O51" s="51">
        <f>N51*E51</f>
        <v>16</v>
      </c>
      <c r="P51" s="52"/>
    </row>
    <row r="52" ht="20.1" customHeight="1" spans="1:16">
      <c r="A52" s="17"/>
      <c r="B52" s="24"/>
      <c r="C52" s="25"/>
      <c r="D52" s="19"/>
      <c r="E52" s="26"/>
      <c r="F52" s="21"/>
      <c r="G52" s="22"/>
      <c r="H52" s="23"/>
      <c r="I52" s="22"/>
      <c r="J52" s="49"/>
      <c r="K52" s="22"/>
      <c r="L52" s="50"/>
      <c r="M52" s="22"/>
      <c r="N52" s="21"/>
      <c r="O52" s="51"/>
      <c r="P52" s="52"/>
    </row>
    <row r="53" ht="20.1" customHeight="1" spans="1:16">
      <c r="A53" s="17">
        <v>24</v>
      </c>
      <c r="B53" s="18" t="s">
        <v>49</v>
      </c>
      <c r="C53" s="19" t="s">
        <v>50</v>
      </c>
      <c r="D53" s="19" t="s">
        <v>51</v>
      </c>
      <c r="E53" s="20">
        <v>13.2</v>
      </c>
      <c r="F53" s="21">
        <v>12</v>
      </c>
      <c r="G53" s="22">
        <f>F53*E53</f>
        <v>158.4</v>
      </c>
      <c r="H53" s="23">
        <v>0</v>
      </c>
      <c r="I53" s="22">
        <f>H53*E53</f>
        <v>0</v>
      </c>
      <c r="J53" s="49">
        <v>7</v>
      </c>
      <c r="K53" s="22">
        <f>J53*E53</f>
        <v>92.4</v>
      </c>
      <c r="L53" s="50"/>
      <c r="M53" s="22">
        <v>0</v>
      </c>
      <c r="N53" s="21">
        <f>F53+H53-J53</f>
        <v>5</v>
      </c>
      <c r="O53" s="51">
        <f>N53*E53</f>
        <v>66</v>
      </c>
      <c r="P53" s="52"/>
    </row>
    <row r="54" ht="20.1" customHeight="1" spans="1:16">
      <c r="A54" s="17"/>
      <c r="B54" s="24"/>
      <c r="C54" s="25"/>
      <c r="D54" s="19"/>
      <c r="E54" s="26"/>
      <c r="F54" s="21"/>
      <c r="G54" s="22"/>
      <c r="H54" s="23"/>
      <c r="I54" s="22"/>
      <c r="J54" s="49"/>
      <c r="K54" s="22"/>
      <c r="L54" s="50"/>
      <c r="M54" s="22"/>
      <c r="N54" s="21"/>
      <c r="O54" s="51"/>
      <c r="P54" s="52"/>
    </row>
    <row r="55" ht="20.1" customHeight="1" spans="1:16">
      <c r="A55" s="17">
        <v>25</v>
      </c>
      <c r="B55" s="18" t="s">
        <v>52</v>
      </c>
      <c r="C55" s="19" t="s">
        <v>50</v>
      </c>
      <c r="D55" s="19" t="s">
        <v>51</v>
      </c>
      <c r="E55" s="20">
        <v>11</v>
      </c>
      <c r="F55" s="21">
        <v>0</v>
      </c>
      <c r="G55" s="22">
        <f>F55*E55</f>
        <v>0</v>
      </c>
      <c r="H55" s="23"/>
      <c r="I55" s="22">
        <f t="shared" ref="I55:I59" si="21">H55*E55</f>
        <v>0</v>
      </c>
      <c r="J55" s="49"/>
      <c r="K55" s="22">
        <f t="shared" ref="K55:K59" si="22">J55*E55</f>
        <v>0</v>
      </c>
      <c r="L55" s="50"/>
      <c r="M55" s="22">
        <v>0</v>
      </c>
      <c r="N55" s="21">
        <f>F55+H55-J55</f>
        <v>0</v>
      </c>
      <c r="O55" s="51">
        <f t="shared" ref="O55:O59" si="23">N55*E55</f>
        <v>0</v>
      </c>
      <c r="P55" s="52"/>
    </row>
    <row r="56" ht="20.1" customHeight="1" spans="1:16">
      <c r="A56" s="17"/>
      <c r="B56" s="24"/>
      <c r="C56" s="25"/>
      <c r="D56" s="19"/>
      <c r="E56" s="26"/>
      <c r="F56" s="21"/>
      <c r="G56" s="22"/>
      <c r="H56" s="23"/>
      <c r="I56" s="22"/>
      <c r="J56" s="49"/>
      <c r="K56" s="22"/>
      <c r="L56" s="50"/>
      <c r="M56" s="22"/>
      <c r="N56" s="21"/>
      <c r="O56" s="51"/>
      <c r="P56" s="52"/>
    </row>
    <row r="57" ht="20.1" customHeight="1" spans="1:16">
      <c r="A57" s="17">
        <v>26</v>
      </c>
      <c r="B57" s="18" t="s">
        <v>53</v>
      </c>
      <c r="C57" s="19" t="s">
        <v>54</v>
      </c>
      <c r="D57" s="19" t="s">
        <v>46</v>
      </c>
      <c r="E57" s="20">
        <v>34.75</v>
      </c>
      <c r="F57" s="21">
        <v>4</v>
      </c>
      <c r="G57" s="22">
        <f>F57*E57</f>
        <v>139</v>
      </c>
      <c r="H57" s="23">
        <v>8</v>
      </c>
      <c r="I57" s="22">
        <f t="shared" si="21"/>
        <v>278</v>
      </c>
      <c r="J57" s="49">
        <v>8</v>
      </c>
      <c r="K57" s="22">
        <f t="shared" si="22"/>
        <v>278</v>
      </c>
      <c r="L57" s="50"/>
      <c r="M57" s="22">
        <v>0</v>
      </c>
      <c r="N57" s="21">
        <f>F57+H57-J57</f>
        <v>4</v>
      </c>
      <c r="O57" s="51">
        <f t="shared" si="23"/>
        <v>139</v>
      </c>
      <c r="P57" s="52"/>
    </row>
    <row r="58" ht="20.1" customHeight="1" spans="1:16">
      <c r="A58" s="17"/>
      <c r="B58" s="24"/>
      <c r="C58" s="25"/>
      <c r="D58" s="19"/>
      <c r="E58" s="26"/>
      <c r="F58" s="21"/>
      <c r="G58" s="22"/>
      <c r="H58" s="23"/>
      <c r="I58" s="22"/>
      <c r="J58" s="49"/>
      <c r="K58" s="22"/>
      <c r="L58" s="50"/>
      <c r="M58" s="22"/>
      <c r="N58" s="21"/>
      <c r="O58" s="51"/>
      <c r="P58" s="52"/>
    </row>
    <row r="59" ht="20.1" customHeight="1" spans="1:16">
      <c r="A59" s="17">
        <v>27</v>
      </c>
      <c r="B59" s="18" t="s">
        <v>55</v>
      </c>
      <c r="C59" s="19" t="s">
        <v>56</v>
      </c>
      <c r="D59" s="19" t="s">
        <v>19</v>
      </c>
      <c r="E59" s="20">
        <v>7.5</v>
      </c>
      <c r="F59" s="21">
        <v>15</v>
      </c>
      <c r="G59" s="22">
        <f t="shared" ref="G59:G63" si="24">F59*E59</f>
        <v>112.5</v>
      </c>
      <c r="H59" s="23">
        <v>15</v>
      </c>
      <c r="I59" s="22">
        <f t="shared" si="21"/>
        <v>112.5</v>
      </c>
      <c r="J59" s="49">
        <v>26</v>
      </c>
      <c r="K59" s="22">
        <f t="shared" si="22"/>
        <v>195</v>
      </c>
      <c r="L59" s="50"/>
      <c r="M59" s="22">
        <v>0</v>
      </c>
      <c r="N59" s="21">
        <f t="shared" ref="N59:N63" si="25">F59+H59-J59</f>
        <v>4</v>
      </c>
      <c r="O59" s="51">
        <f t="shared" si="23"/>
        <v>30</v>
      </c>
      <c r="P59" s="52"/>
    </row>
    <row r="60" ht="20.1" customHeight="1" spans="1:16">
      <c r="A60" s="17"/>
      <c r="B60" s="24"/>
      <c r="C60" s="25"/>
      <c r="D60" s="19"/>
      <c r="E60" s="26"/>
      <c r="F60" s="21"/>
      <c r="G60" s="22"/>
      <c r="H60" s="23"/>
      <c r="I60" s="22"/>
      <c r="J60" s="49"/>
      <c r="K60" s="22"/>
      <c r="L60" s="50"/>
      <c r="M60" s="22"/>
      <c r="N60" s="21"/>
      <c r="O60" s="51"/>
      <c r="P60" s="52"/>
    </row>
    <row r="61" ht="20.1" customHeight="1" spans="1:16">
      <c r="A61" s="17">
        <v>28</v>
      </c>
      <c r="B61" s="18" t="s">
        <v>57</v>
      </c>
      <c r="C61" s="19" t="s">
        <v>58</v>
      </c>
      <c r="D61" s="19" t="s">
        <v>59</v>
      </c>
      <c r="E61" s="20">
        <v>5.3</v>
      </c>
      <c r="F61" s="21">
        <v>14</v>
      </c>
      <c r="G61" s="22">
        <f t="shared" si="24"/>
        <v>74.2</v>
      </c>
      <c r="H61" s="23">
        <v>20</v>
      </c>
      <c r="I61" s="22">
        <f>H61*E61</f>
        <v>106</v>
      </c>
      <c r="J61" s="49">
        <v>20</v>
      </c>
      <c r="K61" s="22">
        <f>J61*E61</f>
        <v>106</v>
      </c>
      <c r="L61" s="50"/>
      <c r="M61" s="22">
        <v>0</v>
      </c>
      <c r="N61" s="21">
        <f t="shared" si="25"/>
        <v>14</v>
      </c>
      <c r="O61" s="51">
        <f>N61*E61</f>
        <v>74.2</v>
      </c>
      <c r="P61" s="52"/>
    </row>
    <row r="62" ht="20.1" customHeight="1" spans="1:16">
      <c r="A62" s="17"/>
      <c r="B62" s="24"/>
      <c r="C62" s="25"/>
      <c r="D62" s="19"/>
      <c r="E62" s="26"/>
      <c r="F62" s="21"/>
      <c r="G62" s="22"/>
      <c r="H62" s="23"/>
      <c r="I62" s="22"/>
      <c r="J62" s="49"/>
      <c r="K62" s="22"/>
      <c r="L62" s="50"/>
      <c r="M62" s="22"/>
      <c r="N62" s="21"/>
      <c r="O62" s="51"/>
      <c r="P62" s="52"/>
    </row>
    <row r="63" ht="20.1" customHeight="1" spans="1:16">
      <c r="A63" s="17">
        <v>29</v>
      </c>
      <c r="B63" s="18" t="s">
        <v>57</v>
      </c>
      <c r="C63" s="19" t="s">
        <v>60</v>
      </c>
      <c r="D63" s="19" t="s">
        <v>59</v>
      </c>
      <c r="E63" s="20">
        <v>6.4</v>
      </c>
      <c r="F63" s="21">
        <v>2</v>
      </c>
      <c r="G63" s="22">
        <f t="shared" si="24"/>
        <v>12.8</v>
      </c>
      <c r="H63" s="23">
        <v>0</v>
      </c>
      <c r="I63" s="22">
        <f>H63*E63</f>
        <v>0</v>
      </c>
      <c r="J63" s="49">
        <v>2</v>
      </c>
      <c r="K63" s="22">
        <f>J63*E63</f>
        <v>12.8</v>
      </c>
      <c r="L63" s="50"/>
      <c r="M63" s="22">
        <v>0</v>
      </c>
      <c r="N63" s="21">
        <f t="shared" si="25"/>
        <v>0</v>
      </c>
      <c r="O63" s="51">
        <f>N63*E63</f>
        <v>0</v>
      </c>
      <c r="P63" s="52"/>
    </row>
    <row r="64" ht="20.1" customHeight="1" spans="1:16">
      <c r="A64" s="17"/>
      <c r="B64" s="24"/>
      <c r="C64" s="25"/>
      <c r="D64" s="19"/>
      <c r="E64" s="26"/>
      <c r="F64" s="21"/>
      <c r="G64" s="22"/>
      <c r="H64" s="23"/>
      <c r="I64" s="22"/>
      <c r="J64" s="49"/>
      <c r="K64" s="22"/>
      <c r="L64" s="50"/>
      <c r="M64" s="22"/>
      <c r="N64" s="21"/>
      <c r="O64" s="51"/>
      <c r="P64" s="52"/>
    </row>
    <row r="65" ht="20.1" customHeight="1" spans="1:16">
      <c r="A65" s="17">
        <v>30</v>
      </c>
      <c r="B65" s="18" t="s">
        <v>61</v>
      </c>
      <c r="C65" s="19" t="s">
        <v>62</v>
      </c>
      <c r="D65" s="19" t="s">
        <v>19</v>
      </c>
      <c r="E65" s="20">
        <v>2.3</v>
      </c>
      <c r="F65" s="21">
        <v>0</v>
      </c>
      <c r="G65" s="22">
        <f>F65*E65</f>
        <v>0</v>
      </c>
      <c r="H65" s="23"/>
      <c r="I65" s="22">
        <f>H65*E65</f>
        <v>0</v>
      </c>
      <c r="J65" s="49"/>
      <c r="K65" s="22">
        <f>J65*E65</f>
        <v>0</v>
      </c>
      <c r="L65" s="50"/>
      <c r="M65" s="22">
        <v>0</v>
      </c>
      <c r="N65" s="21">
        <f>F65+H65-J65</f>
        <v>0</v>
      </c>
      <c r="O65" s="51">
        <f>N65*E65</f>
        <v>0</v>
      </c>
      <c r="P65" s="52"/>
    </row>
    <row r="66" ht="20.1" customHeight="1" spans="1:16">
      <c r="A66" s="17"/>
      <c r="B66" s="24"/>
      <c r="C66" s="25"/>
      <c r="D66" s="19"/>
      <c r="E66" s="26"/>
      <c r="F66" s="21"/>
      <c r="G66" s="22"/>
      <c r="H66" s="23"/>
      <c r="I66" s="22"/>
      <c r="J66" s="49"/>
      <c r="K66" s="22"/>
      <c r="L66" s="50"/>
      <c r="M66" s="22"/>
      <c r="N66" s="21"/>
      <c r="O66" s="51"/>
      <c r="P66" s="52"/>
    </row>
    <row r="67" ht="20.1" customHeight="1" spans="1:16">
      <c r="A67" s="17">
        <v>31</v>
      </c>
      <c r="B67" s="18" t="s">
        <v>63</v>
      </c>
      <c r="C67" s="19" t="s">
        <v>64</v>
      </c>
      <c r="D67" s="19" t="s">
        <v>19</v>
      </c>
      <c r="E67" s="20">
        <v>2.4</v>
      </c>
      <c r="F67" s="21">
        <v>0</v>
      </c>
      <c r="G67" s="22">
        <f>F67*E67</f>
        <v>0</v>
      </c>
      <c r="H67" s="23">
        <v>50</v>
      </c>
      <c r="I67" s="22">
        <f>H67*E67</f>
        <v>120</v>
      </c>
      <c r="J67" s="49">
        <v>45</v>
      </c>
      <c r="K67" s="22">
        <f>J67*E67</f>
        <v>108</v>
      </c>
      <c r="L67" s="50"/>
      <c r="M67" s="22">
        <v>0</v>
      </c>
      <c r="N67" s="21">
        <f>F67+H67-J67</f>
        <v>5</v>
      </c>
      <c r="O67" s="51">
        <f>N67*E67</f>
        <v>12</v>
      </c>
      <c r="P67" s="52"/>
    </row>
    <row r="68" ht="20.1" customHeight="1" spans="1:16">
      <c r="A68" s="17"/>
      <c r="B68" s="24"/>
      <c r="C68" s="25"/>
      <c r="D68" s="19"/>
      <c r="E68" s="26"/>
      <c r="F68" s="21"/>
      <c r="G68" s="22"/>
      <c r="H68" s="23"/>
      <c r="I68" s="22"/>
      <c r="J68" s="49"/>
      <c r="K68" s="22"/>
      <c r="L68" s="50"/>
      <c r="M68" s="22"/>
      <c r="N68" s="21"/>
      <c r="O68" s="51"/>
      <c r="P68" s="52"/>
    </row>
    <row r="69" ht="20.1" customHeight="1" spans="1:16">
      <c r="A69" s="17">
        <v>32</v>
      </c>
      <c r="B69" s="18" t="s">
        <v>65</v>
      </c>
      <c r="C69" s="19" t="s">
        <v>66</v>
      </c>
      <c r="D69" s="19" t="s">
        <v>24</v>
      </c>
      <c r="E69" s="20">
        <v>5</v>
      </c>
      <c r="F69" s="21">
        <v>4</v>
      </c>
      <c r="G69" s="22">
        <f>F69*E69</f>
        <v>20</v>
      </c>
      <c r="H69" s="23">
        <v>24</v>
      </c>
      <c r="I69" s="22">
        <f t="shared" ref="I69:I73" si="26">H69*E69</f>
        <v>120</v>
      </c>
      <c r="J69" s="49">
        <v>13</v>
      </c>
      <c r="K69" s="22">
        <f t="shared" ref="K69:K73" si="27">J69*E69</f>
        <v>65</v>
      </c>
      <c r="L69" s="50"/>
      <c r="M69" s="22">
        <v>0</v>
      </c>
      <c r="N69" s="21">
        <f>F69+H69-J69</f>
        <v>15</v>
      </c>
      <c r="O69" s="51">
        <f t="shared" ref="O69:O73" si="28">N69*E69</f>
        <v>75</v>
      </c>
      <c r="P69" s="52"/>
    </row>
    <row r="70" ht="20.1" customHeight="1" spans="1:16">
      <c r="A70" s="17"/>
      <c r="B70" s="24"/>
      <c r="C70" s="25"/>
      <c r="D70" s="19"/>
      <c r="E70" s="26"/>
      <c r="F70" s="21"/>
      <c r="G70" s="22"/>
      <c r="H70" s="23"/>
      <c r="I70" s="22"/>
      <c r="J70" s="49"/>
      <c r="K70" s="22"/>
      <c r="L70" s="50"/>
      <c r="M70" s="22"/>
      <c r="N70" s="21"/>
      <c r="O70" s="51"/>
      <c r="P70" s="52"/>
    </row>
    <row r="71" ht="20.1" customHeight="1" spans="1:16">
      <c r="A71" s="17">
        <v>33</v>
      </c>
      <c r="B71" s="18" t="s">
        <v>67</v>
      </c>
      <c r="C71" s="19"/>
      <c r="D71" s="19" t="s">
        <v>68</v>
      </c>
      <c r="E71" s="20">
        <v>23</v>
      </c>
      <c r="F71" s="21">
        <v>11</v>
      </c>
      <c r="G71" s="22">
        <f>F71*E71</f>
        <v>253</v>
      </c>
      <c r="H71" s="23"/>
      <c r="I71" s="22">
        <f t="shared" si="26"/>
        <v>0</v>
      </c>
      <c r="J71" s="49"/>
      <c r="K71" s="22">
        <f t="shared" si="27"/>
        <v>0</v>
      </c>
      <c r="L71" s="50"/>
      <c r="M71" s="22">
        <v>0</v>
      </c>
      <c r="N71" s="21">
        <f>F71+H71-J71</f>
        <v>11</v>
      </c>
      <c r="O71" s="51">
        <f t="shared" si="28"/>
        <v>253</v>
      </c>
      <c r="P71" s="52"/>
    </row>
    <row r="72" ht="20.1" customHeight="1" spans="1:16">
      <c r="A72" s="17"/>
      <c r="B72" s="24"/>
      <c r="C72" s="25"/>
      <c r="D72" s="19"/>
      <c r="E72" s="26"/>
      <c r="F72" s="21"/>
      <c r="G72" s="22"/>
      <c r="H72" s="23"/>
      <c r="I72" s="22"/>
      <c r="J72" s="49"/>
      <c r="K72" s="22"/>
      <c r="L72" s="50"/>
      <c r="M72" s="22"/>
      <c r="N72" s="21"/>
      <c r="O72" s="51"/>
      <c r="P72" s="52"/>
    </row>
    <row r="73" ht="20.1" customHeight="1" spans="1:16">
      <c r="A73" s="17">
        <v>34</v>
      </c>
      <c r="B73" s="18" t="s">
        <v>69</v>
      </c>
      <c r="C73" s="19"/>
      <c r="D73" s="19" t="s">
        <v>24</v>
      </c>
      <c r="E73" s="20">
        <v>114</v>
      </c>
      <c r="F73" s="21">
        <v>0</v>
      </c>
      <c r="G73" s="22">
        <f>F73*E73</f>
        <v>0</v>
      </c>
      <c r="H73" s="23">
        <v>2</v>
      </c>
      <c r="I73" s="22">
        <f t="shared" si="26"/>
        <v>228</v>
      </c>
      <c r="J73" s="49">
        <v>2</v>
      </c>
      <c r="K73" s="22">
        <f t="shared" si="27"/>
        <v>228</v>
      </c>
      <c r="L73" s="50"/>
      <c r="M73" s="22">
        <v>0</v>
      </c>
      <c r="N73" s="21">
        <f>F73+H73-J73</f>
        <v>0</v>
      </c>
      <c r="O73" s="51">
        <f t="shared" si="28"/>
        <v>0</v>
      </c>
      <c r="P73" s="52"/>
    </row>
    <row r="74" ht="20.1" customHeight="1" spans="1:16">
      <c r="A74" s="17"/>
      <c r="B74" s="24"/>
      <c r="C74" s="25"/>
      <c r="D74" s="19"/>
      <c r="E74" s="26"/>
      <c r="F74" s="21"/>
      <c r="G74" s="22"/>
      <c r="H74" s="23"/>
      <c r="I74" s="22"/>
      <c r="J74" s="49"/>
      <c r="K74" s="22"/>
      <c r="L74" s="50"/>
      <c r="M74" s="22"/>
      <c r="N74" s="21"/>
      <c r="O74" s="51"/>
      <c r="P74" s="52"/>
    </row>
    <row r="75" ht="20.1" customHeight="1" spans="1:16">
      <c r="A75" s="17">
        <v>35</v>
      </c>
      <c r="B75" s="18" t="s">
        <v>70</v>
      </c>
      <c r="C75" s="19"/>
      <c r="D75" s="19" t="s">
        <v>24</v>
      </c>
      <c r="E75" s="20">
        <v>145</v>
      </c>
      <c r="F75" s="21">
        <v>0</v>
      </c>
      <c r="G75" s="22">
        <f>F75*E75</f>
        <v>0</v>
      </c>
      <c r="H75" s="23">
        <v>2</v>
      </c>
      <c r="I75" s="22">
        <f t="shared" ref="I75:I79" si="29">H75*E75</f>
        <v>290</v>
      </c>
      <c r="J75" s="49">
        <v>2</v>
      </c>
      <c r="K75" s="22">
        <f t="shared" ref="K75:K79" si="30">J75*E75</f>
        <v>290</v>
      </c>
      <c r="L75" s="50"/>
      <c r="M75" s="22">
        <v>0</v>
      </c>
      <c r="N75" s="21">
        <f>F75+H75-J75</f>
        <v>0</v>
      </c>
      <c r="O75" s="51">
        <f t="shared" ref="O75:O79" si="31">N75*E75</f>
        <v>0</v>
      </c>
      <c r="P75" s="52"/>
    </row>
    <row r="76" ht="20.1" customHeight="1" spans="1:16">
      <c r="A76" s="17"/>
      <c r="B76" s="24"/>
      <c r="C76" s="25"/>
      <c r="D76" s="19"/>
      <c r="E76" s="26"/>
      <c r="F76" s="21"/>
      <c r="G76" s="22"/>
      <c r="H76" s="23"/>
      <c r="I76" s="22"/>
      <c r="J76" s="49"/>
      <c r="K76" s="22"/>
      <c r="L76" s="50"/>
      <c r="M76" s="22"/>
      <c r="N76" s="21"/>
      <c r="O76" s="51"/>
      <c r="P76" s="52"/>
    </row>
    <row r="77" ht="20.1" customHeight="1" spans="1:16">
      <c r="A77" s="17">
        <v>36</v>
      </c>
      <c r="B77" s="18" t="s">
        <v>71</v>
      </c>
      <c r="C77" s="19" t="s">
        <v>72</v>
      </c>
      <c r="D77" s="19" t="s">
        <v>24</v>
      </c>
      <c r="E77" s="20">
        <v>4.5</v>
      </c>
      <c r="F77" s="21">
        <v>0</v>
      </c>
      <c r="G77" s="22">
        <f>F77*E77</f>
        <v>0</v>
      </c>
      <c r="H77" s="23">
        <v>20</v>
      </c>
      <c r="I77" s="22">
        <f t="shared" si="29"/>
        <v>90</v>
      </c>
      <c r="J77" s="49">
        <v>20</v>
      </c>
      <c r="K77" s="22">
        <f t="shared" si="30"/>
        <v>90</v>
      </c>
      <c r="L77" s="50"/>
      <c r="M77" s="22">
        <v>0</v>
      </c>
      <c r="N77" s="21">
        <f>F77+H77-J77</f>
        <v>0</v>
      </c>
      <c r="O77" s="51">
        <f t="shared" si="31"/>
        <v>0</v>
      </c>
      <c r="P77" s="52"/>
    </row>
    <row r="78" ht="20.1" customHeight="1" spans="1:16">
      <c r="A78" s="17"/>
      <c r="B78" s="24"/>
      <c r="C78" s="25"/>
      <c r="D78" s="19"/>
      <c r="E78" s="26"/>
      <c r="F78" s="21"/>
      <c r="G78" s="22"/>
      <c r="H78" s="23"/>
      <c r="I78" s="22"/>
      <c r="J78" s="49"/>
      <c r="K78" s="22"/>
      <c r="L78" s="50"/>
      <c r="M78" s="22"/>
      <c r="N78" s="21"/>
      <c r="O78" s="51"/>
      <c r="P78" s="52"/>
    </row>
    <row r="79" ht="20.1" customHeight="1" spans="1:16">
      <c r="A79" s="17">
        <v>37</v>
      </c>
      <c r="B79" s="18" t="s">
        <v>71</v>
      </c>
      <c r="C79" s="19" t="s">
        <v>72</v>
      </c>
      <c r="D79" s="19" t="s">
        <v>24</v>
      </c>
      <c r="E79" s="20">
        <v>4.5</v>
      </c>
      <c r="F79" s="21">
        <v>0</v>
      </c>
      <c r="G79" s="22">
        <f>F79*E79</f>
        <v>0</v>
      </c>
      <c r="H79" s="23">
        <v>0</v>
      </c>
      <c r="I79" s="22">
        <f t="shared" si="29"/>
        <v>0</v>
      </c>
      <c r="J79" s="49">
        <v>0</v>
      </c>
      <c r="K79" s="22">
        <f t="shared" si="30"/>
        <v>0</v>
      </c>
      <c r="L79" s="50"/>
      <c r="M79" s="22">
        <v>0</v>
      </c>
      <c r="N79" s="21">
        <f>F79+H79-J79</f>
        <v>0</v>
      </c>
      <c r="O79" s="51">
        <f t="shared" si="31"/>
        <v>0</v>
      </c>
      <c r="P79" s="52"/>
    </row>
    <row r="80" ht="20.1" customHeight="1" spans="1:16">
      <c r="A80" s="17"/>
      <c r="B80" s="24"/>
      <c r="C80" s="25"/>
      <c r="D80" s="19"/>
      <c r="E80" s="26"/>
      <c r="F80" s="21"/>
      <c r="G80" s="22"/>
      <c r="H80" s="23"/>
      <c r="I80" s="22"/>
      <c r="J80" s="49"/>
      <c r="K80" s="22"/>
      <c r="L80" s="50"/>
      <c r="M80" s="22"/>
      <c r="N80" s="21"/>
      <c r="O80" s="51"/>
      <c r="P80" s="52"/>
    </row>
    <row r="81" ht="20.1" customHeight="1" spans="1:16">
      <c r="A81" s="17">
        <v>38</v>
      </c>
      <c r="B81" s="18" t="s">
        <v>73</v>
      </c>
      <c r="C81" s="19" t="s">
        <v>74</v>
      </c>
      <c r="D81" s="19" t="s">
        <v>19</v>
      </c>
      <c r="E81" s="20">
        <v>13</v>
      </c>
      <c r="F81" s="21">
        <v>1</v>
      </c>
      <c r="G81" s="22">
        <f>F81*E81</f>
        <v>13</v>
      </c>
      <c r="H81" s="23">
        <v>5</v>
      </c>
      <c r="I81" s="22">
        <f t="shared" ref="I81:I85" si="32">H81*E81</f>
        <v>65</v>
      </c>
      <c r="J81" s="49">
        <v>3</v>
      </c>
      <c r="K81" s="22">
        <f t="shared" ref="K81:K85" si="33">J81*E81</f>
        <v>39</v>
      </c>
      <c r="L81" s="50"/>
      <c r="M81" s="22">
        <v>0</v>
      </c>
      <c r="N81" s="21">
        <f>F81+H81-J81</f>
        <v>3</v>
      </c>
      <c r="O81" s="51">
        <f t="shared" ref="O81:O85" si="34">N81*E81</f>
        <v>39</v>
      </c>
      <c r="P81" s="52"/>
    </row>
    <row r="82" ht="20.1" customHeight="1" spans="1:16">
      <c r="A82" s="17"/>
      <c r="B82" s="24"/>
      <c r="C82" s="25"/>
      <c r="D82" s="19"/>
      <c r="E82" s="26"/>
      <c r="F82" s="21"/>
      <c r="G82" s="22"/>
      <c r="H82" s="23"/>
      <c r="I82" s="22"/>
      <c r="J82" s="49"/>
      <c r="K82" s="22"/>
      <c r="L82" s="50"/>
      <c r="M82" s="22"/>
      <c r="N82" s="21"/>
      <c r="O82" s="51"/>
      <c r="P82" s="52"/>
    </row>
    <row r="83" ht="20.1" customHeight="1" spans="1:16">
      <c r="A83" s="17">
        <v>39</v>
      </c>
      <c r="B83" s="18" t="s">
        <v>75</v>
      </c>
      <c r="C83" s="19" t="s">
        <v>76</v>
      </c>
      <c r="D83" s="19" t="s">
        <v>31</v>
      </c>
      <c r="E83" s="20">
        <v>35.16</v>
      </c>
      <c r="F83" s="21">
        <v>2</v>
      </c>
      <c r="G83" s="22">
        <f>F83*E83</f>
        <v>70.32</v>
      </c>
      <c r="H83" s="23"/>
      <c r="I83" s="22">
        <f t="shared" si="32"/>
        <v>0</v>
      </c>
      <c r="J83" s="49">
        <v>1</v>
      </c>
      <c r="K83" s="22">
        <f t="shared" si="33"/>
        <v>35.16</v>
      </c>
      <c r="L83" s="50"/>
      <c r="M83" s="22">
        <v>0</v>
      </c>
      <c r="N83" s="21">
        <f>F83+H83-J83</f>
        <v>1</v>
      </c>
      <c r="O83" s="51">
        <f t="shared" si="34"/>
        <v>35.16</v>
      </c>
      <c r="P83" s="52"/>
    </row>
    <row r="84" ht="20.1" customHeight="1" spans="1:16">
      <c r="A84" s="17"/>
      <c r="B84" s="24"/>
      <c r="C84" s="25"/>
      <c r="D84" s="19"/>
      <c r="E84" s="26"/>
      <c r="F84" s="21"/>
      <c r="G84" s="22"/>
      <c r="H84" s="23"/>
      <c r="I84" s="22"/>
      <c r="J84" s="49"/>
      <c r="K84" s="22"/>
      <c r="L84" s="50"/>
      <c r="M84" s="22"/>
      <c r="N84" s="21"/>
      <c r="O84" s="51"/>
      <c r="P84" s="52"/>
    </row>
    <row r="85" ht="20.1" customHeight="1" spans="1:16">
      <c r="A85" s="17">
        <v>40</v>
      </c>
      <c r="B85" s="18" t="s">
        <v>77</v>
      </c>
      <c r="C85" s="19" t="s">
        <v>78</v>
      </c>
      <c r="D85" s="19" t="s">
        <v>31</v>
      </c>
      <c r="E85" s="20">
        <v>3.75</v>
      </c>
      <c r="F85" s="21">
        <v>7</v>
      </c>
      <c r="G85" s="22">
        <f>F85*E85</f>
        <v>26.25</v>
      </c>
      <c r="H85" s="23"/>
      <c r="I85" s="22">
        <f t="shared" si="32"/>
        <v>0</v>
      </c>
      <c r="J85" s="49">
        <v>0</v>
      </c>
      <c r="K85" s="22">
        <f t="shared" si="33"/>
        <v>0</v>
      </c>
      <c r="L85" s="50"/>
      <c r="M85" s="22">
        <v>0</v>
      </c>
      <c r="N85" s="21">
        <f>F85+H85-J85</f>
        <v>7</v>
      </c>
      <c r="O85" s="51">
        <f t="shared" si="34"/>
        <v>26.25</v>
      </c>
      <c r="P85" s="58" t="s">
        <v>79</v>
      </c>
    </row>
    <row r="86" ht="20.1" customHeight="1" spans="1:16">
      <c r="A86" s="17"/>
      <c r="B86" s="24"/>
      <c r="C86" s="25"/>
      <c r="D86" s="19"/>
      <c r="E86" s="26"/>
      <c r="F86" s="21"/>
      <c r="G86" s="22"/>
      <c r="H86" s="23"/>
      <c r="I86" s="22"/>
      <c r="J86" s="49"/>
      <c r="K86" s="22"/>
      <c r="L86" s="50"/>
      <c r="M86" s="22"/>
      <c r="N86" s="21"/>
      <c r="O86" s="51"/>
      <c r="P86" s="59"/>
    </row>
    <row r="87" ht="22" customHeight="1" spans="1:16">
      <c r="A87" s="17">
        <v>41</v>
      </c>
      <c r="B87" s="18" t="s">
        <v>80</v>
      </c>
      <c r="C87" s="19"/>
      <c r="D87" s="19" t="s">
        <v>51</v>
      </c>
      <c r="E87" s="20">
        <v>95</v>
      </c>
      <c r="F87" s="21">
        <v>2</v>
      </c>
      <c r="G87" s="22">
        <f>F87*E87</f>
        <v>190</v>
      </c>
      <c r="H87" s="23">
        <v>0</v>
      </c>
      <c r="I87" s="22">
        <f t="shared" ref="I87:I91" si="35">H87*E87</f>
        <v>0</v>
      </c>
      <c r="J87" s="49">
        <v>1.2</v>
      </c>
      <c r="K87" s="22">
        <f t="shared" ref="K87:K91" si="36">J87*E87</f>
        <v>114</v>
      </c>
      <c r="L87" s="50"/>
      <c r="M87" s="22">
        <v>0</v>
      </c>
      <c r="N87" s="21">
        <f>F87+H87-J87</f>
        <v>0.8</v>
      </c>
      <c r="O87" s="51">
        <f t="shared" ref="O87:O91" si="37">N87*E87</f>
        <v>76</v>
      </c>
      <c r="P87" s="52"/>
    </row>
    <row r="88" ht="22" customHeight="1" spans="1:16">
      <c r="A88" s="17"/>
      <c r="B88" s="24"/>
      <c r="C88" s="25"/>
      <c r="D88" s="19"/>
      <c r="E88" s="26"/>
      <c r="F88" s="21"/>
      <c r="G88" s="22"/>
      <c r="H88" s="23"/>
      <c r="I88" s="22"/>
      <c r="J88" s="49"/>
      <c r="K88" s="22"/>
      <c r="L88" s="50"/>
      <c r="M88" s="22"/>
      <c r="N88" s="21"/>
      <c r="O88" s="51"/>
      <c r="P88" s="52"/>
    </row>
    <row r="89" ht="20.1" customHeight="1" spans="1:16">
      <c r="A89" s="17">
        <v>42</v>
      </c>
      <c r="B89" s="18" t="s">
        <v>81</v>
      </c>
      <c r="C89" s="19"/>
      <c r="D89" s="19" t="s">
        <v>51</v>
      </c>
      <c r="E89" s="20">
        <v>70</v>
      </c>
      <c r="F89" s="21">
        <v>1</v>
      </c>
      <c r="G89" s="22">
        <f>F89*E89</f>
        <v>70</v>
      </c>
      <c r="H89" s="23"/>
      <c r="I89" s="22">
        <f t="shared" si="35"/>
        <v>0</v>
      </c>
      <c r="J89" s="49">
        <v>1</v>
      </c>
      <c r="K89" s="22">
        <f t="shared" si="36"/>
        <v>70</v>
      </c>
      <c r="L89" s="50"/>
      <c r="M89" s="22">
        <v>0</v>
      </c>
      <c r="N89" s="21">
        <f>F89+H89-J89</f>
        <v>0</v>
      </c>
      <c r="O89" s="51">
        <f t="shared" si="37"/>
        <v>0</v>
      </c>
      <c r="P89" s="52"/>
    </row>
    <row r="90" ht="20.1" customHeight="1" spans="1:16">
      <c r="A90" s="17"/>
      <c r="B90" s="24"/>
      <c r="C90" s="25"/>
      <c r="D90" s="19"/>
      <c r="E90" s="26"/>
      <c r="F90" s="21"/>
      <c r="G90" s="22"/>
      <c r="H90" s="23"/>
      <c r="I90" s="22"/>
      <c r="J90" s="49"/>
      <c r="K90" s="22"/>
      <c r="L90" s="50"/>
      <c r="M90" s="22"/>
      <c r="N90" s="21"/>
      <c r="O90" s="51"/>
      <c r="P90" s="52"/>
    </row>
    <row r="91" ht="22" customHeight="1" spans="1:16">
      <c r="A91" s="17">
        <v>43</v>
      </c>
      <c r="B91" s="18" t="s">
        <v>82</v>
      </c>
      <c r="C91" s="19" t="s">
        <v>83</v>
      </c>
      <c r="D91" s="19" t="s">
        <v>51</v>
      </c>
      <c r="E91" s="20">
        <v>30</v>
      </c>
      <c r="F91" s="21">
        <v>0</v>
      </c>
      <c r="G91" s="22">
        <f>F91*E91</f>
        <v>0</v>
      </c>
      <c r="H91" s="23"/>
      <c r="I91" s="22">
        <f t="shared" si="35"/>
        <v>0</v>
      </c>
      <c r="J91" s="49"/>
      <c r="K91" s="22">
        <f t="shared" si="36"/>
        <v>0</v>
      </c>
      <c r="L91" s="50"/>
      <c r="M91" s="22">
        <v>0</v>
      </c>
      <c r="N91" s="21">
        <f>F91+H91-J91</f>
        <v>0</v>
      </c>
      <c r="O91" s="51">
        <f t="shared" si="37"/>
        <v>0</v>
      </c>
      <c r="P91" s="52"/>
    </row>
    <row r="92" ht="22" customHeight="1" spans="1:16">
      <c r="A92" s="17"/>
      <c r="B92" s="24"/>
      <c r="C92" s="25"/>
      <c r="D92" s="19"/>
      <c r="E92" s="26"/>
      <c r="F92" s="21"/>
      <c r="G92" s="22"/>
      <c r="H92" s="23"/>
      <c r="I92" s="22"/>
      <c r="J92" s="49"/>
      <c r="K92" s="22"/>
      <c r="L92" s="50"/>
      <c r="M92" s="22"/>
      <c r="N92" s="21"/>
      <c r="O92" s="51"/>
      <c r="P92" s="52"/>
    </row>
    <row r="93" ht="20.1" customHeight="1" spans="1:16">
      <c r="A93" s="17">
        <v>44</v>
      </c>
      <c r="B93" s="18" t="s">
        <v>82</v>
      </c>
      <c r="C93" s="19" t="s">
        <v>84</v>
      </c>
      <c r="D93" s="19" t="s">
        <v>51</v>
      </c>
      <c r="E93" s="20">
        <v>30</v>
      </c>
      <c r="F93" s="21">
        <v>0</v>
      </c>
      <c r="G93" s="22">
        <f>F93*E93</f>
        <v>0</v>
      </c>
      <c r="H93" s="23">
        <v>5</v>
      </c>
      <c r="I93" s="22">
        <f t="shared" ref="I93:I97" si="38">H93*E93</f>
        <v>150</v>
      </c>
      <c r="J93" s="49"/>
      <c r="K93" s="22">
        <f t="shared" ref="K93:K97" si="39">J93*E93</f>
        <v>0</v>
      </c>
      <c r="L93" s="50"/>
      <c r="M93" s="22">
        <v>0</v>
      </c>
      <c r="N93" s="21">
        <f>F93+H93-J93</f>
        <v>5</v>
      </c>
      <c r="O93" s="51">
        <f t="shared" ref="O93:O97" si="40">N93*E93</f>
        <v>150</v>
      </c>
      <c r="P93" s="52"/>
    </row>
    <row r="94" ht="20.1" customHeight="1" spans="1:16">
      <c r="A94" s="17"/>
      <c r="B94" s="24"/>
      <c r="C94" s="25"/>
      <c r="D94" s="19"/>
      <c r="E94" s="26"/>
      <c r="F94" s="21"/>
      <c r="G94" s="22"/>
      <c r="H94" s="23"/>
      <c r="I94" s="22"/>
      <c r="J94" s="49"/>
      <c r="K94" s="22"/>
      <c r="L94" s="50"/>
      <c r="M94" s="22"/>
      <c r="N94" s="21"/>
      <c r="O94" s="51"/>
      <c r="P94" s="52"/>
    </row>
    <row r="95" ht="20.1" customHeight="1" spans="1:16">
      <c r="A95" s="17">
        <v>45</v>
      </c>
      <c r="B95" s="18" t="s">
        <v>85</v>
      </c>
      <c r="C95" s="19" t="s">
        <v>83</v>
      </c>
      <c r="D95" s="19" t="s">
        <v>51</v>
      </c>
      <c r="E95" s="20">
        <v>28</v>
      </c>
      <c r="F95" s="21">
        <v>5</v>
      </c>
      <c r="G95" s="22">
        <f>F95*E95</f>
        <v>140</v>
      </c>
      <c r="H95" s="23"/>
      <c r="I95" s="22">
        <f t="shared" si="38"/>
        <v>0</v>
      </c>
      <c r="J95" s="49"/>
      <c r="K95" s="22">
        <f t="shared" si="39"/>
        <v>0</v>
      </c>
      <c r="L95" s="50"/>
      <c r="M95" s="22">
        <v>0</v>
      </c>
      <c r="N95" s="21">
        <f>F95+H95-J95</f>
        <v>5</v>
      </c>
      <c r="O95" s="51">
        <f t="shared" si="40"/>
        <v>140</v>
      </c>
      <c r="P95" s="52"/>
    </row>
    <row r="96" ht="20.1" customHeight="1" spans="1:16">
      <c r="A96" s="17"/>
      <c r="B96" s="24"/>
      <c r="C96" s="25"/>
      <c r="D96" s="19"/>
      <c r="E96" s="26"/>
      <c r="F96" s="21"/>
      <c r="G96" s="22"/>
      <c r="H96" s="23"/>
      <c r="I96" s="22"/>
      <c r="J96" s="49"/>
      <c r="K96" s="22"/>
      <c r="L96" s="50"/>
      <c r="M96" s="22"/>
      <c r="N96" s="21"/>
      <c r="O96" s="51"/>
      <c r="P96" s="52"/>
    </row>
    <row r="97" ht="20.1" customHeight="1" spans="1:16">
      <c r="A97" s="17">
        <v>46</v>
      </c>
      <c r="B97" s="18" t="s">
        <v>85</v>
      </c>
      <c r="C97" s="19" t="s">
        <v>84</v>
      </c>
      <c r="D97" s="19" t="s">
        <v>51</v>
      </c>
      <c r="E97" s="20">
        <v>28</v>
      </c>
      <c r="F97" s="21">
        <v>0</v>
      </c>
      <c r="G97" s="22">
        <f>F97*E97</f>
        <v>0</v>
      </c>
      <c r="H97" s="23">
        <v>0</v>
      </c>
      <c r="I97" s="22">
        <f t="shared" si="38"/>
        <v>0</v>
      </c>
      <c r="J97" s="49">
        <v>0</v>
      </c>
      <c r="K97" s="22">
        <f t="shared" si="39"/>
        <v>0</v>
      </c>
      <c r="L97" s="50"/>
      <c r="M97" s="22">
        <v>0</v>
      </c>
      <c r="N97" s="21">
        <f>F97+H97-J97</f>
        <v>0</v>
      </c>
      <c r="O97" s="51">
        <f t="shared" si="40"/>
        <v>0</v>
      </c>
      <c r="P97" s="52"/>
    </row>
    <row r="98" ht="20.1" customHeight="1" spans="1:16">
      <c r="A98" s="17"/>
      <c r="B98" s="24"/>
      <c r="C98" s="25"/>
      <c r="D98" s="19"/>
      <c r="E98" s="26"/>
      <c r="F98" s="21"/>
      <c r="G98" s="22"/>
      <c r="H98" s="23"/>
      <c r="I98" s="22"/>
      <c r="J98" s="49"/>
      <c r="K98" s="22"/>
      <c r="L98" s="50"/>
      <c r="M98" s="22"/>
      <c r="N98" s="21"/>
      <c r="O98" s="51"/>
      <c r="P98" s="52"/>
    </row>
    <row r="99" ht="20.1" customHeight="1" spans="1:16">
      <c r="A99" s="17">
        <v>47</v>
      </c>
      <c r="B99" s="18" t="s">
        <v>86</v>
      </c>
      <c r="C99" s="19"/>
      <c r="D99" s="19" t="s">
        <v>46</v>
      </c>
      <c r="E99" s="20">
        <v>98</v>
      </c>
      <c r="F99" s="21">
        <v>0</v>
      </c>
      <c r="G99" s="22">
        <f>F99*E99</f>
        <v>0</v>
      </c>
      <c r="H99" s="23"/>
      <c r="I99" s="22">
        <f t="shared" ref="I99:I103" si="41">H99*E99</f>
        <v>0</v>
      </c>
      <c r="J99" s="49"/>
      <c r="K99" s="22">
        <f t="shared" ref="K99:K103" si="42">J99*E99</f>
        <v>0</v>
      </c>
      <c r="L99" s="50"/>
      <c r="M99" s="22">
        <v>0</v>
      </c>
      <c r="N99" s="21">
        <f>F99+H99-J99</f>
        <v>0</v>
      </c>
      <c r="O99" s="51">
        <f t="shared" ref="O99:O103" si="43">N99*E99</f>
        <v>0</v>
      </c>
      <c r="P99" s="52"/>
    </row>
    <row r="100" ht="20.1" customHeight="1" spans="1:16">
      <c r="A100" s="17"/>
      <c r="B100" s="24"/>
      <c r="C100" s="25"/>
      <c r="D100" s="19"/>
      <c r="E100" s="26"/>
      <c r="F100" s="21"/>
      <c r="G100" s="22"/>
      <c r="H100" s="23"/>
      <c r="I100" s="22"/>
      <c r="J100" s="49"/>
      <c r="K100" s="22"/>
      <c r="L100" s="50"/>
      <c r="M100" s="22"/>
      <c r="N100" s="21"/>
      <c r="O100" s="51"/>
      <c r="P100" s="52"/>
    </row>
    <row r="101" ht="20.1" customHeight="1" spans="1:16">
      <c r="A101" s="17">
        <v>48</v>
      </c>
      <c r="B101" s="18" t="s">
        <v>87</v>
      </c>
      <c r="C101" s="19"/>
      <c r="D101" s="19" t="s">
        <v>46</v>
      </c>
      <c r="E101" s="20">
        <v>105</v>
      </c>
      <c r="F101" s="21">
        <v>1</v>
      </c>
      <c r="G101" s="22">
        <f>F101*E101</f>
        <v>105</v>
      </c>
      <c r="H101" s="23"/>
      <c r="I101" s="22">
        <f t="shared" si="41"/>
        <v>0</v>
      </c>
      <c r="J101" s="49">
        <v>1</v>
      </c>
      <c r="K101" s="22">
        <f t="shared" si="42"/>
        <v>105</v>
      </c>
      <c r="L101" s="50"/>
      <c r="M101" s="22">
        <v>0</v>
      </c>
      <c r="N101" s="21">
        <f>F101+H101-J101</f>
        <v>0</v>
      </c>
      <c r="O101" s="51">
        <f t="shared" si="43"/>
        <v>0</v>
      </c>
      <c r="P101" s="52"/>
    </row>
    <row r="102" ht="20.1" customHeight="1" spans="1:16">
      <c r="A102" s="17"/>
      <c r="B102" s="24"/>
      <c r="C102" s="25"/>
      <c r="D102" s="19"/>
      <c r="E102" s="26"/>
      <c r="F102" s="21"/>
      <c r="G102" s="22"/>
      <c r="H102" s="23"/>
      <c r="I102" s="22"/>
      <c r="J102" s="49"/>
      <c r="K102" s="22"/>
      <c r="L102" s="50"/>
      <c r="M102" s="22"/>
      <c r="N102" s="21"/>
      <c r="O102" s="51"/>
      <c r="P102" s="52"/>
    </row>
    <row r="103" ht="20.1" customHeight="1" spans="1:16">
      <c r="A103" s="17">
        <v>49</v>
      </c>
      <c r="B103" s="18" t="s">
        <v>88</v>
      </c>
      <c r="C103" s="19" t="s">
        <v>89</v>
      </c>
      <c r="D103" s="19" t="s">
        <v>51</v>
      </c>
      <c r="E103" s="20">
        <v>17</v>
      </c>
      <c r="F103" s="21">
        <v>2</v>
      </c>
      <c r="G103" s="22">
        <f>F103*E103</f>
        <v>34</v>
      </c>
      <c r="H103" s="23">
        <v>0</v>
      </c>
      <c r="I103" s="22">
        <f t="shared" si="41"/>
        <v>0</v>
      </c>
      <c r="J103" s="49">
        <v>2</v>
      </c>
      <c r="K103" s="22">
        <f t="shared" si="42"/>
        <v>34</v>
      </c>
      <c r="L103" s="50"/>
      <c r="M103" s="22">
        <v>0</v>
      </c>
      <c r="N103" s="21">
        <f>F103+H103-J103</f>
        <v>0</v>
      </c>
      <c r="O103" s="51">
        <f t="shared" si="43"/>
        <v>0</v>
      </c>
      <c r="P103" s="52"/>
    </row>
    <row r="104" ht="20.1" customHeight="1" spans="1:16">
      <c r="A104" s="17"/>
      <c r="B104" s="24"/>
      <c r="C104" s="25"/>
      <c r="D104" s="19"/>
      <c r="E104" s="26"/>
      <c r="F104" s="21"/>
      <c r="G104" s="22"/>
      <c r="H104" s="23"/>
      <c r="I104" s="22"/>
      <c r="J104" s="49"/>
      <c r="K104" s="22"/>
      <c r="L104" s="50"/>
      <c r="M104" s="22"/>
      <c r="N104" s="21"/>
      <c r="O104" s="51"/>
      <c r="P104" s="52"/>
    </row>
    <row r="105" ht="20.1" customHeight="1" spans="1:16">
      <c r="A105" s="17">
        <v>50</v>
      </c>
      <c r="B105" s="18" t="s">
        <v>90</v>
      </c>
      <c r="C105" s="19" t="s">
        <v>91</v>
      </c>
      <c r="D105" s="19" t="s">
        <v>51</v>
      </c>
      <c r="E105" s="20">
        <v>135</v>
      </c>
      <c r="F105" s="21">
        <v>0</v>
      </c>
      <c r="G105" s="22">
        <f>F105*E105</f>
        <v>0</v>
      </c>
      <c r="H105" s="23"/>
      <c r="I105" s="22">
        <f t="shared" ref="I105:I109" si="44">H105*E105</f>
        <v>0</v>
      </c>
      <c r="J105" s="49"/>
      <c r="K105" s="22">
        <f t="shared" ref="K105:K109" si="45">J105*E105</f>
        <v>0</v>
      </c>
      <c r="L105" s="50"/>
      <c r="M105" s="22">
        <v>0</v>
      </c>
      <c r="N105" s="21">
        <f>F105+H105-J105</f>
        <v>0</v>
      </c>
      <c r="O105" s="51">
        <f t="shared" ref="O105:O109" si="46">N105*E105</f>
        <v>0</v>
      </c>
      <c r="P105" s="52"/>
    </row>
    <row r="106" ht="20.1" customHeight="1" spans="1:16">
      <c r="A106" s="17"/>
      <c r="B106" s="24"/>
      <c r="C106" s="25"/>
      <c r="D106" s="19"/>
      <c r="E106" s="26"/>
      <c r="F106" s="21"/>
      <c r="G106" s="22"/>
      <c r="H106" s="23"/>
      <c r="I106" s="22"/>
      <c r="J106" s="49"/>
      <c r="K106" s="22"/>
      <c r="L106" s="50"/>
      <c r="M106" s="22"/>
      <c r="N106" s="21"/>
      <c r="O106" s="51"/>
      <c r="P106" s="52"/>
    </row>
    <row r="107" ht="20.1" customHeight="1" spans="1:16">
      <c r="A107" s="17">
        <v>51</v>
      </c>
      <c r="B107" s="18" t="s">
        <v>92</v>
      </c>
      <c r="C107" s="19"/>
      <c r="D107" s="19" t="s">
        <v>51</v>
      </c>
      <c r="E107" s="20">
        <v>75</v>
      </c>
      <c r="F107" s="21">
        <v>0</v>
      </c>
      <c r="G107" s="22">
        <f>F107*E107</f>
        <v>0</v>
      </c>
      <c r="H107" s="23"/>
      <c r="I107" s="22">
        <f t="shared" si="44"/>
        <v>0</v>
      </c>
      <c r="J107" s="49"/>
      <c r="K107" s="22">
        <f t="shared" si="45"/>
        <v>0</v>
      </c>
      <c r="L107" s="50"/>
      <c r="M107" s="22">
        <v>0</v>
      </c>
      <c r="N107" s="21">
        <f>F107+H107-J107</f>
        <v>0</v>
      </c>
      <c r="O107" s="51">
        <f t="shared" si="46"/>
        <v>0</v>
      </c>
      <c r="P107" s="52"/>
    </row>
    <row r="108" ht="20.1" customHeight="1" spans="1:16">
      <c r="A108" s="17"/>
      <c r="B108" s="24"/>
      <c r="C108" s="25"/>
      <c r="D108" s="19"/>
      <c r="E108" s="26"/>
      <c r="F108" s="21"/>
      <c r="G108" s="22"/>
      <c r="H108" s="23"/>
      <c r="I108" s="22"/>
      <c r="J108" s="49"/>
      <c r="K108" s="22"/>
      <c r="L108" s="50"/>
      <c r="M108" s="22"/>
      <c r="N108" s="21"/>
      <c r="O108" s="51"/>
      <c r="P108" s="52"/>
    </row>
    <row r="109" ht="20.1" customHeight="1" spans="1:16">
      <c r="A109" s="17">
        <v>52</v>
      </c>
      <c r="B109" s="18" t="s">
        <v>93</v>
      </c>
      <c r="C109" s="19" t="s">
        <v>94</v>
      </c>
      <c r="D109" s="19" t="s">
        <v>19</v>
      </c>
      <c r="E109" s="20">
        <v>2.15</v>
      </c>
      <c r="F109" s="21">
        <v>10</v>
      </c>
      <c r="G109" s="22">
        <f>F109*E109</f>
        <v>21.5</v>
      </c>
      <c r="H109" s="23">
        <v>15</v>
      </c>
      <c r="I109" s="22">
        <f t="shared" si="44"/>
        <v>32.25</v>
      </c>
      <c r="J109" s="49">
        <v>25</v>
      </c>
      <c r="K109" s="22">
        <f t="shared" si="45"/>
        <v>53.75</v>
      </c>
      <c r="L109" s="50"/>
      <c r="M109" s="22">
        <v>0</v>
      </c>
      <c r="N109" s="21">
        <f>F109+H109-J109</f>
        <v>0</v>
      </c>
      <c r="O109" s="51">
        <f t="shared" si="46"/>
        <v>0</v>
      </c>
      <c r="P109" s="52"/>
    </row>
    <row r="110" ht="20.1" customHeight="1" spans="1:16">
      <c r="A110" s="17"/>
      <c r="B110" s="24"/>
      <c r="C110" s="25"/>
      <c r="D110" s="19"/>
      <c r="E110" s="26"/>
      <c r="F110" s="21"/>
      <c r="G110" s="22"/>
      <c r="H110" s="23"/>
      <c r="I110" s="22"/>
      <c r="J110" s="49"/>
      <c r="K110" s="22"/>
      <c r="L110" s="50"/>
      <c r="M110" s="22"/>
      <c r="N110" s="21"/>
      <c r="O110" s="51"/>
      <c r="P110" s="52"/>
    </row>
    <row r="111" ht="20.1" customHeight="1" spans="1:16">
      <c r="A111" s="17">
        <v>53</v>
      </c>
      <c r="B111" s="18" t="s">
        <v>95</v>
      </c>
      <c r="C111" s="19" t="s">
        <v>96</v>
      </c>
      <c r="D111" s="19" t="s">
        <v>19</v>
      </c>
      <c r="E111" s="20">
        <v>10.8</v>
      </c>
      <c r="F111" s="21">
        <v>2</v>
      </c>
      <c r="G111" s="22">
        <f>F111*E111</f>
        <v>21.6</v>
      </c>
      <c r="H111" s="23"/>
      <c r="I111" s="22">
        <f t="shared" ref="I111:I115" si="47">H111*E111</f>
        <v>0</v>
      </c>
      <c r="J111" s="49">
        <v>1</v>
      </c>
      <c r="K111" s="22">
        <f t="shared" ref="K111:K115" si="48">J111*E111</f>
        <v>10.8</v>
      </c>
      <c r="L111" s="50"/>
      <c r="M111" s="22">
        <v>0</v>
      </c>
      <c r="N111" s="21">
        <f>F111+H111-J111</f>
        <v>1</v>
      </c>
      <c r="O111" s="51">
        <f t="shared" ref="O111:O115" si="49">N111*E111</f>
        <v>10.8</v>
      </c>
      <c r="P111" s="52"/>
    </row>
    <row r="112" ht="20.1" customHeight="1" spans="1:16">
      <c r="A112" s="17"/>
      <c r="B112" s="24"/>
      <c r="C112" s="25"/>
      <c r="D112" s="19"/>
      <c r="E112" s="26"/>
      <c r="F112" s="21"/>
      <c r="G112" s="22"/>
      <c r="H112" s="23"/>
      <c r="I112" s="22"/>
      <c r="J112" s="49"/>
      <c r="K112" s="22"/>
      <c r="L112" s="50"/>
      <c r="M112" s="22"/>
      <c r="N112" s="21"/>
      <c r="O112" s="51"/>
      <c r="P112" s="52"/>
    </row>
    <row r="113" ht="20.1" customHeight="1" spans="1:16">
      <c r="A113" s="17">
        <v>54</v>
      </c>
      <c r="B113" s="18" t="s">
        <v>97</v>
      </c>
      <c r="C113" s="19" t="s">
        <v>96</v>
      </c>
      <c r="D113" s="19" t="s">
        <v>19</v>
      </c>
      <c r="E113" s="20">
        <v>9.5</v>
      </c>
      <c r="F113" s="21">
        <v>0</v>
      </c>
      <c r="G113" s="22">
        <f>F113*E113</f>
        <v>0</v>
      </c>
      <c r="H113" s="23"/>
      <c r="I113" s="22">
        <f t="shared" si="47"/>
        <v>0</v>
      </c>
      <c r="J113" s="49"/>
      <c r="K113" s="22">
        <f t="shared" si="48"/>
        <v>0</v>
      </c>
      <c r="L113" s="50"/>
      <c r="M113" s="22">
        <v>0</v>
      </c>
      <c r="N113" s="21">
        <f>F113+H113-J113</f>
        <v>0</v>
      </c>
      <c r="O113" s="51">
        <f t="shared" si="49"/>
        <v>0</v>
      </c>
      <c r="P113" s="52"/>
    </row>
    <row r="114" ht="20.1" customHeight="1" spans="1:16">
      <c r="A114" s="17"/>
      <c r="B114" s="24"/>
      <c r="C114" s="25"/>
      <c r="D114" s="19"/>
      <c r="E114" s="26"/>
      <c r="F114" s="21"/>
      <c r="G114" s="22"/>
      <c r="H114" s="23"/>
      <c r="I114" s="22"/>
      <c r="J114" s="49"/>
      <c r="K114" s="22"/>
      <c r="L114" s="50"/>
      <c r="M114" s="22"/>
      <c r="N114" s="21"/>
      <c r="O114" s="51"/>
      <c r="P114" s="52"/>
    </row>
    <row r="115" ht="20.1" customHeight="1" spans="1:16">
      <c r="A115" s="17">
        <v>55</v>
      </c>
      <c r="B115" s="18" t="s">
        <v>98</v>
      </c>
      <c r="C115" s="19" t="s">
        <v>99</v>
      </c>
      <c r="D115" s="19" t="s">
        <v>19</v>
      </c>
      <c r="E115" s="20">
        <v>11.17</v>
      </c>
      <c r="F115" s="21">
        <v>0</v>
      </c>
      <c r="G115" s="22">
        <f>F115*E115</f>
        <v>0</v>
      </c>
      <c r="H115" s="23"/>
      <c r="I115" s="22">
        <f t="shared" si="47"/>
        <v>0</v>
      </c>
      <c r="J115" s="49"/>
      <c r="K115" s="22">
        <f t="shared" si="48"/>
        <v>0</v>
      </c>
      <c r="L115" s="50"/>
      <c r="M115" s="22">
        <v>0</v>
      </c>
      <c r="N115" s="21">
        <f>F115+H115-J115</f>
        <v>0</v>
      </c>
      <c r="O115" s="51">
        <f t="shared" si="49"/>
        <v>0</v>
      </c>
      <c r="P115" s="52"/>
    </row>
    <row r="116" ht="20.1" customHeight="1" spans="1:16">
      <c r="A116" s="17"/>
      <c r="B116" s="24"/>
      <c r="C116" s="25"/>
      <c r="D116" s="19"/>
      <c r="E116" s="26"/>
      <c r="F116" s="21"/>
      <c r="G116" s="22"/>
      <c r="H116" s="23"/>
      <c r="I116" s="22"/>
      <c r="J116" s="49"/>
      <c r="K116" s="22"/>
      <c r="L116" s="50"/>
      <c r="M116" s="22"/>
      <c r="N116" s="21"/>
      <c r="O116" s="51"/>
      <c r="P116" s="52"/>
    </row>
    <row r="117" ht="20.1" customHeight="1" spans="1:16">
      <c r="A117" s="17">
        <v>56</v>
      </c>
      <c r="B117" s="18" t="s">
        <v>100</v>
      </c>
      <c r="C117" s="19" t="s">
        <v>35</v>
      </c>
      <c r="D117" s="19" t="s">
        <v>31</v>
      </c>
      <c r="E117" s="20">
        <v>8.16</v>
      </c>
      <c r="F117" s="21">
        <v>5</v>
      </c>
      <c r="G117" s="22">
        <f>F117*E117</f>
        <v>40.8</v>
      </c>
      <c r="H117" s="23"/>
      <c r="I117" s="22">
        <f t="shared" ref="I117:I121" si="50">H117*E117</f>
        <v>0</v>
      </c>
      <c r="J117" s="49">
        <v>3</v>
      </c>
      <c r="K117" s="22">
        <f t="shared" ref="K117:K121" si="51">J117*E117</f>
        <v>24.48</v>
      </c>
      <c r="L117" s="50"/>
      <c r="M117" s="22">
        <v>0</v>
      </c>
      <c r="N117" s="21">
        <f>F117+H117-J117</f>
        <v>2</v>
      </c>
      <c r="O117" s="51">
        <f t="shared" ref="O117:O121" si="52">N117*E117</f>
        <v>16.32</v>
      </c>
      <c r="P117" s="52"/>
    </row>
    <row r="118" ht="20.1" customHeight="1" spans="1:16">
      <c r="A118" s="17"/>
      <c r="B118" s="24"/>
      <c r="C118" s="25"/>
      <c r="D118" s="19"/>
      <c r="E118" s="26"/>
      <c r="F118" s="21"/>
      <c r="G118" s="22"/>
      <c r="H118" s="23"/>
      <c r="I118" s="22"/>
      <c r="J118" s="49"/>
      <c r="K118" s="22"/>
      <c r="L118" s="50"/>
      <c r="M118" s="22"/>
      <c r="N118" s="21"/>
      <c r="O118" s="51"/>
      <c r="P118" s="52"/>
    </row>
    <row r="119" ht="20.1" customHeight="1" spans="1:16">
      <c r="A119" s="17">
        <v>57</v>
      </c>
      <c r="B119" s="18" t="s">
        <v>101</v>
      </c>
      <c r="C119" s="19" t="s">
        <v>102</v>
      </c>
      <c r="D119" s="19" t="s">
        <v>51</v>
      </c>
      <c r="E119" s="20">
        <v>8</v>
      </c>
      <c r="F119" s="21">
        <v>7</v>
      </c>
      <c r="G119" s="22">
        <f>F119*E119</f>
        <v>56</v>
      </c>
      <c r="H119" s="23"/>
      <c r="I119" s="22">
        <f t="shared" si="50"/>
        <v>0</v>
      </c>
      <c r="J119" s="49">
        <v>5</v>
      </c>
      <c r="K119" s="22">
        <f t="shared" si="51"/>
        <v>40</v>
      </c>
      <c r="L119" s="50"/>
      <c r="M119" s="22">
        <v>0</v>
      </c>
      <c r="N119" s="21">
        <f>F119+H119-J119</f>
        <v>2</v>
      </c>
      <c r="O119" s="51">
        <f t="shared" si="52"/>
        <v>16</v>
      </c>
      <c r="P119" s="52"/>
    </row>
    <row r="120" ht="20.1" customHeight="1" spans="1:16">
      <c r="A120" s="17"/>
      <c r="B120" s="24"/>
      <c r="C120" s="25"/>
      <c r="D120" s="19"/>
      <c r="E120" s="26"/>
      <c r="F120" s="21"/>
      <c r="G120" s="22"/>
      <c r="H120" s="23"/>
      <c r="I120" s="22"/>
      <c r="J120" s="49"/>
      <c r="K120" s="22"/>
      <c r="L120" s="50"/>
      <c r="M120" s="22"/>
      <c r="N120" s="21"/>
      <c r="O120" s="51"/>
      <c r="P120" s="52"/>
    </row>
    <row r="121" ht="20.1" customHeight="1" spans="1:16">
      <c r="A121" s="17">
        <v>58</v>
      </c>
      <c r="B121" s="18" t="s">
        <v>103</v>
      </c>
      <c r="C121" s="19" t="s">
        <v>102</v>
      </c>
      <c r="D121" s="19" t="s">
        <v>51</v>
      </c>
      <c r="E121" s="20">
        <v>6.66</v>
      </c>
      <c r="F121" s="21">
        <v>0</v>
      </c>
      <c r="G121" s="22">
        <f>F121*E121</f>
        <v>0</v>
      </c>
      <c r="H121" s="23"/>
      <c r="I121" s="22">
        <f t="shared" si="50"/>
        <v>0</v>
      </c>
      <c r="J121" s="49"/>
      <c r="K121" s="22">
        <f t="shared" si="51"/>
        <v>0</v>
      </c>
      <c r="L121" s="50"/>
      <c r="M121" s="22">
        <v>0</v>
      </c>
      <c r="N121" s="21">
        <f>F121+H121-J121</f>
        <v>0</v>
      </c>
      <c r="O121" s="51">
        <f t="shared" si="52"/>
        <v>0</v>
      </c>
      <c r="P121" s="52"/>
    </row>
    <row r="122" ht="20.1" customHeight="1" spans="1:16">
      <c r="A122" s="17"/>
      <c r="B122" s="24"/>
      <c r="C122" s="25"/>
      <c r="D122" s="19"/>
      <c r="E122" s="26"/>
      <c r="F122" s="21"/>
      <c r="G122" s="22"/>
      <c r="H122" s="23"/>
      <c r="I122" s="22"/>
      <c r="J122" s="49"/>
      <c r="K122" s="22"/>
      <c r="L122" s="50"/>
      <c r="M122" s="22"/>
      <c r="N122" s="21"/>
      <c r="O122" s="51"/>
      <c r="P122" s="52"/>
    </row>
    <row r="123" ht="20.1" customHeight="1" spans="1:16">
      <c r="A123" s="17">
        <v>59</v>
      </c>
      <c r="B123" s="18" t="s">
        <v>104</v>
      </c>
      <c r="C123" s="19" t="s">
        <v>105</v>
      </c>
      <c r="D123" s="19" t="s">
        <v>19</v>
      </c>
      <c r="E123" s="20">
        <v>3.57</v>
      </c>
      <c r="F123" s="21">
        <v>0</v>
      </c>
      <c r="G123" s="22">
        <f>F123*E123</f>
        <v>0</v>
      </c>
      <c r="H123" s="23"/>
      <c r="I123" s="22">
        <f t="shared" ref="I123:I127" si="53">H123*E123</f>
        <v>0</v>
      </c>
      <c r="J123" s="49"/>
      <c r="K123" s="22">
        <f t="shared" ref="K123:K127" si="54">J123*E123</f>
        <v>0</v>
      </c>
      <c r="L123" s="50"/>
      <c r="M123" s="22">
        <v>0</v>
      </c>
      <c r="N123" s="21">
        <f>F123+H123-J123</f>
        <v>0</v>
      </c>
      <c r="O123" s="51">
        <f t="shared" ref="O123:O127" si="55">N123*E123</f>
        <v>0</v>
      </c>
      <c r="P123" s="52"/>
    </row>
    <row r="124" ht="20.1" customHeight="1" spans="1:16">
      <c r="A124" s="17"/>
      <c r="B124" s="24"/>
      <c r="C124" s="25"/>
      <c r="D124" s="19"/>
      <c r="E124" s="26"/>
      <c r="F124" s="21"/>
      <c r="G124" s="22"/>
      <c r="H124" s="23"/>
      <c r="I124" s="22"/>
      <c r="J124" s="49"/>
      <c r="K124" s="22"/>
      <c r="L124" s="50"/>
      <c r="M124" s="22"/>
      <c r="N124" s="21"/>
      <c r="O124" s="51"/>
      <c r="P124" s="52"/>
    </row>
    <row r="125" ht="20.1" customHeight="1" spans="1:16">
      <c r="A125" s="17">
        <v>60</v>
      </c>
      <c r="B125" s="18" t="s">
        <v>106</v>
      </c>
      <c r="C125" s="19"/>
      <c r="D125" s="19" t="s">
        <v>46</v>
      </c>
      <c r="E125" s="20">
        <v>80</v>
      </c>
      <c r="F125" s="21">
        <v>0</v>
      </c>
      <c r="G125" s="22">
        <f>F125*E125</f>
        <v>0</v>
      </c>
      <c r="H125" s="23"/>
      <c r="I125" s="22">
        <f t="shared" si="53"/>
        <v>0</v>
      </c>
      <c r="J125" s="49">
        <v>0</v>
      </c>
      <c r="K125" s="22">
        <f t="shared" si="54"/>
        <v>0</v>
      </c>
      <c r="L125" s="50"/>
      <c r="M125" s="22">
        <v>0</v>
      </c>
      <c r="N125" s="21">
        <f>F125+H125-J125</f>
        <v>0</v>
      </c>
      <c r="O125" s="51">
        <f t="shared" si="55"/>
        <v>0</v>
      </c>
      <c r="P125" s="52"/>
    </row>
    <row r="126" ht="20.1" customHeight="1" spans="1:16">
      <c r="A126" s="17"/>
      <c r="B126" s="24"/>
      <c r="C126" s="25"/>
      <c r="D126" s="19"/>
      <c r="E126" s="26"/>
      <c r="F126" s="21"/>
      <c r="G126" s="22"/>
      <c r="H126" s="23"/>
      <c r="I126" s="22"/>
      <c r="J126" s="49"/>
      <c r="K126" s="22"/>
      <c r="L126" s="50"/>
      <c r="M126" s="22"/>
      <c r="N126" s="21"/>
      <c r="O126" s="51"/>
      <c r="P126" s="52"/>
    </row>
    <row r="127" ht="20.1" customHeight="1" spans="1:16">
      <c r="A127" s="17">
        <v>61</v>
      </c>
      <c r="B127" s="18" t="s">
        <v>107</v>
      </c>
      <c r="C127" s="19" t="s">
        <v>108</v>
      </c>
      <c r="D127" s="19" t="s">
        <v>109</v>
      </c>
      <c r="E127" s="20">
        <v>12.3</v>
      </c>
      <c r="F127" s="21">
        <v>0</v>
      </c>
      <c r="G127" s="22">
        <f>F127*E127</f>
        <v>0</v>
      </c>
      <c r="H127" s="23">
        <v>5</v>
      </c>
      <c r="I127" s="22">
        <f t="shared" si="53"/>
        <v>61.5</v>
      </c>
      <c r="J127" s="49"/>
      <c r="K127" s="22">
        <f t="shared" si="54"/>
        <v>0</v>
      </c>
      <c r="L127" s="50"/>
      <c r="M127" s="22">
        <v>0</v>
      </c>
      <c r="N127" s="21">
        <f>F127+H127-J127</f>
        <v>5</v>
      </c>
      <c r="O127" s="51">
        <f t="shared" si="55"/>
        <v>61.5</v>
      </c>
      <c r="P127" s="52"/>
    </row>
    <row r="128" ht="20.1" customHeight="1" spans="1:16">
      <c r="A128" s="17"/>
      <c r="B128" s="24"/>
      <c r="C128" s="25"/>
      <c r="D128" s="19"/>
      <c r="E128" s="26"/>
      <c r="F128" s="21"/>
      <c r="G128" s="22"/>
      <c r="H128" s="23"/>
      <c r="I128" s="22"/>
      <c r="J128" s="49"/>
      <c r="K128" s="22"/>
      <c r="L128" s="50"/>
      <c r="M128" s="22"/>
      <c r="N128" s="21"/>
      <c r="O128" s="51"/>
      <c r="P128" s="52"/>
    </row>
    <row r="129" ht="20.1" customHeight="1" spans="1:16">
      <c r="A129" s="17">
        <v>62</v>
      </c>
      <c r="B129" s="18" t="s">
        <v>110</v>
      </c>
      <c r="C129" s="19" t="s">
        <v>108</v>
      </c>
      <c r="D129" s="19" t="s">
        <v>51</v>
      </c>
      <c r="E129" s="20">
        <v>12</v>
      </c>
      <c r="F129" s="21">
        <v>0</v>
      </c>
      <c r="G129" s="22">
        <f t="shared" ref="G129:G133" si="56">F129*E129</f>
        <v>0</v>
      </c>
      <c r="H129" s="23"/>
      <c r="I129" s="22">
        <f t="shared" ref="I129:I133" si="57">H129*E129</f>
        <v>0</v>
      </c>
      <c r="J129" s="49"/>
      <c r="K129" s="22">
        <f t="shared" ref="K129:K133" si="58">J129*E129</f>
        <v>0</v>
      </c>
      <c r="L129" s="50"/>
      <c r="M129" s="22">
        <v>0</v>
      </c>
      <c r="N129" s="21">
        <f t="shared" ref="N129:N133" si="59">F129+H129-J129</f>
        <v>0</v>
      </c>
      <c r="O129" s="51">
        <f t="shared" ref="O129:O133" si="60">N129*E129</f>
        <v>0</v>
      </c>
      <c r="P129" s="52"/>
    </row>
    <row r="130" ht="20.1" customHeight="1" spans="1:16">
      <c r="A130" s="17"/>
      <c r="B130" s="24"/>
      <c r="C130" s="25"/>
      <c r="D130" s="19"/>
      <c r="E130" s="26"/>
      <c r="F130" s="21"/>
      <c r="G130" s="22"/>
      <c r="H130" s="23"/>
      <c r="I130" s="22"/>
      <c r="J130" s="49"/>
      <c r="K130" s="22"/>
      <c r="L130" s="50"/>
      <c r="M130" s="22"/>
      <c r="N130" s="21"/>
      <c r="O130" s="51"/>
      <c r="P130" s="52"/>
    </row>
    <row r="131" ht="20.1" customHeight="1" spans="1:16">
      <c r="A131" s="17">
        <v>63</v>
      </c>
      <c r="B131" s="18" t="s">
        <v>111</v>
      </c>
      <c r="C131" s="19" t="s">
        <v>108</v>
      </c>
      <c r="D131" s="19" t="s">
        <v>51</v>
      </c>
      <c r="E131" s="20">
        <v>5.96</v>
      </c>
      <c r="F131" s="21">
        <v>0</v>
      </c>
      <c r="G131" s="22">
        <f t="shared" si="56"/>
        <v>0</v>
      </c>
      <c r="H131" s="23"/>
      <c r="I131" s="22">
        <f t="shared" si="57"/>
        <v>0</v>
      </c>
      <c r="J131" s="49"/>
      <c r="K131" s="22">
        <f t="shared" si="58"/>
        <v>0</v>
      </c>
      <c r="L131" s="50"/>
      <c r="M131" s="22">
        <v>0</v>
      </c>
      <c r="N131" s="21">
        <f t="shared" si="59"/>
        <v>0</v>
      </c>
      <c r="O131" s="51">
        <f t="shared" si="60"/>
        <v>0</v>
      </c>
      <c r="P131" s="52"/>
    </row>
    <row r="132" ht="20.1" customHeight="1" spans="1:16">
      <c r="A132" s="17"/>
      <c r="B132" s="24"/>
      <c r="C132" s="25"/>
      <c r="D132" s="19"/>
      <c r="E132" s="26"/>
      <c r="F132" s="21"/>
      <c r="G132" s="22"/>
      <c r="H132" s="23"/>
      <c r="I132" s="22"/>
      <c r="J132" s="49"/>
      <c r="K132" s="22"/>
      <c r="L132" s="50"/>
      <c r="M132" s="22"/>
      <c r="N132" s="21"/>
      <c r="O132" s="51"/>
      <c r="P132" s="52"/>
    </row>
    <row r="133" ht="20.1" customHeight="1" spans="1:16">
      <c r="A133" s="17">
        <v>64</v>
      </c>
      <c r="B133" s="18" t="s">
        <v>111</v>
      </c>
      <c r="C133" s="19" t="s">
        <v>108</v>
      </c>
      <c r="D133" s="19" t="s">
        <v>51</v>
      </c>
      <c r="E133" s="20">
        <v>7.4</v>
      </c>
      <c r="F133" s="21">
        <v>10</v>
      </c>
      <c r="G133" s="22">
        <f t="shared" si="56"/>
        <v>74</v>
      </c>
      <c r="H133" s="23">
        <v>25</v>
      </c>
      <c r="I133" s="22">
        <f t="shared" si="57"/>
        <v>185</v>
      </c>
      <c r="J133" s="49">
        <v>15</v>
      </c>
      <c r="K133" s="22">
        <f t="shared" si="58"/>
        <v>111</v>
      </c>
      <c r="L133" s="50"/>
      <c r="M133" s="22">
        <v>0</v>
      </c>
      <c r="N133" s="21">
        <f t="shared" si="59"/>
        <v>20</v>
      </c>
      <c r="O133" s="51">
        <f t="shared" si="60"/>
        <v>148</v>
      </c>
      <c r="P133" s="52"/>
    </row>
    <row r="134" ht="20.1" customHeight="1" spans="1:16">
      <c r="A134" s="17"/>
      <c r="B134" s="24"/>
      <c r="C134" s="25"/>
      <c r="D134" s="19"/>
      <c r="E134" s="26"/>
      <c r="F134" s="21"/>
      <c r="G134" s="22"/>
      <c r="H134" s="23"/>
      <c r="I134" s="22"/>
      <c r="J134" s="49"/>
      <c r="K134" s="22"/>
      <c r="L134" s="50"/>
      <c r="M134" s="22"/>
      <c r="N134" s="21"/>
      <c r="O134" s="51"/>
      <c r="P134" s="52"/>
    </row>
    <row r="135" ht="20.1" customHeight="1" spans="1:16">
      <c r="A135" s="17">
        <v>65</v>
      </c>
      <c r="B135" s="18" t="s">
        <v>112</v>
      </c>
      <c r="C135" s="19" t="s">
        <v>113</v>
      </c>
      <c r="D135" s="19" t="s">
        <v>51</v>
      </c>
      <c r="E135" s="20">
        <v>8</v>
      </c>
      <c r="F135" s="21">
        <v>0</v>
      </c>
      <c r="G135" s="22">
        <f>F135*E135</f>
        <v>0</v>
      </c>
      <c r="H135" s="23">
        <v>5</v>
      </c>
      <c r="I135" s="22">
        <f>H135*E135</f>
        <v>40</v>
      </c>
      <c r="J135" s="49">
        <v>0</v>
      </c>
      <c r="K135" s="22">
        <f>J135*E135</f>
        <v>0</v>
      </c>
      <c r="L135" s="50"/>
      <c r="M135" s="22">
        <v>0</v>
      </c>
      <c r="N135" s="21">
        <f>F135+H135-J135</f>
        <v>5</v>
      </c>
      <c r="O135" s="51">
        <f>N135*E135</f>
        <v>40</v>
      </c>
      <c r="P135" s="52"/>
    </row>
    <row r="136" ht="20.1" customHeight="1" spans="1:16">
      <c r="A136" s="17"/>
      <c r="B136" s="24"/>
      <c r="C136" s="25"/>
      <c r="D136" s="19"/>
      <c r="E136" s="26"/>
      <c r="F136" s="21"/>
      <c r="G136" s="22"/>
      <c r="H136" s="23"/>
      <c r="I136" s="22"/>
      <c r="J136" s="49"/>
      <c r="K136" s="22"/>
      <c r="L136" s="50"/>
      <c r="M136" s="22"/>
      <c r="N136" s="21"/>
      <c r="O136" s="51"/>
      <c r="P136" s="52"/>
    </row>
    <row r="137" ht="20.1" customHeight="1" spans="1:16">
      <c r="A137" s="17">
        <v>66</v>
      </c>
      <c r="B137" s="18" t="s">
        <v>114</v>
      </c>
      <c r="C137" s="19"/>
      <c r="D137" s="19" t="s">
        <v>51</v>
      </c>
      <c r="E137" s="20">
        <v>35</v>
      </c>
      <c r="F137" s="21">
        <v>0</v>
      </c>
      <c r="G137" s="22">
        <f>F137*E137</f>
        <v>0</v>
      </c>
      <c r="H137" s="23"/>
      <c r="I137" s="22">
        <f t="shared" ref="I137:I141" si="61">H137*E137</f>
        <v>0</v>
      </c>
      <c r="J137" s="49"/>
      <c r="K137" s="22">
        <f t="shared" ref="K137:K141" si="62">J137*E137</f>
        <v>0</v>
      </c>
      <c r="L137" s="50"/>
      <c r="M137" s="22">
        <v>0</v>
      </c>
      <c r="N137" s="21">
        <f>F137+H137-J137</f>
        <v>0</v>
      </c>
      <c r="O137" s="51">
        <f t="shared" ref="O137:O141" si="63">N137*E137</f>
        <v>0</v>
      </c>
      <c r="P137" s="52"/>
    </row>
    <row r="138" ht="20.1" customHeight="1" spans="1:16">
      <c r="A138" s="17"/>
      <c r="B138" s="24"/>
      <c r="C138" s="25"/>
      <c r="D138" s="19"/>
      <c r="E138" s="26"/>
      <c r="F138" s="21"/>
      <c r="G138" s="22"/>
      <c r="H138" s="23"/>
      <c r="I138" s="22"/>
      <c r="J138" s="49"/>
      <c r="K138" s="22"/>
      <c r="L138" s="50"/>
      <c r="M138" s="22"/>
      <c r="N138" s="21"/>
      <c r="O138" s="51"/>
      <c r="P138" s="52"/>
    </row>
    <row r="139" ht="20.1" customHeight="1" spans="1:16">
      <c r="A139" s="17">
        <v>67</v>
      </c>
      <c r="B139" s="18" t="s">
        <v>115</v>
      </c>
      <c r="C139" s="19"/>
      <c r="D139" s="19" t="s">
        <v>51</v>
      </c>
      <c r="E139" s="20">
        <v>30</v>
      </c>
      <c r="F139" s="21">
        <v>5</v>
      </c>
      <c r="G139" s="22">
        <f t="shared" ref="G139:G143" si="64">F139*E139</f>
        <v>150</v>
      </c>
      <c r="H139" s="23">
        <v>0</v>
      </c>
      <c r="I139" s="22">
        <f t="shared" si="61"/>
        <v>0</v>
      </c>
      <c r="J139" s="49">
        <v>3</v>
      </c>
      <c r="K139" s="22">
        <f t="shared" si="62"/>
        <v>90</v>
      </c>
      <c r="L139" s="50"/>
      <c r="M139" s="22">
        <v>0</v>
      </c>
      <c r="N139" s="21">
        <f t="shared" ref="N139:N143" si="65">F139+H139-J139</f>
        <v>2</v>
      </c>
      <c r="O139" s="51">
        <f t="shared" si="63"/>
        <v>60</v>
      </c>
      <c r="P139" s="52"/>
    </row>
    <row r="140" ht="20.1" customHeight="1" spans="1:16">
      <c r="A140" s="17"/>
      <c r="B140" s="24"/>
      <c r="C140" s="25"/>
      <c r="D140" s="19"/>
      <c r="E140" s="26"/>
      <c r="F140" s="21"/>
      <c r="G140" s="22"/>
      <c r="H140" s="23"/>
      <c r="I140" s="22"/>
      <c r="J140" s="49"/>
      <c r="K140" s="22"/>
      <c r="L140" s="50"/>
      <c r="M140" s="22"/>
      <c r="N140" s="21"/>
      <c r="O140" s="51"/>
      <c r="P140" s="52"/>
    </row>
    <row r="141" ht="20.1" customHeight="1" spans="1:16">
      <c r="A141" s="17">
        <v>68</v>
      </c>
      <c r="B141" s="18" t="s">
        <v>116</v>
      </c>
      <c r="C141" s="19"/>
      <c r="D141" s="19" t="s">
        <v>51</v>
      </c>
      <c r="E141" s="20">
        <v>6.5</v>
      </c>
      <c r="F141" s="21">
        <v>0</v>
      </c>
      <c r="G141" s="22">
        <f t="shared" si="64"/>
        <v>0</v>
      </c>
      <c r="H141" s="23"/>
      <c r="I141" s="22">
        <f t="shared" si="61"/>
        <v>0</v>
      </c>
      <c r="J141" s="49"/>
      <c r="K141" s="22">
        <f t="shared" si="62"/>
        <v>0</v>
      </c>
      <c r="L141" s="50"/>
      <c r="M141" s="22">
        <v>0</v>
      </c>
      <c r="N141" s="21">
        <f t="shared" si="65"/>
        <v>0</v>
      </c>
      <c r="O141" s="51">
        <f t="shared" si="63"/>
        <v>0</v>
      </c>
      <c r="P141" s="52"/>
    </row>
    <row r="142" ht="20.1" customHeight="1" spans="1:16">
      <c r="A142" s="17"/>
      <c r="B142" s="24"/>
      <c r="C142" s="25"/>
      <c r="D142" s="19"/>
      <c r="E142" s="26"/>
      <c r="F142" s="21"/>
      <c r="G142" s="22"/>
      <c r="H142" s="23"/>
      <c r="I142" s="22"/>
      <c r="J142" s="49"/>
      <c r="K142" s="22"/>
      <c r="L142" s="50"/>
      <c r="M142" s="22"/>
      <c r="N142" s="21"/>
      <c r="O142" s="51"/>
      <c r="P142" s="52"/>
    </row>
    <row r="143" ht="20.1" customHeight="1" spans="1:16">
      <c r="A143" s="17">
        <v>69</v>
      </c>
      <c r="B143" s="18" t="s">
        <v>116</v>
      </c>
      <c r="C143" s="19"/>
      <c r="D143" s="19" t="s">
        <v>51</v>
      </c>
      <c r="E143" s="20">
        <v>8</v>
      </c>
      <c r="F143" s="21">
        <v>10</v>
      </c>
      <c r="G143" s="22">
        <f t="shared" si="64"/>
        <v>80</v>
      </c>
      <c r="H143" s="23">
        <v>20</v>
      </c>
      <c r="I143" s="22">
        <f>H143*E143</f>
        <v>160</v>
      </c>
      <c r="J143" s="49">
        <v>20</v>
      </c>
      <c r="K143" s="22">
        <f>J143*E143</f>
        <v>160</v>
      </c>
      <c r="L143" s="50"/>
      <c r="M143" s="22">
        <v>0</v>
      </c>
      <c r="N143" s="21">
        <f t="shared" si="65"/>
        <v>10</v>
      </c>
      <c r="O143" s="51">
        <f>N143*E143</f>
        <v>80</v>
      </c>
      <c r="P143" s="52"/>
    </row>
    <row r="144" ht="20.1" customHeight="1" spans="1:16">
      <c r="A144" s="17"/>
      <c r="B144" s="24"/>
      <c r="C144" s="25"/>
      <c r="D144" s="19"/>
      <c r="E144" s="26"/>
      <c r="F144" s="21"/>
      <c r="G144" s="22"/>
      <c r="H144" s="23"/>
      <c r="I144" s="22"/>
      <c r="J144" s="49"/>
      <c r="K144" s="22"/>
      <c r="L144" s="50"/>
      <c r="M144" s="22"/>
      <c r="N144" s="21"/>
      <c r="O144" s="51"/>
      <c r="P144" s="52"/>
    </row>
    <row r="145" ht="20.1" customHeight="1" spans="1:16">
      <c r="A145" s="17">
        <v>70</v>
      </c>
      <c r="B145" s="18" t="s">
        <v>117</v>
      </c>
      <c r="C145" s="19" t="s">
        <v>118</v>
      </c>
      <c r="D145" s="19" t="s">
        <v>68</v>
      </c>
      <c r="E145" s="20">
        <v>120</v>
      </c>
      <c r="F145" s="21">
        <v>1</v>
      </c>
      <c r="G145" s="22">
        <f>F145*E145</f>
        <v>120</v>
      </c>
      <c r="H145" s="23">
        <v>0</v>
      </c>
      <c r="I145" s="22">
        <f t="shared" ref="I145:I149" si="66">H145*E145</f>
        <v>0</v>
      </c>
      <c r="J145" s="49">
        <v>0</v>
      </c>
      <c r="K145" s="22">
        <f t="shared" ref="K145:K149" si="67">J145*E145</f>
        <v>0</v>
      </c>
      <c r="L145" s="50"/>
      <c r="M145" s="22">
        <v>0</v>
      </c>
      <c r="N145" s="21">
        <f>F145+H145-J145</f>
        <v>1</v>
      </c>
      <c r="O145" s="51">
        <f t="shared" ref="O145:O149" si="68">N145*E145</f>
        <v>120</v>
      </c>
      <c r="P145" s="52"/>
    </row>
    <row r="146" ht="20.1" customHeight="1" spans="1:16">
      <c r="A146" s="17"/>
      <c r="B146" s="24"/>
      <c r="C146" s="25"/>
      <c r="D146" s="19"/>
      <c r="E146" s="26"/>
      <c r="F146" s="21"/>
      <c r="G146" s="22"/>
      <c r="H146" s="23"/>
      <c r="I146" s="22"/>
      <c r="J146" s="49"/>
      <c r="K146" s="22"/>
      <c r="L146" s="50"/>
      <c r="M146" s="22"/>
      <c r="N146" s="21"/>
      <c r="O146" s="51"/>
      <c r="P146" s="52"/>
    </row>
    <row r="147" ht="20.1" customHeight="1" spans="1:16">
      <c r="A147" s="17">
        <v>71</v>
      </c>
      <c r="B147" s="18" t="s">
        <v>119</v>
      </c>
      <c r="C147" s="19"/>
      <c r="D147" s="19" t="s">
        <v>68</v>
      </c>
      <c r="E147" s="20">
        <v>115</v>
      </c>
      <c r="F147" s="21">
        <v>0</v>
      </c>
      <c r="G147" s="22">
        <f>F147*E147</f>
        <v>0</v>
      </c>
      <c r="H147" s="23">
        <v>1</v>
      </c>
      <c r="I147" s="22">
        <f t="shared" si="66"/>
        <v>115</v>
      </c>
      <c r="J147" s="49">
        <v>1</v>
      </c>
      <c r="K147" s="22">
        <f t="shared" si="67"/>
        <v>115</v>
      </c>
      <c r="L147" s="50"/>
      <c r="M147" s="22">
        <v>0</v>
      </c>
      <c r="N147" s="21">
        <f>F147+H147-J147</f>
        <v>0</v>
      </c>
      <c r="O147" s="51">
        <f t="shared" si="68"/>
        <v>0</v>
      </c>
      <c r="P147" s="52"/>
    </row>
    <row r="148" ht="20.1" customHeight="1" spans="1:16">
      <c r="A148" s="17"/>
      <c r="B148" s="24"/>
      <c r="C148" s="25"/>
      <c r="D148" s="19"/>
      <c r="E148" s="26"/>
      <c r="F148" s="21"/>
      <c r="G148" s="22"/>
      <c r="H148" s="23"/>
      <c r="I148" s="22"/>
      <c r="J148" s="49"/>
      <c r="K148" s="22"/>
      <c r="L148" s="50"/>
      <c r="M148" s="22"/>
      <c r="N148" s="21"/>
      <c r="O148" s="51"/>
      <c r="P148" s="52"/>
    </row>
    <row r="149" ht="20.1" customHeight="1" spans="1:16">
      <c r="A149" s="17">
        <v>72</v>
      </c>
      <c r="B149" s="18" t="s">
        <v>120</v>
      </c>
      <c r="C149" s="19" t="s">
        <v>121</v>
      </c>
      <c r="D149" s="19" t="s">
        <v>19</v>
      </c>
      <c r="E149" s="20">
        <v>2.5</v>
      </c>
      <c r="F149" s="21">
        <v>26</v>
      </c>
      <c r="G149" s="22">
        <f>F149*E149</f>
        <v>65</v>
      </c>
      <c r="H149" s="23">
        <v>0</v>
      </c>
      <c r="I149" s="22">
        <f t="shared" si="66"/>
        <v>0</v>
      </c>
      <c r="J149" s="49">
        <v>6</v>
      </c>
      <c r="K149" s="22">
        <f t="shared" si="67"/>
        <v>15</v>
      </c>
      <c r="L149" s="50"/>
      <c r="M149" s="22">
        <v>0</v>
      </c>
      <c r="N149" s="21">
        <f>F149+H149-J149</f>
        <v>20</v>
      </c>
      <c r="O149" s="51">
        <f t="shared" si="68"/>
        <v>50</v>
      </c>
      <c r="P149" s="52"/>
    </row>
    <row r="150" ht="41" customHeight="1" spans="1:16">
      <c r="A150" s="17"/>
      <c r="B150" s="24"/>
      <c r="C150" s="25"/>
      <c r="D150" s="19"/>
      <c r="E150" s="26"/>
      <c r="F150" s="21"/>
      <c r="G150" s="22"/>
      <c r="H150" s="23"/>
      <c r="I150" s="22"/>
      <c r="J150" s="49"/>
      <c r="K150" s="22"/>
      <c r="L150" s="50"/>
      <c r="M150" s="22"/>
      <c r="N150" s="21"/>
      <c r="O150" s="51"/>
      <c r="P150" s="52"/>
    </row>
    <row r="151" ht="20.1" customHeight="1" spans="1:16">
      <c r="A151" s="17">
        <v>73</v>
      </c>
      <c r="B151" s="18" t="s">
        <v>122</v>
      </c>
      <c r="C151" s="19" t="s">
        <v>121</v>
      </c>
      <c r="D151" s="19" t="s">
        <v>19</v>
      </c>
      <c r="E151" s="20">
        <v>2.8</v>
      </c>
      <c r="F151" s="21">
        <v>0</v>
      </c>
      <c r="G151" s="22">
        <f>F151*E151</f>
        <v>0</v>
      </c>
      <c r="H151" s="23"/>
      <c r="I151" s="22">
        <f>H151*E151</f>
        <v>0</v>
      </c>
      <c r="J151" s="49"/>
      <c r="K151" s="22">
        <f>J151*E151</f>
        <v>0</v>
      </c>
      <c r="L151" s="50"/>
      <c r="M151" s="22">
        <v>0</v>
      </c>
      <c r="N151" s="21">
        <f>F151+H151-J151</f>
        <v>0</v>
      </c>
      <c r="O151" s="51">
        <f>N151*E151</f>
        <v>0</v>
      </c>
      <c r="P151" s="52"/>
    </row>
    <row r="152" ht="20.1" customHeight="1" spans="1:16">
      <c r="A152" s="17"/>
      <c r="B152" s="24"/>
      <c r="C152" s="25"/>
      <c r="D152" s="19"/>
      <c r="E152" s="26"/>
      <c r="F152" s="21"/>
      <c r="G152" s="22"/>
      <c r="H152" s="23"/>
      <c r="I152" s="22"/>
      <c r="J152" s="49"/>
      <c r="K152" s="22"/>
      <c r="L152" s="50"/>
      <c r="M152" s="22"/>
      <c r="N152" s="21"/>
      <c r="O152" s="51"/>
      <c r="P152" s="52"/>
    </row>
    <row r="153" ht="20.1" customHeight="1" spans="1:16">
      <c r="A153" s="17">
        <v>74</v>
      </c>
      <c r="B153" s="18" t="s">
        <v>123</v>
      </c>
      <c r="C153" s="19" t="s">
        <v>124</v>
      </c>
      <c r="D153" s="19" t="s">
        <v>125</v>
      </c>
      <c r="E153" s="20">
        <v>2.2</v>
      </c>
      <c r="F153" s="21">
        <v>6</v>
      </c>
      <c r="G153" s="22">
        <f>F153*E153</f>
        <v>13.2</v>
      </c>
      <c r="H153" s="23">
        <v>0</v>
      </c>
      <c r="I153" s="22">
        <f>H153*E153</f>
        <v>0</v>
      </c>
      <c r="J153" s="49">
        <v>6</v>
      </c>
      <c r="K153" s="22">
        <f>J153*E153</f>
        <v>13.2</v>
      </c>
      <c r="L153" s="50"/>
      <c r="M153" s="22">
        <v>0</v>
      </c>
      <c r="N153" s="21">
        <f>F153+H153-J153</f>
        <v>0</v>
      </c>
      <c r="O153" s="51">
        <f>N153*E153</f>
        <v>0</v>
      </c>
      <c r="P153" s="52"/>
    </row>
    <row r="154" ht="20.1" customHeight="1" spans="1:16">
      <c r="A154" s="17"/>
      <c r="B154" s="24"/>
      <c r="C154" s="25"/>
      <c r="D154" s="19"/>
      <c r="E154" s="26"/>
      <c r="F154" s="21"/>
      <c r="G154" s="22"/>
      <c r="H154" s="23"/>
      <c r="I154" s="22"/>
      <c r="J154" s="49"/>
      <c r="K154" s="22"/>
      <c r="L154" s="50"/>
      <c r="M154" s="22"/>
      <c r="N154" s="21"/>
      <c r="O154" s="51"/>
      <c r="P154" s="52"/>
    </row>
    <row r="155" ht="20.1" customHeight="1" spans="1:16">
      <c r="A155" s="17">
        <v>75</v>
      </c>
      <c r="B155" s="18" t="s">
        <v>123</v>
      </c>
      <c r="C155" s="19" t="s">
        <v>124</v>
      </c>
      <c r="D155" s="19" t="s">
        <v>125</v>
      </c>
      <c r="E155" s="20">
        <v>2.7</v>
      </c>
      <c r="F155" s="61">
        <v>0</v>
      </c>
      <c r="G155" s="62">
        <f>E155*F155</f>
        <v>0</v>
      </c>
      <c r="H155" s="63">
        <v>10</v>
      </c>
      <c r="I155" s="62">
        <f>E155*H155</f>
        <v>27</v>
      </c>
      <c r="J155" s="67">
        <v>4</v>
      </c>
      <c r="K155" s="62">
        <f>E155*J155</f>
        <v>10.8</v>
      </c>
      <c r="L155" s="68"/>
      <c r="M155" s="62">
        <f>E155*L155</f>
        <v>0</v>
      </c>
      <c r="N155" s="61">
        <f>F155+H155-J155</f>
        <v>6</v>
      </c>
      <c r="O155" s="69">
        <f>E155*N155</f>
        <v>16.2</v>
      </c>
      <c r="P155" s="52"/>
    </row>
    <row r="156" ht="20.1" customHeight="1" spans="1:16">
      <c r="A156" s="17"/>
      <c r="B156" s="24"/>
      <c r="C156" s="25"/>
      <c r="D156" s="19"/>
      <c r="E156" s="26"/>
      <c r="F156" s="64"/>
      <c r="G156" s="65"/>
      <c r="H156" s="66"/>
      <c r="I156" s="65"/>
      <c r="J156" s="70"/>
      <c r="K156" s="65"/>
      <c r="L156" s="71"/>
      <c r="M156" s="65"/>
      <c r="N156" s="64"/>
      <c r="O156" s="72"/>
      <c r="P156" s="52"/>
    </row>
    <row r="157" ht="20.1" customHeight="1" spans="1:16">
      <c r="A157" s="17">
        <v>76</v>
      </c>
      <c r="B157" s="18" t="s">
        <v>126</v>
      </c>
      <c r="C157" s="19"/>
      <c r="D157" s="19" t="s">
        <v>127</v>
      </c>
      <c r="E157" s="20">
        <v>45</v>
      </c>
      <c r="F157" s="21">
        <v>0</v>
      </c>
      <c r="G157" s="22">
        <f>F157*E157</f>
        <v>0</v>
      </c>
      <c r="H157" s="23">
        <v>2</v>
      </c>
      <c r="I157" s="22">
        <f>H157*E157</f>
        <v>90</v>
      </c>
      <c r="J157" s="49">
        <v>0</v>
      </c>
      <c r="K157" s="22">
        <f>J157*E157</f>
        <v>0</v>
      </c>
      <c r="L157" s="50"/>
      <c r="M157" s="22">
        <v>0</v>
      </c>
      <c r="N157" s="21">
        <f>F157+H157-J157</f>
        <v>2</v>
      </c>
      <c r="O157" s="51">
        <f>N157*E157</f>
        <v>90</v>
      </c>
      <c r="P157" s="52"/>
    </row>
    <row r="158" ht="20.1" customHeight="1" spans="1:16">
      <c r="A158" s="17"/>
      <c r="B158" s="24"/>
      <c r="C158" s="25"/>
      <c r="D158" s="19"/>
      <c r="E158" s="26"/>
      <c r="F158" s="21"/>
      <c r="G158" s="22"/>
      <c r="H158" s="23"/>
      <c r="I158" s="22"/>
      <c r="J158" s="49"/>
      <c r="K158" s="22"/>
      <c r="L158" s="50"/>
      <c r="M158" s="22"/>
      <c r="N158" s="21"/>
      <c r="O158" s="51"/>
      <c r="P158" s="52"/>
    </row>
    <row r="159" ht="20.1" customHeight="1" spans="1:16">
      <c r="A159" s="17">
        <v>77</v>
      </c>
      <c r="B159" s="18" t="s">
        <v>128</v>
      </c>
      <c r="C159" s="19"/>
      <c r="D159" s="19" t="s">
        <v>127</v>
      </c>
      <c r="E159" s="20">
        <v>40</v>
      </c>
      <c r="F159" s="21">
        <v>0</v>
      </c>
      <c r="G159" s="22">
        <f>F159*E159</f>
        <v>0</v>
      </c>
      <c r="H159" s="23"/>
      <c r="I159" s="22">
        <f t="shared" ref="I159:I163" si="69">H159*E159</f>
        <v>0</v>
      </c>
      <c r="J159" s="49"/>
      <c r="K159" s="22">
        <f t="shared" ref="K159:K163" si="70">J159*E159</f>
        <v>0</v>
      </c>
      <c r="L159" s="50"/>
      <c r="M159" s="22">
        <v>0</v>
      </c>
      <c r="N159" s="21">
        <f>F159+H159-J159</f>
        <v>0</v>
      </c>
      <c r="O159" s="51">
        <f t="shared" ref="O159:O163" si="71">N159*E159</f>
        <v>0</v>
      </c>
      <c r="P159" s="52"/>
    </row>
    <row r="160" ht="20.1" customHeight="1" spans="1:16">
      <c r="A160" s="17"/>
      <c r="B160" s="24"/>
      <c r="C160" s="25"/>
      <c r="D160" s="19"/>
      <c r="E160" s="26"/>
      <c r="F160" s="21"/>
      <c r="G160" s="22"/>
      <c r="H160" s="23"/>
      <c r="I160" s="22"/>
      <c r="J160" s="49"/>
      <c r="K160" s="22"/>
      <c r="L160" s="50"/>
      <c r="M160" s="22"/>
      <c r="N160" s="21"/>
      <c r="O160" s="51"/>
      <c r="P160" s="52"/>
    </row>
    <row r="161" ht="20.1" customHeight="1" spans="1:16">
      <c r="A161" s="17">
        <v>78</v>
      </c>
      <c r="B161" s="18" t="s">
        <v>129</v>
      </c>
      <c r="C161" s="19" t="s">
        <v>130</v>
      </c>
      <c r="D161" s="19" t="s">
        <v>19</v>
      </c>
      <c r="E161" s="20">
        <v>18</v>
      </c>
      <c r="F161" s="21">
        <v>0</v>
      </c>
      <c r="G161" s="22">
        <f t="shared" ref="G161:G165" si="72">F161*E161</f>
        <v>0</v>
      </c>
      <c r="H161" s="23">
        <v>0</v>
      </c>
      <c r="I161" s="22">
        <f t="shared" si="69"/>
        <v>0</v>
      </c>
      <c r="J161" s="49">
        <v>0</v>
      </c>
      <c r="K161" s="22">
        <f t="shared" si="70"/>
        <v>0</v>
      </c>
      <c r="L161" s="50"/>
      <c r="M161" s="22">
        <v>0</v>
      </c>
      <c r="N161" s="21">
        <f t="shared" ref="N161:N165" si="73">F161+H161-J161</f>
        <v>0</v>
      </c>
      <c r="O161" s="51">
        <f t="shared" si="71"/>
        <v>0</v>
      </c>
      <c r="P161" s="52"/>
    </row>
    <row r="162" ht="20.1" customHeight="1" spans="1:16">
      <c r="A162" s="17"/>
      <c r="B162" s="24"/>
      <c r="C162" s="25"/>
      <c r="D162" s="19"/>
      <c r="E162" s="26"/>
      <c r="F162" s="21"/>
      <c r="G162" s="22"/>
      <c r="H162" s="23"/>
      <c r="I162" s="22"/>
      <c r="J162" s="49"/>
      <c r="K162" s="22"/>
      <c r="L162" s="50"/>
      <c r="M162" s="22"/>
      <c r="N162" s="21"/>
      <c r="O162" s="51"/>
      <c r="P162" s="52"/>
    </row>
    <row r="163" ht="20.1" customHeight="1" spans="1:16">
      <c r="A163" s="17">
        <v>79</v>
      </c>
      <c r="B163" s="18" t="s">
        <v>131</v>
      </c>
      <c r="C163" s="19" t="s">
        <v>132</v>
      </c>
      <c r="D163" s="19" t="s">
        <v>31</v>
      </c>
      <c r="E163" s="20">
        <v>9</v>
      </c>
      <c r="F163" s="21">
        <v>0</v>
      </c>
      <c r="G163" s="22">
        <f t="shared" si="72"/>
        <v>0</v>
      </c>
      <c r="H163" s="23"/>
      <c r="I163" s="22">
        <f t="shared" si="69"/>
        <v>0</v>
      </c>
      <c r="J163" s="49"/>
      <c r="K163" s="22">
        <f t="shared" si="70"/>
        <v>0</v>
      </c>
      <c r="L163" s="50"/>
      <c r="M163" s="22">
        <v>0</v>
      </c>
      <c r="N163" s="21">
        <f t="shared" si="73"/>
        <v>0</v>
      </c>
      <c r="O163" s="51">
        <f t="shared" si="71"/>
        <v>0</v>
      </c>
      <c r="P163" s="52"/>
    </row>
    <row r="164" ht="20.1" customHeight="1" spans="1:16">
      <c r="A164" s="17"/>
      <c r="B164" s="24"/>
      <c r="C164" s="25"/>
      <c r="D164" s="19"/>
      <c r="E164" s="26"/>
      <c r="F164" s="21"/>
      <c r="G164" s="22"/>
      <c r="H164" s="23"/>
      <c r="I164" s="22"/>
      <c r="J164" s="49"/>
      <c r="K164" s="22"/>
      <c r="L164" s="50"/>
      <c r="M164" s="22"/>
      <c r="N164" s="21"/>
      <c r="O164" s="51"/>
      <c r="P164" s="52"/>
    </row>
    <row r="165" ht="20.1" customHeight="1" spans="1:16">
      <c r="A165" s="17">
        <v>80</v>
      </c>
      <c r="B165" s="18" t="s">
        <v>131</v>
      </c>
      <c r="C165" s="19" t="s">
        <v>132</v>
      </c>
      <c r="D165" s="19" t="s">
        <v>31</v>
      </c>
      <c r="E165" s="20">
        <v>20</v>
      </c>
      <c r="F165" s="21">
        <v>3</v>
      </c>
      <c r="G165" s="22">
        <f t="shared" si="72"/>
        <v>60</v>
      </c>
      <c r="H165" s="23"/>
      <c r="I165" s="22">
        <f>H165*E165</f>
        <v>0</v>
      </c>
      <c r="J165" s="49"/>
      <c r="K165" s="22">
        <f>J165*E165</f>
        <v>0</v>
      </c>
      <c r="L165" s="50"/>
      <c r="M165" s="22">
        <v>0</v>
      </c>
      <c r="N165" s="21">
        <f t="shared" si="73"/>
        <v>3</v>
      </c>
      <c r="O165" s="51">
        <f>N165*E165</f>
        <v>60</v>
      </c>
      <c r="P165" s="52"/>
    </row>
    <row r="166" ht="20.1" customHeight="1" spans="1:16">
      <c r="A166" s="17"/>
      <c r="B166" s="24"/>
      <c r="C166" s="25"/>
      <c r="D166" s="19"/>
      <c r="E166" s="26"/>
      <c r="F166" s="21"/>
      <c r="G166" s="22"/>
      <c r="H166" s="23"/>
      <c r="I166" s="22"/>
      <c r="J166" s="49"/>
      <c r="K166" s="22"/>
      <c r="L166" s="50"/>
      <c r="M166" s="22"/>
      <c r="N166" s="21"/>
      <c r="O166" s="51"/>
      <c r="P166" s="52"/>
    </row>
    <row r="167" ht="20.1" customHeight="1" spans="1:16">
      <c r="A167" s="17">
        <v>81</v>
      </c>
      <c r="B167" s="18" t="s">
        <v>133</v>
      </c>
      <c r="C167" s="19"/>
      <c r="D167" s="19" t="s">
        <v>51</v>
      </c>
      <c r="E167" s="20">
        <v>90</v>
      </c>
      <c r="F167" s="21">
        <v>0</v>
      </c>
      <c r="G167" s="22">
        <f>F167*E167</f>
        <v>0</v>
      </c>
      <c r="H167" s="23"/>
      <c r="I167" s="22">
        <f>H167*E167</f>
        <v>0</v>
      </c>
      <c r="J167" s="49"/>
      <c r="K167" s="22">
        <f>J167*E167</f>
        <v>0</v>
      </c>
      <c r="L167" s="50"/>
      <c r="M167" s="22">
        <v>0</v>
      </c>
      <c r="N167" s="21">
        <f>F167+H167-J167</f>
        <v>0</v>
      </c>
      <c r="O167" s="51">
        <f>N167*E167</f>
        <v>0</v>
      </c>
      <c r="P167" s="52"/>
    </row>
    <row r="168" ht="20.1" customHeight="1" spans="1:16">
      <c r="A168" s="17"/>
      <c r="B168" s="24"/>
      <c r="C168" s="25"/>
      <c r="D168" s="19"/>
      <c r="E168" s="26"/>
      <c r="F168" s="21"/>
      <c r="G168" s="22"/>
      <c r="H168" s="23"/>
      <c r="I168" s="22"/>
      <c r="J168" s="49"/>
      <c r="K168" s="22"/>
      <c r="L168" s="50"/>
      <c r="M168" s="22"/>
      <c r="N168" s="21"/>
      <c r="O168" s="51"/>
      <c r="P168" s="52"/>
    </row>
    <row r="169" ht="20.1" customHeight="1" spans="1:16">
      <c r="A169" s="17">
        <v>82</v>
      </c>
      <c r="B169" s="18" t="s">
        <v>134</v>
      </c>
      <c r="C169" s="19"/>
      <c r="D169" s="19" t="s">
        <v>51</v>
      </c>
      <c r="E169" s="20">
        <v>45</v>
      </c>
      <c r="F169" s="21">
        <v>0</v>
      </c>
      <c r="G169" s="22">
        <f>F169*E169</f>
        <v>0</v>
      </c>
      <c r="H169" s="23"/>
      <c r="I169" s="22">
        <f>H169*E169</f>
        <v>0</v>
      </c>
      <c r="J169" s="49">
        <v>0</v>
      </c>
      <c r="K169" s="22">
        <f>J169*E169</f>
        <v>0</v>
      </c>
      <c r="L169" s="50"/>
      <c r="M169" s="22">
        <v>0</v>
      </c>
      <c r="N169" s="21">
        <f>F169+H169-J169</f>
        <v>0</v>
      </c>
      <c r="O169" s="51">
        <f>N169*E169</f>
        <v>0</v>
      </c>
      <c r="P169" s="52"/>
    </row>
    <row r="170" ht="20.1" customHeight="1" spans="1:16">
      <c r="A170" s="17"/>
      <c r="B170" s="24"/>
      <c r="C170" s="25"/>
      <c r="D170" s="19"/>
      <c r="E170" s="26"/>
      <c r="F170" s="21"/>
      <c r="G170" s="22"/>
      <c r="H170" s="23"/>
      <c r="I170" s="22"/>
      <c r="J170" s="49"/>
      <c r="K170" s="22"/>
      <c r="L170" s="50"/>
      <c r="M170" s="22"/>
      <c r="N170" s="21"/>
      <c r="O170" s="51"/>
      <c r="P170" s="52"/>
    </row>
    <row r="171" ht="20.1" customHeight="1" spans="1:16">
      <c r="A171" s="17">
        <v>83</v>
      </c>
      <c r="B171" s="18" t="s">
        <v>134</v>
      </c>
      <c r="C171" s="19"/>
      <c r="D171" s="19" t="s">
        <v>51</v>
      </c>
      <c r="E171" s="20">
        <v>65</v>
      </c>
      <c r="F171" s="21">
        <v>1</v>
      </c>
      <c r="G171" s="22">
        <v>0</v>
      </c>
      <c r="H171" s="23">
        <v>0</v>
      </c>
      <c r="I171" s="22">
        <v>0</v>
      </c>
      <c r="J171" s="49">
        <v>0.5</v>
      </c>
      <c r="K171" s="22">
        <v>0</v>
      </c>
      <c r="L171" s="50"/>
      <c r="M171" s="22">
        <v>0</v>
      </c>
      <c r="N171" s="21">
        <f>F171+H171-J171</f>
        <v>0.5</v>
      </c>
      <c r="O171" s="51">
        <v>0</v>
      </c>
      <c r="P171" s="52"/>
    </row>
    <row r="172" ht="20.1" customHeight="1" spans="1:16">
      <c r="A172" s="17"/>
      <c r="B172" s="24"/>
      <c r="C172" s="25"/>
      <c r="D172" s="19"/>
      <c r="E172" s="26"/>
      <c r="F172" s="21"/>
      <c r="G172" s="22"/>
      <c r="H172" s="23"/>
      <c r="I172" s="22"/>
      <c r="J172" s="49"/>
      <c r="K172" s="22"/>
      <c r="L172" s="50"/>
      <c r="M172" s="22"/>
      <c r="N172" s="21"/>
      <c r="O172" s="51"/>
      <c r="P172" s="52"/>
    </row>
    <row r="173" ht="20.1" customHeight="1" spans="1:16">
      <c r="A173" s="17">
        <v>84</v>
      </c>
      <c r="B173" s="18" t="s">
        <v>135</v>
      </c>
      <c r="C173" s="19"/>
      <c r="D173" s="19" t="s">
        <v>51</v>
      </c>
      <c r="E173" s="20">
        <v>65</v>
      </c>
      <c r="F173" s="21">
        <v>1</v>
      </c>
      <c r="G173" s="22">
        <f>F173*E173</f>
        <v>65</v>
      </c>
      <c r="H173" s="23"/>
      <c r="I173" s="22">
        <f>H173*E173</f>
        <v>0</v>
      </c>
      <c r="J173" s="49">
        <v>0.5</v>
      </c>
      <c r="K173" s="22">
        <f>J173*E173</f>
        <v>32.5</v>
      </c>
      <c r="L173" s="50"/>
      <c r="M173" s="22">
        <v>0</v>
      </c>
      <c r="N173" s="21">
        <f>F173+H173-J173</f>
        <v>0.5</v>
      </c>
      <c r="O173" s="51">
        <f>N173*E173</f>
        <v>32.5</v>
      </c>
      <c r="P173" s="52"/>
    </row>
    <row r="174" ht="20.1" customHeight="1" spans="1:16">
      <c r="A174" s="17"/>
      <c r="B174" s="24"/>
      <c r="C174" s="25"/>
      <c r="D174" s="19"/>
      <c r="E174" s="26"/>
      <c r="F174" s="21"/>
      <c r="G174" s="22"/>
      <c r="H174" s="23"/>
      <c r="I174" s="22"/>
      <c r="J174" s="49"/>
      <c r="K174" s="22"/>
      <c r="L174" s="50"/>
      <c r="M174" s="22"/>
      <c r="N174" s="21"/>
      <c r="O174" s="51"/>
      <c r="P174" s="52"/>
    </row>
    <row r="175" ht="20.1" customHeight="1" spans="1:16">
      <c r="A175" s="17">
        <v>85</v>
      </c>
      <c r="B175" s="18" t="s">
        <v>136</v>
      </c>
      <c r="C175" s="19"/>
      <c r="D175" s="19" t="s">
        <v>51</v>
      </c>
      <c r="E175" s="20">
        <v>35</v>
      </c>
      <c r="F175" s="21">
        <v>0</v>
      </c>
      <c r="G175" s="22">
        <f>F175*E175</f>
        <v>0</v>
      </c>
      <c r="H175" s="23"/>
      <c r="I175" s="22">
        <f t="shared" ref="I175:I179" si="74">H175*E175</f>
        <v>0</v>
      </c>
      <c r="J175" s="49"/>
      <c r="K175" s="22">
        <f t="shared" ref="K175:K179" si="75">J175*E175</f>
        <v>0</v>
      </c>
      <c r="L175" s="50"/>
      <c r="M175" s="22">
        <v>0</v>
      </c>
      <c r="N175" s="21">
        <f>F175+H175-J175</f>
        <v>0</v>
      </c>
      <c r="O175" s="51">
        <f t="shared" ref="O175:O179" si="76">N175*E175</f>
        <v>0</v>
      </c>
      <c r="P175" s="52"/>
    </row>
    <row r="176" ht="20.1" customHeight="1" spans="1:16">
      <c r="A176" s="17"/>
      <c r="B176" s="24"/>
      <c r="C176" s="25"/>
      <c r="D176" s="19"/>
      <c r="E176" s="26"/>
      <c r="F176" s="21"/>
      <c r="G176" s="22"/>
      <c r="H176" s="23"/>
      <c r="I176" s="22"/>
      <c r="J176" s="49"/>
      <c r="K176" s="22"/>
      <c r="L176" s="50"/>
      <c r="M176" s="22"/>
      <c r="N176" s="21"/>
      <c r="O176" s="51"/>
      <c r="P176" s="52"/>
    </row>
    <row r="177" ht="20.1" customHeight="1" spans="1:16">
      <c r="A177" s="17">
        <v>86</v>
      </c>
      <c r="B177" s="18" t="s">
        <v>137</v>
      </c>
      <c r="C177" s="19" t="s">
        <v>130</v>
      </c>
      <c r="D177" s="19" t="s">
        <v>19</v>
      </c>
      <c r="E177" s="20">
        <v>5</v>
      </c>
      <c r="F177" s="21">
        <v>0</v>
      </c>
      <c r="G177" s="22">
        <f t="shared" ref="G177:G181" si="77">F177*E177</f>
        <v>0</v>
      </c>
      <c r="H177" s="23"/>
      <c r="I177" s="22">
        <f t="shared" si="74"/>
        <v>0</v>
      </c>
      <c r="J177" s="49"/>
      <c r="K177" s="22">
        <f t="shared" si="75"/>
        <v>0</v>
      </c>
      <c r="L177" s="50"/>
      <c r="M177" s="22">
        <v>0</v>
      </c>
      <c r="N177" s="21">
        <f t="shared" ref="N177:N181" si="78">F177+H177-J177</f>
        <v>0</v>
      </c>
      <c r="O177" s="51">
        <f t="shared" si="76"/>
        <v>0</v>
      </c>
      <c r="P177" s="52"/>
    </row>
    <row r="178" ht="40" customHeight="1" spans="1:16">
      <c r="A178" s="17"/>
      <c r="B178" s="24"/>
      <c r="C178" s="25"/>
      <c r="D178" s="19"/>
      <c r="E178" s="26"/>
      <c r="F178" s="21"/>
      <c r="G178" s="22"/>
      <c r="H178" s="23"/>
      <c r="I178" s="22"/>
      <c r="J178" s="49"/>
      <c r="K178" s="22"/>
      <c r="L178" s="50"/>
      <c r="M178" s="22"/>
      <c r="N178" s="21"/>
      <c r="O178" s="51"/>
      <c r="P178" s="52"/>
    </row>
    <row r="179" ht="20.1" customHeight="1" spans="1:16">
      <c r="A179" s="17">
        <v>87</v>
      </c>
      <c r="B179" s="18" t="s">
        <v>138</v>
      </c>
      <c r="C179" s="19"/>
      <c r="D179" s="19" t="s">
        <v>51</v>
      </c>
      <c r="E179" s="20">
        <v>98</v>
      </c>
      <c r="F179" s="21">
        <v>0</v>
      </c>
      <c r="G179" s="22">
        <f t="shared" si="77"/>
        <v>0</v>
      </c>
      <c r="H179" s="23"/>
      <c r="I179" s="22">
        <f t="shared" si="74"/>
        <v>0</v>
      </c>
      <c r="J179" s="49"/>
      <c r="K179" s="22">
        <f t="shared" si="75"/>
        <v>0</v>
      </c>
      <c r="L179" s="50"/>
      <c r="M179" s="22">
        <v>0</v>
      </c>
      <c r="N179" s="21">
        <f t="shared" si="78"/>
        <v>0</v>
      </c>
      <c r="O179" s="51">
        <f t="shared" si="76"/>
        <v>0</v>
      </c>
      <c r="P179" s="52"/>
    </row>
    <row r="180" ht="20.1" customHeight="1" spans="1:16">
      <c r="A180" s="17"/>
      <c r="B180" s="24"/>
      <c r="C180" s="25"/>
      <c r="D180" s="19"/>
      <c r="E180" s="26"/>
      <c r="F180" s="21"/>
      <c r="G180" s="22"/>
      <c r="H180" s="23"/>
      <c r="I180" s="22"/>
      <c r="J180" s="49"/>
      <c r="K180" s="22"/>
      <c r="L180" s="50"/>
      <c r="M180" s="22"/>
      <c r="N180" s="21"/>
      <c r="O180" s="51"/>
      <c r="P180" s="52"/>
    </row>
    <row r="181" ht="20.1" customHeight="1" spans="1:16">
      <c r="A181" s="17">
        <v>88</v>
      </c>
      <c r="B181" s="18" t="s">
        <v>138</v>
      </c>
      <c r="C181" s="19"/>
      <c r="D181" s="19" t="s">
        <v>51</v>
      </c>
      <c r="E181" s="20">
        <v>65</v>
      </c>
      <c r="F181" s="21">
        <v>0</v>
      </c>
      <c r="G181" s="22">
        <f t="shared" si="77"/>
        <v>0</v>
      </c>
      <c r="H181" s="23">
        <v>1</v>
      </c>
      <c r="I181" s="22">
        <f t="shared" ref="I181:I185" si="79">H181*E181</f>
        <v>65</v>
      </c>
      <c r="J181" s="49">
        <v>0.5</v>
      </c>
      <c r="K181" s="22">
        <f t="shared" ref="K181:K185" si="80">J181*E181</f>
        <v>32.5</v>
      </c>
      <c r="L181" s="50"/>
      <c r="M181" s="22">
        <v>0</v>
      </c>
      <c r="N181" s="21">
        <f t="shared" si="78"/>
        <v>0.5</v>
      </c>
      <c r="O181" s="51">
        <f t="shared" ref="O181:O185" si="81">N181*E181</f>
        <v>32.5</v>
      </c>
      <c r="P181" s="52"/>
    </row>
    <row r="182" ht="20.1" customHeight="1" spans="1:16">
      <c r="A182" s="17"/>
      <c r="B182" s="24"/>
      <c r="C182" s="25"/>
      <c r="D182" s="19"/>
      <c r="E182" s="26"/>
      <c r="F182" s="21"/>
      <c r="G182" s="22"/>
      <c r="H182" s="23"/>
      <c r="I182" s="22"/>
      <c r="J182" s="49"/>
      <c r="K182" s="22"/>
      <c r="L182" s="50"/>
      <c r="M182" s="22"/>
      <c r="N182" s="21"/>
      <c r="O182" s="51"/>
      <c r="P182" s="52"/>
    </row>
    <row r="183" ht="20.1" customHeight="1" spans="1:16">
      <c r="A183" s="17">
        <v>89</v>
      </c>
      <c r="B183" s="18" t="s">
        <v>139</v>
      </c>
      <c r="C183" s="19"/>
      <c r="D183" s="19" t="s">
        <v>51</v>
      </c>
      <c r="E183" s="20">
        <v>98</v>
      </c>
      <c r="F183" s="21">
        <v>0</v>
      </c>
      <c r="G183" s="22">
        <f>F183*E183</f>
        <v>0</v>
      </c>
      <c r="H183" s="23"/>
      <c r="I183" s="22">
        <f t="shared" si="79"/>
        <v>0</v>
      </c>
      <c r="J183" s="49"/>
      <c r="K183" s="22">
        <f t="shared" si="80"/>
        <v>0</v>
      </c>
      <c r="L183" s="50"/>
      <c r="M183" s="22">
        <v>0</v>
      </c>
      <c r="N183" s="21">
        <f>F183+H183-J183</f>
        <v>0</v>
      </c>
      <c r="O183" s="51">
        <f t="shared" si="81"/>
        <v>0</v>
      </c>
      <c r="P183" s="52"/>
    </row>
    <row r="184" ht="20.1" customHeight="1" spans="1:16">
      <c r="A184" s="17"/>
      <c r="B184" s="24"/>
      <c r="C184" s="25"/>
      <c r="D184" s="19"/>
      <c r="E184" s="26"/>
      <c r="F184" s="21"/>
      <c r="G184" s="22"/>
      <c r="H184" s="23"/>
      <c r="I184" s="22"/>
      <c r="J184" s="49"/>
      <c r="K184" s="22"/>
      <c r="L184" s="50"/>
      <c r="M184" s="22"/>
      <c r="N184" s="21"/>
      <c r="O184" s="51"/>
      <c r="P184" s="52"/>
    </row>
    <row r="185" ht="20.1" customHeight="1" spans="1:16">
      <c r="A185" s="17">
        <v>90</v>
      </c>
      <c r="B185" s="18" t="s">
        <v>139</v>
      </c>
      <c r="C185" s="19"/>
      <c r="D185" s="19" t="s">
        <v>51</v>
      </c>
      <c r="E185" s="20">
        <v>65</v>
      </c>
      <c r="F185" s="21">
        <v>0</v>
      </c>
      <c r="G185" s="22">
        <f>F185*E185</f>
        <v>0</v>
      </c>
      <c r="H185" s="23">
        <v>1</v>
      </c>
      <c r="I185" s="22">
        <f t="shared" si="79"/>
        <v>65</v>
      </c>
      <c r="J185" s="49">
        <v>0</v>
      </c>
      <c r="K185" s="22">
        <f t="shared" si="80"/>
        <v>0</v>
      </c>
      <c r="L185" s="50"/>
      <c r="M185" s="22">
        <v>0</v>
      </c>
      <c r="N185" s="21">
        <f>F185+H185-J185</f>
        <v>1</v>
      </c>
      <c r="O185" s="51">
        <f t="shared" si="81"/>
        <v>65</v>
      </c>
      <c r="P185" s="52"/>
    </row>
    <row r="186" ht="20.1" customHeight="1" spans="1:16">
      <c r="A186" s="17"/>
      <c r="B186" s="24"/>
      <c r="C186" s="25"/>
      <c r="D186" s="19"/>
      <c r="E186" s="26"/>
      <c r="F186" s="21"/>
      <c r="G186" s="22"/>
      <c r="H186" s="23"/>
      <c r="I186" s="22"/>
      <c r="J186" s="49"/>
      <c r="K186" s="22"/>
      <c r="L186" s="50"/>
      <c r="M186" s="22"/>
      <c r="N186" s="21"/>
      <c r="O186" s="51"/>
      <c r="P186" s="52"/>
    </row>
    <row r="187" ht="20.1" customHeight="1" spans="1:16">
      <c r="A187" s="17">
        <v>91</v>
      </c>
      <c r="B187" s="18" t="s">
        <v>140</v>
      </c>
      <c r="C187" s="19"/>
      <c r="D187" s="19" t="s">
        <v>51</v>
      </c>
      <c r="E187" s="20">
        <v>20</v>
      </c>
      <c r="F187" s="21">
        <v>0</v>
      </c>
      <c r="G187" s="22">
        <f>F187*E187</f>
        <v>0</v>
      </c>
      <c r="H187" s="23"/>
      <c r="I187" s="22">
        <f>H187*E187</f>
        <v>0</v>
      </c>
      <c r="J187" s="49"/>
      <c r="K187" s="22">
        <f>J187*E187</f>
        <v>0</v>
      </c>
      <c r="L187" s="50"/>
      <c r="M187" s="22">
        <v>0</v>
      </c>
      <c r="N187" s="21">
        <f>F187+H187-J187</f>
        <v>0</v>
      </c>
      <c r="O187" s="51">
        <f>N187*E187</f>
        <v>0</v>
      </c>
      <c r="P187" s="52"/>
    </row>
    <row r="188" ht="20.1" customHeight="1" spans="1:16">
      <c r="A188" s="17"/>
      <c r="B188" s="24"/>
      <c r="C188" s="25"/>
      <c r="D188" s="19"/>
      <c r="E188" s="26"/>
      <c r="F188" s="21"/>
      <c r="G188" s="22"/>
      <c r="H188" s="23"/>
      <c r="I188" s="22"/>
      <c r="J188" s="49"/>
      <c r="K188" s="22"/>
      <c r="L188" s="50"/>
      <c r="M188" s="22"/>
      <c r="N188" s="21"/>
      <c r="O188" s="51"/>
      <c r="P188" s="52"/>
    </row>
    <row r="189" ht="20.1" customHeight="1" spans="1:16">
      <c r="A189" s="17">
        <v>92</v>
      </c>
      <c r="B189" s="18" t="s">
        <v>141</v>
      </c>
      <c r="C189" s="19"/>
      <c r="D189" s="19" t="s">
        <v>127</v>
      </c>
      <c r="E189" s="20">
        <v>30</v>
      </c>
      <c r="F189" s="21">
        <v>0</v>
      </c>
      <c r="G189" s="22">
        <f>F189*E189</f>
        <v>0</v>
      </c>
      <c r="H189" s="23"/>
      <c r="I189" s="22">
        <f>H189*E189</f>
        <v>0</v>
      </c>
      <c r="J189" s="49"/>
      <c r="K189" s="22">
        <f>J189*E189</f>
        <v>0</v>
      </c>
      <c r="L189" s="50"/>
      <c r="M189" s="22">
        <v>0</v>
      </c>
      <c r="N189" s="21">
        <f>F189+H189-J189</f>
        <v>0</v>
      </c>
      <c r="O189" s="51">
        <f>N189*E189</f>
        <v>0</v>
      </c>
      <c r="P189" s="52"/>
    </row>
    <row r="190" ht="20.1" customHeight="1" spans="1:16">
      <c r="A190" s="17"/>
      <c r="B190" s="24"/>
      <c r="C190" s="25"/>
      <c r="D190" s="19"/>
      <c r="E190" s="26"/>
      <c r="F190" s="21"/>
      <c r="G190" s="22"/>
      <c r="H190" s="23"/>
      <c r="I190" s="22"/>
      <c r="J190" s="49"/>
      <c r="K190" s="22"/>
      <c r="L190" s="50"/>
      <c r="M190" s="22"/>
      <c r="N190" s="21"/>
      <c r="O190" s="51"/>
      <c r="P190" s="52"/>
    </row>
    <row r="191" ht="20.1" customHeight="1" spans="1:16">
      <c r="A191" s="17">
        <v>93</v>
      </c>
      <c r="B191" s="18" t="s">
        <v>142</v>
      </c>
      <c r="C191" s="19" t="s">
        <v>143</v>
      </c>
      <c r="D191" s="19" t="s">
        <v>19</v>
      </c>
      <c r="E191" s="20">
        <v>37</v>
      </c>
      <c r="F191" s="21">
        <v>1</v>
      </c>
      <c r="G191" s="22">
        <f>F191*E191</f>
        <v>37</v>
      </c>
      <c r="H191" s="23"/>
      <c r="I191" s="22">
        <f t="shared" ref="I191:I195" si="82">H191*E191</f>
        <v>0</v>
      </c>
      <c r="J191" s="49">
        <v>1</v>
      </c>
      <c r="K191" s="22">
        <f t="shared" ref="K191:K195" si="83">J191*E191</f>
        <v>37</v>
      </c>
      <c r="L191" s="50"/>
      <c r="M191" s="22">
        <v>0</v>
      </c>
      <c r="N191" s="21">
        <f>F191+H191-J191</f>
        <v>0</v>
      </c>
      <c r="O191" s="51">
        <f t="shared" ref="O191:O195" si="84">N191*E191</f>
        <v>0</v>
      </c>
      <c r="P191" s="52"/>
    </row>
    <row r="192" ht="20.1" customHeight="1" spans="1:16">
      <c r="A192" s="17"/>
      <c r="B192" s="24"/>
      <c r="C192" s="25"/>
      <c r="D192" s="19"/>
      <c r="E192" s="26"/>
      <c r="F192" s="21"/>
      <c r="G192" s="22"/>
      <c r="H192" s="23"/>
      <c r="I192" s="22"/>
      <c r="J192" s="49"/>
      <c r="K192" s="22"/>
      <c r="L192" s="50"/>
      <c r="M192" s="22"/>
      <c r="N192" s="21"/>
      <c r="O192" s="51"/>
      <c r="P192" s="52"/>
    </row>
    <row r="193" ht="20.1" customHeight="1" spans="1:16">
      <c r="A193" s="17">
        <v>94</v>
      </c>
      <c r="B193" s="18" t="s">
        <v>144</v>
      </c>
      <c r="C193" s="19" t="s">
        <v>145</v>
      </c>
      <c r="D193" s="19" t="s">
        <v>24</v>
      </c>
      <c r="E193" s="20">
        <v>8.33</v>
      </c>
      <c r="F193" s="21">
        <v>0</v>
      </c>
      <c r="G193" s="22">
        <f>F193*E193</f>
        <v>0</v>
      </c>
      <c r="H193" s="23"/>
      <c r="I193" s="22">
        <f t="shared" si="82"/>
        <v>0</v>
      </c>
      <c r="J193" s="49"/>
      <c r="K193" s="22">
        <f t="shared" si="83"/>
        <v>0</v>
      </c>
      <c r="L193" s="50"/>
      <c r="M193" s="22">
        <v>0</v>
      </c>
      <c r="N193" s="21">
        <f>F193+H193-J193</f>
        <v>0</v>
      </c>
      <c r="O193" s="51">
        <f t="shared" si="84"/>
        <v>0</v>
      </c>
      <c r="P193" s="52"/>
    </row>
    <row r="194" ht="20.1" customHeight="1" spans="1:16">
      <c r="A194" s="17"/>
      <c r="B194" s="24"/>
      <c r="C194" s="25"/>
      <c r="D194" s="19"/>
      <c r="E194" s="26"/>
      <c r="F194" s="21"/>
      <c r="G194" s="22"/>
      <c r="H194" s="23"/>
      <c r="I194" s="22"/>
      <c r="J194" s="49"/>
      <c r="K194" s="22"/>
      <c r="L194" s="50"/>
      <c r="M194" s="22"/>
      <c r="N194" s="21"/>
      <c r="O194" s="51"/>
      <c r="P194" s="52"/>
    </row>
    <row r="195" ht="20.1" customHeight="1" spans="1:16">
      <c r="A195" s="17">
        <v>95</v>
      </c>
      <c r="B195" s="18" t="s">
        <v>146</v>
      </c>
      <c r="C195" s="19" t="s">
        <v>89</v>
      </c>
      <c r="D195" s="19" t="s">
        <v>51</v>
      </c>
      <c r="E195" s="20">
        <v>5</v>
      </c>
      <c r="F195" s="21">
        <v>25</v>
      </c>
      <c r="G195" s="22">
        <f>F195*E195</f>
        <v>125</v>
      </c>
      <c r="H195" s="23"/>
      <c r="I195" s="22">
        <f t="shared" si="82"/>
        <v>0</v>
      </c>
      <c r="J195" s="49"/>
      <c r="K195" s="22">
        <f t="shared" si="83"/>
        <v>0</v>
      </c>
      <c r="L195" s="50"/>
      <c r="M195" s="22">
        <v>0</v>
      </c>
      <c r="N195" s="21">
        <f>F195+H195-J195</f>
        <v>25</v>
      </c>
      <c r="O195" s="51">
        <f t="shared" si="84"/>
        <v>125</v>
      </c>
      <c r="P195" s="52"/>
    </row>
    <row r="196" ht="20.1" customHeight="1" spans="1:16">
      <c r="A196" s="17"/>
      <c r="B196" s="24"/>
      <c r="C196" s="25"/>
      <c r="D196" s="19"/>
      <c r="E196" s="26"/>
      <c r="F196" s="21"/>
      <c r="G196" s="22"/>
      <c r="H196" s="23"/>
      <c r="I196" s="22"/>
      <c r="J196" s="49"/>
      <c r="K196" s="22"/>
      <c r="L196" s="50"/>
      <c r="M196" s="22"/>
      <c r="N196" s="21"/>
      <c r="O196" s="51"/>
      <c r="P196" s="52"/>
    </row>
    <row r="197" ht="20.1" customHeight="1" spans="1:16">
      <c r="A197" s="17">
        <v>96</v>
      </c>
      <c r="B197" s="18" t="s">
        <v>147</v>
      </c>
      <c r="C197" s="19" t="s">
        <v>89</v>
      </c>
      <c r="D197" s="19" t="s">
        <v>51</v>
      </c>
      <c r="E197" s="20">
        <v>10</v>
      </c>
      <c r="F197" s="21">
        <v>15</v>
      </c>
      <c r="G197" s="22">
        <f>F197*E197</f>
        <v>150</v>
      </c>
      <c r="H197" s="23">
        <v>25</v>
      </c>
      <c r="I197" s="22">
        <f t="shared" ref="I197:I201" si="85">H197*E197</f>
        <v>250</v>
      </c>
      <c r="J197" s="49">
        <v>15</v>
      </c>
      <c r="K197" s="22">
        <f t="shared" ref="K197:K201" si="86">J197*E197</f>
        <v>150</v>
      </c>
      <c r="L197" s="50"/>
      <c r="M197" s="22">
        <v>0</v>
      </c>
      <c r="N197" s="21">
        <f>F197+H197-J197</f>
        <v>25</v>
      </c>
      <c r="O197" s="51">
        <f t="shared" ref="O197:O201" si="87">N197*E197</f>
        <v>250</v>
      </c>
      <c r="P197" s="52"/>
    </row>
    <row r="198" ht="20.1" customHeight="1" spans="1:16">
      <c r="A198" s="17"/>
      <c r="B198" s="24"/>
      <c r="C198" s="25"/>
      <c r="D198" s="19"/>
      <c r="E198" s="26"/>
      <c r="F198" s="21"/>
      <c r="G198" s="22"/>
      <c r="H198" s="23"/>
      <c r="I198" s="22"/>
      <c r="J198" s="49"/>
      <c r="K198" s="22"/>
      <c r="L198" s="50"/>
      <c r="M198" s="22"/>
      <c r="N198" s="21"/>
      <c r="O198" s="51"/>
      <c r="P198" s="52"/>
    </row>
    <row r="199" ht="20.1" customHeight="1" spans="1:16">
      <c r="A199" s="17">
        <v>97</v>
      </c>
      <c r="B199" s="18" t="s">
        <v>148</v>
      </c>
      <c r="C199" s="19"/>
      <c r="D199" s="19" t="s">
        <v>46</v>
      </c>
      <c r="E199" s="20">
        <v>55</v>
      </c>
      <c r="F199" s="21">
        <v>2</v>
      </c>
      <c r="G199" s="22">
        <f>F199*E199</f>
        <v>110</v>
      </c>
      <c r="H199" s="23">
        <v>5</v>
      </c>
      <c r="I199" s="22">
        <f t="shared" si="85"/>
        <v>275</v>
      </c>
      <c r="J199" s="49">
        <v>3</v>
      </c>
      <c r="K199" s="22">
        <f t="shared" si="86"/>
        <v>165</v>
      </c>
      <c r="L199" s="50"/>
      <c r="M199" s="22">
        <v>0</v>
      </c>
      <c r="N199" s="21">
        <f>F199+H199-J199</f>
        <v>4</v>
      </c>
      <c r="O199" s="51">
        <f t="shared" si="87"/>
        <v>220</v>
      </c>
      <c r="P199" s="52"/>
    </row>
    <row r="200" ht="20.1" customHeight="1" spans="1:16">
      <c r="A200" s="17"/>
      <c r="B200" s="24"/>
      <c r="C200" s="25"/>
      <c r="D200" s="19"/>
      <c r="E200" s="26"/>
      <c r="F200" s="21"/>
      <c r="G200" s="22"/>
      <c r="H200" s="23"/>
      <c r="I200" s="22"/>
      <c r="J200" s="49"/>
      <c r="K200" s="22"/>
      <c r="L200" s="50"/>
      <c r="M200" s="22"/>
      <c r="N200" s="21"/>
      <c r="O200" s="51"/>
      <c r="P200" s="52"/>
    </row>
    <row r="201" ht="20.1" customHeight="1" spans="1:19">
      <c r="A201" s="17">
        <v>98</v>
      </c>
      <c r="B201" s="18" t="s">
        <v>149</v>
      </c>
      <c r="C201" s="19" t="s">
        <v>108</v>
      </c>
      <c r="D201" s="19" t="s">
        <v>24</v>
      </c>
      <c r="E201" s="20">
        <v>6</v>
      </c>
      <c r="F201" s="21">
        <v>2</v>
      </c>
      <c r="G201" s="22">
        <f>F201*E201</f>
        <v>12</v>
      </c>
      <c r="H201" s="23">
        <v>5</v>
      </c>
      <c r="I201" s="22">
        <f t="shared" si="85"/>
        <v>30</v>
      </c>
      <c r="J201" s="49">
        <v>3</v>
      </c>
      <c r="K201" s="22">
        <f t="shared" si="86"/>
        <v>18</v>
      </c>
      <c r="L201" s="50"/>
      <c r="M201" s="22">
        <v>0</v>
      </c>
      <c r="N201" s="21">
        <f>F201+H201-J201</f>
        <v>4</v>
      </c>
      <c r="O201" s="51">
        <f t="shared" si="87"/>
        <v>24</v>
      </c>
      <c r="P201" s="52"/>
      <c r="Q201" s="4"/>
      <c r="S201" s="4"/>
    </row>
    <row r="202" ht="40" customHeight="1" spans="1:19">
      <c r="A202" s="17"/>
      <c r="B202" s="24"/>
      <c r="C202" s="25"/>
      <c r="D202" s="19"/>
      <c r="E202" s="26"/>
      <c r="F202" s="21"/>
      <c r="G202" s="22"/>
      <c r="H202" s="23"/>
      <c r="I202" s="22"/>
      <c r="J202" s="49"/>
      <c r="K202" s="22"/>
      <c r="L202" s="50"/>
      <c r="M202" s="22"/>
      <c r="N202" s="21"/>
      <c r="O202" s="51"/>
      <c r="P202" s="52"/>
      <c r="Q202" s="4"/>
      <c r="S202" s="4"/>
    </row>
    <row r="203" ht="20.1" customHeight="1" spans="1:19">
      <c r="A203" s="17">
        <v>99</v>
      </c>
      <c r="B203" s="18" t="s">
        <v>150</v>
      </c>
      <c r="C203" s="19" t="s">
        <v>130</v>
      </c>
      <c r="D203" s="19" t="s">
        <v>19</v>
      </c>
      <c r="E203" s="20">
        <v>7</v>
      </c>
      <c r="F203" s="21">
        <v>0</v>
      </c>
      <c r="G203" s="22">
        <f>F203*E203</f>
        <v>0</v>
      </c>
      <c r="H203" s="23"/>
      <c r="I203" s="22">
        <f t="shared" ref="I203:I207" si="88">H203*E203</f>
        <v>0</v>
      </c>
      <c r="J203" s="49"/>
      <c r="K203" s="22">
        <f t="shared" ref="K203:K207" si="89">J203*E203</f>
        <v>0</v>
      </c>
      <c r="L203" s="50"/>
      <c r="M203" s="22">
        <v>0</v>
      </c>
      <c r="N203" s="21">
        <f>F203+H203-J203</f>
        <v>0</v>
      </c>
      <c r="O203" s="51">
        <f t="shared" ref="O203:O207" si="90">N203*E203</f>
        <v>0</v>
      </c>
      <c r="P203" s="52"/>
      <c r="Q203" s="4"/>
      <c r="S203" s="4"/>
    </row>
    <row r="204" ht="20.1" customHeight="1" spans="1:19">
      <c r="A204" s="17"/>
      <c r="B204" s="24"/>
      <c r="C204" s="25"/>
      <c r="D204" s="19"/>
      <c r="E204" s="26"/>
      <c r="F204" s="21"/>
      <c r="G204" s="22"/>
      <c r="H204" s="23"/>
      <c r="I204" s="22"/>
      <c r="J204" s="49"/>
      <c r="K204" s="22"/>
      <c r="L204" s="50"/>
      <c r="M204" s="22"/>
      <c r="N204" s="21"/>
      <c r="O204" s="51"/>
      <c r="P204" s="52"/>
      <c r="Q204" s="4"/>
      <c r="S204" s="4"/>
    </row>
    <row r="205" ht="20.1" customHeight="1" spans="1:19">
      <c r="A205" s="17">
        <v>100</v>
      </c>
      <c r="B205" s="18" t="s">
        <v>151</v>
      </c>
      <c r="C205" s="19" t="s">
        <v>130</v>
      </c>
      <c r="D205" s="19" t="s">
        <v>19</v>
      </c>
      <c r="E205" s="20">
        <v>6</v>
      </c>
      <c r="F205" s="21">
        <v>0</v>
      </c>
      <c r="G205" s="22">
        <f>F205*E205</f>
        <v>0</v>
      </c>
      <c r="H205" s="23"/>
      <c r="I205" s="22">
        <f t="shared" si="88"/>
        <v>0</v>
      </c>
      <c r="J205" s="49"/>
      <c r="K205" s="22">
        <f t="shared" si="89"/>
        <v>0</v>
      </c>
      <c r="L205" s="50"/>
      <c r="M205" s="22">
        <v>0</v>
      </c>
      <c r="N205" s="21">
        <f>F205+H205-J205</f>
        <v>0</v>
      </c>
      <c r="O205" s="51">
        <f t="shared" si="90"/>
        <v>0</v>
      </c>
      <c r="P205" s="52"/>
      <c r="Q205" s="4"/>
      <c r="S205" s="4"/>
    </row>
    <row r="206" ht="20.1" customHeight="1" spans="1:19">
      <c r="A206" s="17"/>
      <c r="B206" s="24"/>
      <c r="C206" s="25"/>
      <c r="D206" s="19"/>
      <c r="E206" s="26"/>
      <c r="F206" s="21"/>
      <c r="G206" s="22"/>
      <c r="H206" s="23"/>
      <c r="I206" s="22"/>
      <c r="J206" s="49"/>
      <c r="K206" s="22"/>
      <c r="L206" s="50"/>
      <c r="M206" s="22"/>
      <c r="N206" s="21"/>
      <c r="O206" s="51"/>
      <c r="P206" s="73"/>
      <c r="Q206" s="4"/>
      <c r="S206" s="4"/>
    </row>
    <row r="207" ht="20.1" customHeight="1" spans="1:19">
      <c r="A207" s="17">
        <v>101</v>
      </c>
      <c r="B207" s="18" t="s">
        <v>152</v>
      </c>
      <c r="C207" s="19"/>
      <c r="D207" s="19" t="s">
        <v>51</v>
      </c>
      <c r="E207" s="20">
        <v>11</v>
      </c>
      <c r="F207" s="21">
        <v>0</v>
      </c>
      <c r="G207" s="22">
        <f>F207*E207</f>
        <v>0</v>
      </c>
      <c r="H207" s="23">
        <v>5</v>
      </c>
      <c r="I207" s="22">
        <f t="shared" si="88"/>
        <v>55</v>
      </c>
      <c r="J207" s="49">
        <v>5</v>
      </c>
      <c r="K207" s="22">
        <f t="shared" si="89"/>
        <v>55</v>
      </c>
      <c r="L207" s="50"/>
      <c r="M207" s="22">
        <v>0</v>
      </c>
      <c r="N207" s="21">
        <f>F207+H207-J207</f>
        <v>0</v>
      </c>
      <c r="O207" s="51">
        <f t="shared" si="90"/>
        <v>0</v>
      </c>
      <c r="P207" s="73"/>
      <c r="Q207" s="4"/>
      <c r="S207" s="4"/>
    </row>
    <row r="208" ht="20.1" customHeight="1" spans="1:19">
      <c r="A208" s="17"/>
      <c r="B208" s="24"/>
      <c r="C208" s="25"/>
      <c r="D208" s="19"/>
      <c r="E208" s="26"/>
      <c r="F208" s="21"/>
      <c r="G208" s="22"/>
      <c r="H208" s="23"/>
      <c r="I208" s="22"/>
      <c r="J208" s="49"/>
      <c r="K208" s="22"/>
      <c r="L208" s="50"/>
      <c r="M208" s="22"/>
      <c r="N208" s="21"/>
      <c r="O208" s="51"/>
      <c r="P208" s="73"/>
      <c r="Q208" s="4"/>
      <c r="S208" s="4"/>
    </row>
    <row r="209" ht="20.1" customHeight="1" spans="1:16">
      <c r="A209" s="17">
        <v>102</v>
      </c>
      <c r="B209" s="18" t="s">
        <v>153</v>
      </c>
      <c r="C209" s="19"/>
      <c r="D209" s="19" t="s">
        <v>51</v>
      </c>
      <c r="E209" s="20">
        <v>75</v>
      </c>
      <c r="F209" s="21">
        <v>1</v>
      </c>
      <c r="G209" s="22">
        <f>F209*E209</f>
        <v>75</v>
      </c>
      <c r="H209" s="23">
        <v>0</v>
      </c>
      <c r="I209" s="22">
        <f t="shared" ref="I209:I213" si="91">H209*E209</f>
        <v>0</v>
      </c>
      <c r="J209" s="49">
        <v>1</v>
      </c>
      <c r="K209" s="22">
        <f t="shared" ref="K209:K213" si="92">J209*E209</f>
        <v>75</v>
      </c>
      <c r="L209" s="50"/>
      <c r="M209" s="22">
        <v>0</v>
      </c>
      <c r="N209" s="21">
        <f>F209+H209-J209</f>
        <v>0</v>
      </c>
      <c r="O209" s="51">
        <f t="shared" ref="O209:O213" si="93">N209*E209</f>
        <v>0</v>
      </c>
      <c r="P209" s="52"/>
    </row>
    <row r="210" ht="20.1" customHeight="1" spans="1:16">
      <c r="A210" s="17"/>
      <c r="B210" s="24"/>
      <c r="C210" s="25"/>
      <c r="D210" s="19"/>
      <c r="E210" s="26"/>
      <c r="F210" s="21"/>
      <c r="G210" s="22"/>
      <c r="H210" s="23"/>
      <c r="I210" s="22"/>
      <c r="J210" s="49"/>
      <c r="K210" s="22"/>
      <c r="L210" s="50"/>
      <c r="M210" s="22"/>
      <c r="N210" s="21"/>
      <c r="O210" s="51"/>
      <c r="P210" s="73"/>
    </row>
    <row r="211" ht="20.1" customHeight="1" spans="1:16">
      <c r="A211" s="17">
        <v>103</v>
      </c>
      <c r="B211" s="18" t="s">
        <v>154</v>
      </c>
      <c r="C211" s="19"/>
      <c r="D211" s="19" t="s">
        <v>51</v>
      </c>
      <c r="E211" s="20">
        <v>15</v>
      </c>
      <c r="F211" s="21">
        <v>0</v>
      </c>
      <c r="G211" s="22">
        <f>F211*E211</f>
        <v>0</v>
      </c>
      <c r="H211" s="23">
        <v>10</v>
      </c>
      <c r="I211" s="22">
        <f t="shared" si="91"/>
        <v>150</v>
      </c>
      <c r="J211" s="49">
        <v>7</v>
      </c>
      <c r="K211" s="22">
        <f t="shared" si="92"/>
        <v>105</v>
      </c>
      <c r="L211" s="50"/>
      <c r="M211" s="22">
        <v>0</v>
      </c>
      <c r="N211" s="21">
        <f>F211+H211-J211</f>
        <v>3</v>
      </c>
      <c r="O211" s="51">
        <f t="shared" si="93"/>
        <v>45</v>
      </c>
      <c r="P211" s="73"/>
    </row>
    <row r="212" ht="20.1" customHeight="1" spans="1:16">
      <c r="A212" s="17"/>
      <c r="B212" s="24"/>
      <c r="C212" s="25"/>
      <c r="D212" s="19"/>
      <c r="E212" s="26"/>
      <c r="F212" s="21"/>
      <c r="G212" s="22"/>
      <c r="H212" s="23"/>
      <c r="I212" s="22"/>
      <c r="J212" s="49"/>
      <c r="K212" s="22"/>
      <c r="L212" s="50"/>
      <c r="M212" s="22"/>
      <c r="N212" s="21"/>
      <c r="O212" s="51"/>
      <c r="P212" s="73"/>
    </row>
    <row r="213" ht="20.1" customHeight="1" spans="1:16">
      <c r="A213" s="17">
        <v>104</v>
      </c>
      <c r="B213" s="18" t="s">
        <v>155</v>
      </c>
      <c r="C213" s="19" t="s">
        <v>156</v>
      </c>
      <c r="D213" s="19" t="s">
        <v>68</v>
      </c>
      <c r="E213" s="20">
        <v>165</v>
      </c>
      <c r="F213" s="21">
        <v>1</v>
      </c>
      <c r="G213" s="22">
        <f>F213*E213</f>
        <v>165</v>
      </c>
      <c r="H213" s="23">
        <v>0</v>
      </c>
      <c r="I213" s="22">
        <f t="shared" si="91"/>
        <v>0</v>
      </c>
      <c r="J213" s="49"/>
      <c r="K213" s="22">
        <f t="shared" si="92"/>
        <v>0</v>
      </c>
      <c r="L213" s="50"/>
      <c r="M213" s="22">
        <v>0</v>
      </c>
      <c r="N213" s="21">
        <f>F213+H213-J213</f>
        <v>1</v>
      </c>
      <c r="O213" s="51">
        <f t="shared" si="93"/>
        <v>165</v>
      </c>
      <c r="P213" s="52"/>
    </row>
    <row r="214" ht="20.1" customHeight="1" spans="1:16">
      <c r="A214" s="17"/>
      <c r="B214" s="24"/>
      <c r="C214" s="25"/>
      <c r="D214" s="19"/>
      <c r="E214" s="26"/>
      <c r="F214" s="21"/>
      <c r="G214" s="22"/>
      <c r="H214" s="23"/>
      <c r="I214" s="22"/>
      <c r="J214" s="49"/>
      <c r="K214" s="22"/>
      <c r="L214" s="50"/>
      <c r="M214" s="22"/>
      <c r="N214" s="21"/>
      <c r="O214" s="51"/>
      <c r="P214" s="52"/>
    </row>
    <row r="215" ht="20.1" customHeight="1" spans="1:16">
      <c r="A215" s="17">
        <v>105</v>
      </c>
      <c r="B215" s="18" t="s">
        <v>157</v>
      </c>
      <c r="C215" s="19"/>
      <c r="D215" s="19" t="s">
        <v>51</v>
      </c>
      <c r="E215" s="20">
        <v>8</v>
      </c>
      <c r="F215" s="21">
        <v>5</v>
      </c>
      <c r="G215" s="22">
        <f>F215*E215</f>
        <v>40</v>
      </c>
      <c r="H215" s="23">
        <v>5</v>
      </c>
      <c r="I215" s="22">
        <f t="shared" ref="I215:I219" si="94">H215*E215</f>
        <v>40</v>
      </c>
      <c r="J215" s="49">
        <v>10</v>
      </c>
      <c r="K215" s="22">
        <f t="shared" ref="K215:K219" si="95">J215*E215</f>
        <v>80</v>
      </c>
      <c r="L215" s="50"/>
      <c r="M215" s="22">
        <v>0</v>
      </c>
      <c r="N215" s="21">
        <f>F215+H215-J215</f>
        <v>0</v>
      </c>
      <c r="O215" s="51">
        <f t="shared" ref="O215:O219" si="96">N215*E215</f>
        <v>0</v>
      </c>
      <c r="P215" s="52"/>
    </row>
    <row r="216" ht="20.1" customHeight="1" spans="1:16">
      <c r="A216" s="17"/>
      <c r="B216" s="24"/>
      <c r="C216" s="25"/>
      <c r="D216" s="19"/>
      <c r="E216" s="26"/>
      <c r="F216" s="21"/>
      <c r="G216" s="22"/>
      <c r="H216" s="23"/>
      <c r="I216" s="22"/>
      <c r="J216" s="49"/>
      <c r="K216" s="22"/>
      <c r="L216" s="50"/>
      <c r="M216" s="22"/>
      <c r="N216" s="21"/>
      <c r="O216" s="51"/>
      <c r="P216" s="52"/>
    </row>
    <row r="217" ht="20.1" customHeight="1" spans="1:16">
      <c r="A217" s="17">
        <v>106</v>
      </c>
      <c r="B217" s="18" t="s">
        <v>158</v>
      </c>
      <c r="C217" s="19"/>
      <c r="D217" s="19" t="s">
        <v>19</v>
      </c>
      <c r="E217" s="20">
        <v>2.25</v>
      </c>
      <c r="F217" s="21">
        <v>8</v>
      </c>
      <c r="G217" s="22">
        <f>F217*E217</f>
        <v>18</v>
      </c>
      <c r="H217" s="23">
        <v>40</v>
      </c>
      <c r="I217" s="22">
        <f t="shared" si="94"/>
        <v>90</v>
      </c>
      <c r="J217" s="49">
        <v>0</v>
      </c>
      <c r="K217" s="22">
        <f t="shared" si="95"/>
        <v>0</v>
      </c>
      <c r="L217" s="50"/>
      <c r="M217" s="22">
        <v>0</v>
      </c>
      <c r="N217" s="21">
        <f>F217+H217-J217</f>
        <v>48</v>
      </c>
      <c r="O217" s="51">
        <f t="shared" si="96"/>
        <v>108</v>
      </c>
      <c r="P217" s="52"/>
    </row>
    <row r="218" ht="20.1" customHeight="1" spans="1:16">
      <c r="A218" s="17"/>
      <c r="B218" s="24"/>
      <c r="C218" s="25"/>
      <c r="D218" s="19"/>
      <c r="E218" s="26"/>
      <c r="F218" s="21"/>
      <c r="G218" s="22"/>
      <c r="H218" s="23"/>
      <c r="I218" s="22"/>
      <c r="J218" s="49"/>
      <c r="K218" s="22"/>
      <c r="L218" s="50"/>
      <c r="M218" s="22"/>
      <c r="N218" s="21"/>
      <c r="O218" s="51"/>
      <c r="P218" s="52"/>
    </row>
    <row r="219" ht="20.1" customHeight="1" spans="1:16">
      <c r="A219" s="17">
        <v>107</v>
      </c>
      <c r="B219" s="18" t="s">
        <v>159</v>
      </c>
      <c r="C219" s="19"/>
      <c r="D219" s="19" t="s">
        <v>19</v>
      </c>
      <c r="E219" s="20">
        <v>1.8</v>
      </c>
      <c r="F219" s="21">
        <v>0</v>
      </c>
      <c r="G219" s="22">
        <f>F219*E219</f>
        <v>0</v>
      </c>
      <c r="H219" s="23"/>
      <c r="I219" s="22">
        <f t="shared" si="94"/>
        <v>0</v>
      </c>
      <c r="J219" s="49"/>
      <c r="K219" s="22">
        <f t="shared" si="95"/>
        <v>0</v>
      </c>
      <c r="L219" s="50"/>
      <c r="M219" s="22">
        <v>0</v>
      </c>
      <c r="N219" s="21">
        <f>F219+H219-J219</f>
        <v>0</v>
      </c>
      <c r="O219" s="51">
        <f t="shared" si="96"/>
        <v>0</v>
      </c>
      <c r="P219" s="52"/>
    </row>
    <row r="220" ht="20.1" customHeight="1" spans="1:16">
      <c r="A220" s="17"/>
      <c r="B220" s="24"/>
      <c r="C220" s="25"/>
      <c r="D220" s="19"/>
      <c r="E220" s="26"/>
      <c r="F220" s="21"/>
      <c r="G220" s="22"/>
      <c r="H220" s="23"/>
      <c r="I220" s="22"/>
      <c r="J220" s="49"/>
      <c r="K220" s="22"/>
      <c r="L220" s="50"/>
      <c r="M220" s="22"/>
      <c r="N220" s="21"/>
      <c r="O220" s="51"/>
      <c r="P220" s="52"/>
    </row>
    <row r="221" ht="20.1" customHeight="1" spans="1:16">
      <c r="A221" s="17">
        <v>108</v>
      </c>
      <c r="B221" s="18" t="s">
        <v>160</v>
      </c>
      <c r="C221" s="19"/>
      <c r="D221" s="19" t="s">
        <v>24</v>
      </c>
      <c r="E221" s="20">
        <v>15</v>
      </c>
      <c r="F221" s="21">
        <v>0</v>
      </c>
      <c r="G221" s="22">
        <f>F221*E221</f>
        <v>0</v>
      </c>
      <c r="H221" s="23">
        <v>0</v>
      </c>
      <c r="I221" s="22">
        <f t="shared" ref="I221:I225" si="97">H221*E221</f>
        <v>0</v>
      </c>
      <c r="J221" s="49">
        <v>0</v>
      </c>
      <c r="K221" s="22">
        <f t="shared" ref="K221:K225" si="98">J221*E221</f>
        <v>0</v>
      </c>
      <c r="L221" s="50"/>
      <c r="M221" s="22">
        <v>0</v>
      </c>
      <c r="N221" s="21">
        <f>F221+H221-J221</f>
        <v>0</v>
      </c>
      <c r="O221" s="51">
        <f t="shared" ref="O221:O225" si="99">N221*E221</f>
        <v>0</v>
      </c>
      <c r="P221" s="52"/>
    </row>
    <row r="222" ht="20.1" customHeight="1" spans="1:16">
      <c r="A222" s="17"/>
      <c r="B222" s="24"/>
      <c r="C222" s="25"/>
      <c r="D222" s="19"/>
      <c r="E222" s="26"/>
      <c r="F222" s="21"/>
      <c r="G222" s="22"/>
      <c r="H222" s="23"/>
      <c r="I222" s="22"/>
      <c r="J222" s="49"/>
      <c r="K222" s="22"/>
      <c r="L222" s="50"/>
      <c r="M222" s="22"/>
      <c r="N222" s="21"/>
      <c r="O222" s="51"/>
      <c r="P222" s="52"/>
    </row>
    <row r="223" ht="20.1" customHeight="1" spans="1:16">
      <c r="A223" s="17">
        <v>109</v>
      </c>
      <c r="B223" s="18" t="s">
        <v>161</v>
      </c>
      <c r="C223" s="19"/>
      <c r="D223" s="19" t="s">
        <v>51</v>
      </c>
      <c r="E223" s="20">
        <v>16</v>
      </c>
      <c r="F223" s="21">
        <v>0</v>
      </c>
      <c r="G223" s="22">
        <f>F223*E223</f>
        <v>0</v>
      </c>
      <c r="H223" s="23"/>
      <c r="I223" s="22">
        <f t="shared" si="97"/>
        <v>0</v>
      </c>
      <c r="J223" s="49"/>
      <c r="K223" s="22">
        <f t="shared" si="98"/>
        <v>0</v>
      </c>
      <c r="L223" s="50"/>
      <c r="M223" s="22">
        <v>0</v>
      </c>
      <c r="N223" s="21">
        <f>F223+H223-J223</f>
        <v>0</v>
      </c>
      <c r="O223" s="51">
        <f t="shared" si="99"/>
        <v>0</v>
      </c>
      <c r="P223" s="52"/>
    </row>
    <row r="224" ht="20.1" customHeight="1" spans="1:16">
      <c r="A224" s="17"/>
      <c r="B224" s="24"/>
      <c r="C224" s="25"/>
      <c r="D224" s="19"/>
      <c r="E224" s="26"/>
      <c r="F224" s="21"/>
      <c r="G224" s="22"/>
      <c r="H224" s="23"/>
      <c r="I224" s="22"/>
      <c r="J224" s="49"/>
      <c r="K224" s="22"/>
      <c r="L224" s="50"/>
      <c r="M224" s="22"/>
      <c r="N224" s="21"/>
      <c r="O224" s="51"/>
      <c r="P224" s="52"/>
    </row>
    <row r="225" ht="20.1" customHeight="1" spans="1:16">
      <c r="A225" s="17">
        <v>110</v>
      </c>
      <c r="B225" s="18" t="s">
        <v>162</v>
      </c>
      <c r="C225" s="19"/>
      <c r="D225" s="19" t="s">
        <v>51</v>
      </c>
      <c r="E225" s="20"/>
      <c r="F225" s="21">
        <v>0</v>
      </c>
      <c r="G225" s="22">
        <f>F225*E225</f>
        <v>0</v>
      </c>
      <c r="H225" s="23"/>
      <c r="I225" s="22">
        <f t="shared" si="97"/>
        <v>0</v>
      </c>
      <c r="J225" s="49"/>
      <c r="K225" s="22">
        <f t="shared" si="98"/>
        <v>0</v>
      </c>
      <c r="L225" s="50"/>
      <c r="M225" s="22">
        <v>0</v>
      </c>
      <c r="N225" s="21">
        <f>F225+H225-J225</f>
        <v>0</v>
      </c>
      <c r="O225" s="51">
        <f t="shared" si="99"/>
        <v>0</v>
      </c>
      <c r="P225" s="52"/>
    </row>
    <row r="226" ht="20.1" customHeight="1" spans="1:16">
      <c r="A226" s="17"/>
      <c r="B226" s="24"/>
      <c r="C226" s="25"/>
      <c r="D226" s="19"/>
      <c r="E226" s="26"/>
      <c r="F226" s="21"/>
      <c r="G226" s="22"/>
      <c r="H226" s="23"/>
      <c r="I226" s="22"/>
      <c r="J226" s="49"/>
      <c r="K226" s="22"/>
      <c r="L226" s="50"/>
      <c r="M226" s="22"/>
      <c r="N226" s="21"/>
      <c r="O226" s="51"/>
      <c r="P226" s="52"/>
    </row>
    <row r="227" ht="30" customHeight="1" spans="1:16">
      <c r="A227" s="17">
        <v>111</v>
      </c>
      <c r="B227" s="18" t="s">
        <v>163</v>
      </c>
      <c r="C227" s="19"/>
      <c r="D227" s="19" t="s">
        <v>51</v>
      </c>
      <c r="E227" s="20">
        <v>38</v>
      </c>
      <c r="F227" s="21">
        <v>1</v>
      </c>
      <c r="G227" s="22">
        <f>F227*E227</f>
        <v>38</v>
      </c>
      <c r="H227" s="23">
        <v>0</v>
      </c>
      <c r="I227" s="22">
        <f t="shared" ref="I227:I231" si="100">H227*E227</f>
        <v>0</v>
      </c>
      <c r="J227" s="49">
        <v>1</v>
      </c>
      <c r="K227" s="22">
        <f t="shared" ref="K227:K231" si="101">J227*E227</f>
        <v>38</v>
      </c>
      <c r="L227" s="50"/>
      <c r="M227" s="22">
        <v>0</v>
      </c>
      <c r="N227" s="21">
        <f>F227+H227-J227</f>
        <v>0</v>
      </c>
      <c r="O227" s="51">
        <f t="shared" ref="O227:O231" si="102">N227*E227</f>
        <v>0</v>
      </c>
      <c r="P227" s="52"/>
    </row>
    <row r="228" ht="13" hidden="1" customHeight="1" spans="1:16">
      <c r="A228" s="17"/>
      <c r="B228" s="24"/>
      <c r="C228" s="25"/>
      <c r="D228" s="19"/>
      <c r="E228" s="26"/>
      <c r="F228" s="21"/>
      <c r="G228" s="22"/>
      <c r="H228" s="23"/>
      <c r="I228" s="22"/>
      <c r="J228" s="49"/>
      <c r="K228" s="22"/>
      <c r="L228" s="50"/>
      <c r="M228" s="22"/>
      <c r="N228" s="21"/>
      <c r="O228" s="51"/>
      <c r="P228" s="52"/>
    </row>
    <row r="229" ht="20.1" customHeight="1" spans="1:16">
      <c r="A229" s="17">
        <v>112</v>
      </c>
      <c r="B229" s="18" t="s">
        <v>164</v>
      </c>
      <c r="C229" s="19"/>
      <c r="D229" s="19" t="s">
        <v>51</v>
      </c>
      <c r="E229" s="20">
        <v>140</v>
      </c>
      <c r="F229" s="21">
        <v>0</v>
      </c>
      <c r="G229" s="22">
        <f>F229*E229</f>
        <v>0</v>
      </c>
      <c r="H229" s="23"/>
      <c r="I229" s="22">
        <f t="shared" si="100"/>
        <v>0</v>
      </c>
      <c r="J229" s="49"/>
      <c r="K229" s="22">
        <f t="shared" si="101"/>
        <v>0</v>
      </c>
      <c r="L229" s="50"/>
      <c r="M229" s="22">
        <v>0</v>
      </c>
      <c r="N229" s="21">
        <f>F229+H229-J229</f>
        <v>0</v>
      </c>
      <c r="O229" s="51">
        <f t="shared" si="102"/>
        <v>0</v>
      </c>
      <c r="P229" s="52"/>
    </row>
    <row r="230" ht="20.1" customHeight="1" spans="1:16">
      <c r="A230" s="17"/>
      <c r="B230" s="24"/>
      <c r="C230" s="25"/>
      <c r="D230" s="19"/>
      <c r="E230" s="26"/>
      <c r="F230" s="21"/>
      <c r="G230" s="22"/>
      <c r="H230" s="23"/>
      <c r="I230" s="22"/>
      <c r="J230" s="49"/>
      <c r="K230" s="22"/>
      <c r="L230" s="50"/>
      <c r="M230" s="22"/>
      <c r="N230" s="21"/>
      <c r="O230" s="51"/>
      <c r="P230" s="52"/>
    </row>
    <row r="231" ht="20.1" customHeight="1" spans="1:16">
      <c r="A231" s="17">
        <v>113</v>
      </c>
      <c r="B231" s="18" t="s">
        <v>165</v>
      </c>
      <c r="C231" s="19"/>
      <c r="D231" s="19" t="s">
        <v>19</v>
      </c>
      <c r="E231" s="20">
        <v>10</v>
      </c>
      <c r="F231" s="21">
        <v>1</v>
      </c>
      <c r="G231" s="22">
        <f>F231*E231</f>
        <v>10</v>
      </c>
      <c r="H231" s="23">
        <v>5</v>
      </c>
      <c r="I231" s="22">
        <f t="shared" si="100"/>
        <v>50</v>
      </c>
      <c r="J231" s="49">
        <v>2</v>
      </c>
      <c r="K231" s="22">
        <f t="shared" si="101"/>
        <v>20</v>
      </c>
      <c r="L231" s="50"/>
      <c r="M231" s="22">
        <f>L231*E231</f>
        <v>0</v>
      </c>
      <c r="N231" s="21">
        <f>F231+H231-J231</f>
        <v>4</v>
      </c>
      <c r="O231" s="51">
        <f t="shared" si="102"/>
        <v>40</v>
      </c>
      <c r="P231" s="74" t="s">
        <v>166</v>
      </c>
    </row>
    <row r="232" ht="20.1" customHeight="1" spans="1:16">
      <c r="A232" s="17"/>
      <c r="B232" s="24"/>
      <c r="C232" s="25"/>
      <c r="D232" s="19"/>
      <c r="E232" s="26"/>
      <c r="F232" s="21"/>
      <c r="G232" s="22"/>
      <c r="H232" s="23"/>
      <c r="I232" s="22"/>
      <c r="J232" s="49"/>
      <c r="K232" s="22"/>
      <c r="L232" s="50"/>
      <c r="M232" s="22"/>
      <c r="N232" s="21"/>
      <c r="O232" s="51"/>
      <c r="P232" s="52"/>
    </row>
    <row r="233" ht="20.1" customHeight="1" spans="1:16">
      <c r="A233" s="17">
        <v>114</v>
      </c>
      <c r="B233" s="18" t="s">
        <v>167</v>
      </c>
      <c r="C233" s="19"/>
      <c r="D233" s="19" t="s">
        <v>19</v>
      </c>
      <c r="E233" s="20">
        <v>5</v>
      </c>
      <c r="F233" s="21">
        <v>0</v>
      </c>
      <c r="G233" s="22">
        <f>F233*E233</f>
        <v>0</v>
      </c>
      <c r="H233" s="23"/>
      <c r="I233" s="22">
        <f t="shared" ref="I233:I237" si="103">H233*E233</f>
        <v>0</v>
      </c>
      <c r="J233" s="49"/>
      <c r="K233" s="22">
        <f t="shared" ref="K233:K237" si="104">J233*E233</f>
        <v>0</v>
      </c>
      <c r="L233" s="50"/>
      <c r="M233" s="22">
        <v>0</v>
      </c>
      <c r="N233" s="21">
        <f>F233+H233-J233</f>
        <v>0</v>
      </c>
      <c r="O233" s="51">
        <f t="shared" ref="O233:O237" si="105">N233*E233</f>
        <v>0</v>
      </c>
      <c r="P233" s="52"/>
    </row>
    <row r="234" ht="20.1" customHeight="1" spans="1:16">
      <c r="A234" s="17"/>
      <c r="B234" s="24"/>
      <c r="C234" s="25"/>
      <c r="D234" s="19"/>
      <c r="E234" s="26"/>
      <c r="F234" s="21"/>
      <c r="G234" s="22"/>
      <c r="H234" s="23"/>
      <c r="I234" s="22"/>
      <c r="J234" s="49"/>
      <c r="K234" s="22"/>
      <c r="L234" s="50"/>
      <c r="M234" s="22"/>
      <c r="N234" s="21"/>
      <c r="O234" s="51"/>
      <c r="P234" s="52"/>
    </row>
    <row r="235" ht="20.1" customHeight="1" spans="1:16">
      <c r="A235" s="17">
        <v>115</v>
      </c>
      <c r="B235" s="18" t="s">
        <v>167</v>
      </c>
      <c r="C235" s="19"/>
      <c r="D235" s="19" t="s">
        <v>19</v>
      </c>
      <c r="E235" s="20">
        <v>7</v>
      </c>
      <c r="F235" s="21">
        <v>0</v>
      </c>
      <c r="G235" s="22">
        <f>F235*E235</f>
        <v>0</v>
      </c>
      <c r="H235" s="23">
        <v>20</v>
      </c>
      <c r="I235" s="22">
        <f t="shared" si="103"/>
        <v>140</v>
      </c>
      <c r="J235" s="49">
        <v>20</v>
      </c>
      <c r="K235" s="22">
        <f t="shared" si="104"/>
        <v>140</v>
      </c>
      <c r="L235" s="50"/>
      <c r="M235" s="22">
        <v>0</v>
      </c>
      <c r="N235" s="21">
        <f>F235+H235-J235</f>
        <v>0</v>
      </c>
      <c r="O235" s="51">
        <f t="shared" si="105"/>
        <v>0</v>
      </c>
      <c r="P235" s="52"/>
    </row>
    <row r="236" ht="20.1" customHeight="1" spans="1:16">
      <c r="A236" s="17"/>
      <c r="B236" s="24"/>
      <c r="C236" s="25"/>
      <c r="D236" s="19"/>
      <c r="E236" s="26"/>
      <c r="F236" s="21"/>
      <c r="G236" s="22"/>
      <c r="H236" s="23"/>
      <c r="I236" s="22"/>
      <c r="J236" s="49"/>
      <c r="K236" s="22"/>
      <c r="L236" s="50"/>
      <c r="M236" s="22"/>
      <c r="N236" s="21"/>
      <c r="O236" s="51"/>
      <c r="P236" s="52"/>
    </row>
    <row r="237" ht="20.1" customHeight="1" spans="1:16">
      <c r="A237" s="17">
        <v>116</v>
      </c>
      <c r="B237" s="18" t="s">
        <v>168</v>
      </c>
      <c r="C237" s="19"/>
      <c r="D237" s="19" t="s">
        <v>46</v>
      </c>
      <c r="E237" s="20">
        <v>62</v>
      </c>
      <c r="F237" s="21">
        <v>0</v>
      </c>
      <c r="G237" s="22">
        <f>F237*E237</f>
        <v>0</v>
      </c>
      <c r="H237" s="23"/>
      <c r="I237" s="22">
        <f t="shared" si="103"/>
        <v>0</v>
      </c>
      <c r="J237" s="49"/>
      <c r="K237" s="22">
        <f t="shared" si="104"/>
        <v>0</v>
      </c>
      <c r="L237" s="50"/>
      <c r="M237" s="22">
        <v>124</v>
      </c>
      <c r="N237" s="21">
        <v>0</v>
      </c>
      <c r="O237" s="51">
        <f t="shared" si="105"/>
        <v>0</v>
      </c>
      <c r="P237" s="75" t="s">
        <v>169</v>
      </c>
    </row>
    <row r="238" ht="20.1" customHeight="1" spans="1:16">
      <c r="A238" s="17"/>
      <c r="B238" s="24"/>
      <c r="C238" s="25"/>
      <c r="D238" s="19"/>
      <c r="E238" s="26"/>
      <c r="F238" s="21"/>
      <c r="G238" s="22"/>
      <c r="H238" s="23"/>
      <c r="I238" s="22"/>
      <c r="J238" s="49"/>
      <c r="K238" s="22"/>
      <c r="L238" s="50"/>
      <c r="M238" s="22"/>
      <c r="N238" s="21"/>
      <c r="O238" s="51"/>
      <c r="P238" s="76"/>
    </row>
    <row r="239" ht="20.1" customHeight="1" spans="1:16">
      <c r="A239" s="17">
        <v>117</v>
      </c>
      <c r="B239" s="18" t="s">
        <v>170</v>
      </c>
      <c r="C239" s="19"/>
      <c r="D239" s="19" t="s">
        <v>46</v>
      </c>
      <c r="E239" s="20">
        <v>72</v>
      </c>
      <c r="F239" s="21">
        <v>0</v>
      </c>
      <c r="G239" s="22">
        <f>F239*E239</f>
        <v>0</v>
      </c>
      <c r="H239" s="23"/>
      <c r="I239" s="22">
        <f>H239*E239</f>
        <v>0</v>
      </c>
      <c r="J239" s="49"/>
      <c r="K239" s="22">
        <f>J239*E239</f>
        <v>0</v>
      </c>
      <c r="L239" s="50"/>
      <c r="M239" s="22">
        <v>0</v>
      </c>
      <c r="N239" s="21">
        <f>F239+H239-J239</f>
        <v>0</v>
      </c>
      <c r="O239" s="51">
        <f>N239*E239</f>
        <v>0</v>
      </c>
      <c r="P239" s="52"/>
    </row>
    <row r="240" ht="20.1" customHeight="1" spans="1:16">
      <c r="A240" s="17"/>
      <c r="B240" s="24"/>
      <c r="C240" s="25"/>
      <c r="D240" s="19"/>
      <c r="E240" s="26"/>
      <c r="F240" s="21"/>
      <c r="G240" s="22"/>
      <c r="H240" s="23"/>
      <c r="I240" s="22"/>
      <c r="J240" s="49"/>
      <c r="K240" s="22"/>
      <c r="L240" s="50"/>
      <c r="M240" s="22"/>
      <c r="N240" s="21"/>
      <c r="O240" s="51"/>
      <c r="P240" s="52"/>
    </row>
    <row r="241" ht="21" customHeight="1" spans="1:16">
      <c r="A241" s="17">
        <v>118</v>
      </c>
      <c r="B241" s="18" t="s">
        <v>171</v>
      </c>
      <c r="C241" s="19"/>
      <c r="D241" s="19" t="s">
        <v>46</v>
      </c>
      <c r="E241" s="20">
        <v>62</v>
      </c>
      <c r="F241" s="21">
        <v>0</v>
      </c>
      <c r="G241" s="22">
        <f>F241*E241</f>
        <v>0</v>
      </c>
      <c r="H241" s="23"/>
      <c r="I241" s="22">
        <f>H241*E241</f>
        <v>0</v>
      </c>
      <c r="J241" s="49"/>
      <c r="K241" s="22">
        <f>J241*E241</f>
        <v>0</v>
      </c>
      <c r="L241" s="50"/>
      <c r="M241" s="22">
        <v>0</v>
      </c>
      <c r="N241" s="21">
        <f>F241+H241-J241</f>
        <v>0</v>
      </c>
      <c r="O241" s="51">
        <f>N241*E241</f>
        <v>0</v>
      </c>
      <c r="P241" s="52"/>
    </row>
    <row r="242" ht="21" customHeight="1" spans="1:16">
      <c r="A242" s="17"/>
      <c r="B242" s="24"/>
      <c r="C242" s="25"/>
      <c r="D242" s="19"/>
      <c r="E242" s="26"/>
      <c r="F242" s="21"/>
      <c r="G242" s="22"/>
      <c r="H242" s="23"/>
      <c r="I242" s="22"/>
      <c r="J242" s="49"/>
      <c r="K242" s="22"/>
      <c r="L242" s="50"/>
      <c r="M242" s="22"/>
      <c r="N242" s="21"/>
      <c r="O242" s="51"/>
      <c r="P242" s="52"/>
    </row>
    <row r="243" ht="21" customHeight="1" spans="1:16">
      <c r="A243" s="17">
        <v>119</v>
      </c>
      <c r="B243" s="18" t="s">
        <v>172</v>
      </c>
      <c r="C243" s="19"/>
      <c r="D243" s="19" t="s">
        <v>46</v>
      </c>
      <c r="E243" s="20">
        <v>20</v>
      </c>
      <c r="F243" s="21">
        <v>0</v>
      </c>
      <c r="G243" s="22">
        <f>F243*E243</f>
        <v>0</v>
      </c>
      <c r="H243" s="23">
        <v>6</v>
      </c>
      <c r="I243" s="22">
        <f t="shared" ref="I243:I247" si="106">H243*E243</f>
        <v>120</v>
      </c>
      <c r="J243" s="49">
        <v>2</v>
      </c>
      <c r="K243" s="22">
        <f t="shared" ref="K243:K247" si="107">J243*E243</f>
        <v>40</v>
      </c>
      <c r="L243" s="50"/>
      <c r="M243" s="22">
        <v>0</v>
      </c>
      <c r="N243" s="21">
        <f>F243+H243-J243</f>
        <v>4</v>
      </c>
      <c r="O243" s="51">
        <f t="shared" ref="O243:O247" si="108">N243*E243</f>
        <v>80</v>
      </c>
      <c r="P243" s="52"/>
    </row>
    <row r="244" ht="21" customHeight="1" spans="1:16">
      <c r="A244" s="17"/>
      <c r="B244" s="24"/>
      <c r="C244" s="25"/>
      <c r="D244" s="19"/>
      <c r="E244" s="26"/>
      <c r="F244" s="21"/>
      <c r="G244" s="22"/>
      <c r="H244" s="23"/>
      <c r="I244" s="22"/>
      <c r="J244" s="49"/>
      <c r="K244" s="22"/>
      <c r="L244" s="50"/>
      <c r="M244" s="22"/>
      <c r="N244" s="21"/>
      <c r="O244" s="51"/>
      <c r="P244" s="52"/>
    </row>
    <row r="245" ht="21" customHeight="1" spans="1:16">
      <c r="A245" s="17">
        <v>120</v>
      </c>
      <c r="B245" s="18" t="s">
        <v>173</v>
      </c>
      <c r="C245" s="19"/>
      <c r="D245" s="19" t="s">
        <v>31</v>
      </c>
      <c r="E245" s="20">
        <v>55</v>
      </c>
      <c r="F245" s="21">
        <v>0</v>
      </c>
      <c r="G245" s="22">
        <f>F245*E245</f>
        <v>0</v>
      </c>
      <c r="H245" s="23"/>
      <c r="I245" s="22">
        <f t="shared" si="106"/>
        <v>0</v>
      </c>
      <c r="J245" s="49"/>
      <c r="K245" s="22">
        <f t="shared" si="107"/>
        <v>0</v>
      </c>
      <c r="L245" s="50"/>
      <c r="M245" s="22">
        <v>0</v>
      </c>
      <c r="N245" s="21">
        <f>F245+H245-J245</f>
        <v>0</v>
      </c>
      <c r="O245" s="51">
        <f t="shared" si="108"/>
        <v>0</v>
      </c>
      <c r="P245" s="52"/>
    </row>
    <row r="246" ht="21" customHeight="1" spans="1:16">
      <c r="A246" s="17"/>
      <c r="B246" s="24"/>
      <c r="C246" s="25"/>
      <c r="D246" s="19"/>
      <c r="E246" s="26"/>
      <c r="F246" s="21"/>
      <c r="G246" s="22"/>
      <c r="H246" s="23"/>
      <c r="I246" s="22"/>
      <c r="J246" s="49"/>
      <c r="K246" s="22"/>
      <c r="L246" s="50"/>
      <c r="M246" s="22"/>
      <c r="N246" s="21"/>
      <c r="O246" s="51"/>
      <c r="P246" s="52"/>
    </row>
    <row r="247" ht="21" customHeight="1" spans="1:16">
      <c r="A247" s="17">
        <v>121</v>
      </c>
      <c r="B247" s="18" t="s">
        <v>174</v>
      </c>
      <c r="C247" s="19"/>
      <c r="D247" s="19" t="s">
        <v>31</v>
      </c>
      <c r="E247" s="20">
        <v>33</v>
      </c>
      <c r="F247" s="21">
        <v>2</v>
      </c>
      <c r="G247" s="22">
        <f>F247*E247</f>
        <v>66</v>
      </c>
      <c r="H247" s="23">
        <v>6</v>
      </c>
      <c r="I247" s="22">
        <f t="shared" si="106"/>
        <v>198</v>
      </c>
      <c r="J247" s="49">
        <v>3</v>
      </c>
      <c r="K247" s="22">
        <f t="shared" si="107"/>
        <v>99</v>
      </c>
      <c r="L247" s="50"/>
      <c r="M247" s="22">
        <v>0</v>
      </c>
      <c r="N247" s="21">
        <f>F247+H247-J247</f>
        <v>5</v>
      </c>
      <c r="O247" s="51">
        <f t="shared" si="108"/>
        <v>165</v>
      </c>
      <c r="P247" s="52"/>
    </row>
    <row r="248" ht="21" customHeight="1" spans="1:16">
      <c r="A248" s="17"/>
      <c r="B248" s="24"/>
      <c r="C248" s="25"/>
      <c r="D248" s="19"/>
      <c r="E248" s="26"/>
      <c r="F248" s="21"/>
      <c r="G248" s="22"/>
      <c r="H248" s="23"/>
      <c r="I248" s="22"/>
      <c r="J248" s="49"/>
      <c r="K248" s="22"/>
      <c r="L248" s="50"/>
      <c r="M248" s="22"/>
      <c r="N248" s="21"/>
      <c r="O248" s="51"/>
      <c r="P248" s="52"/>
    </row>
    <row r="249" ht="21" customHeight="1" spans="1:16">
      <c r="A249" s="17">
        <v>122</v>
      </c>
      <c r="B249" s="18" t="s">
        <v>175</v>
      </c>
      <c r="C249" s="19"/>
      <c r="D249" s="19" t="s">
        <v>31</v>
      </c>
      <c r="E249" s="20">
        <v>20</v>
      </c>
      <c r="F249" s="21">
        <v>0</v>
      </c>
      <c r="G249" s="22">
        <f>F249*E249</f>
        <v>0</v>
      </c>
      <c r="H249" s="23"/>
      <c r="I249" s="22">
        <f t="shared" ref="I249:I253" si="109">H249*E249</f>
        <v>0</v>
      </c>
      <c r="J249" s="49"/>
      <c r="K249" s="22">
        <f t="shared" ref="K249:K253" si="110">J249*E249</f>
        <v>0</v>
      </c>
      <c r="L249" s="50"/>
      <c r="M249" s="22">
        <v>0</v>
      </c>
      <c r="N249" s="21">
        <f>F249+H249-J249</f>
        <v>0</v>
      </c>
      <c r="O249" s="51">
        <f t="shared" ref="O249:O253" si="111">N249*E249</f>
        <v>0</v>
      </c>
      <c r="P249" s="52"/>
    </row>
    <row r="250" ht="21" customHeight="1" spans="1:16">
      <c r="A250" s="17"/>
      <c r="B250" s="24"/>
      <c r="C250" s="25"/>
      <c r="D250" s="19"/>
      <c r="E250" s="26"/>
      <c r="F250" s="21"/>
      <c r="G250" s="22"/>
      <c r="H250" s="23"/>
      <c r="I250" s="22"/>
      <c r="J250" s="49"/>
      <c r="K250" s="22"/>
      <c r="L250" s="50"/>
      <c r="M250" s="22"/>
      <c r="N250" s="21"/>
      <c r="O250" s="51"/>
      <c r="P250" s="52"/>
    </row>
    <row r="251" ht="21" customHeight="1" spans="1:16">
      <c r="A251" s="17">
        <v>123</v>
      </c>
      <c r="B251" s="18" t="s">
        <v>176</v>
      </c>
      <c r="C251" s="19"/>
      <c r="D251" s="19" t="s">
        <v>31</v>
      </c>
      <c r="E251" s="20">
        <v>23</v>
      </c>
      <c r="F251" s="21">
        <v>2</v>
      </c>
      <c r="G251" s="22">
        <f>F251*E251</f>
        <v>46</v>
      </c>
      <c r="H251" s="23"/>
      <c r="I251" s="22">
        <f t="shared" si="109"/>
        <v>0</v>
      </c>
      <c r="J251" s="49"/>
      <c r="K251" s="22">
        <f t="shared" si="110"/>
        <v>0</v>
      </c>
      <c r="L251" s="50"/>
      <c r="M251" s="22">
        <v>0</v>
      </c>
      <c r="N251" s="21">
        <f>F251+H251-J251</f>
        <v>2</v>
      </c>
      <c r="O251" s="51">
        <f t="shared" si="111"/>
        <v>46</v>
      </c>
      <c r="P251" s="52"/>
    </row>
    <row r="252" ht="34" customHeight="1" spans="1:16">
      <c r="A252" s="17"/>
      <c r="B252" s="24"/>
      <c r="C252" s="25"/>
      <c r="D252" s="19"/>
      <c r="E252" s="26"/>
      <c r="F252" s="21"/>
      <c r="G252" s="22"/>
      <c r="H252" s="23"/>
      <c r="I252" s="22"/>
      <c r="J252" s="49"/>
      <c r="K252" s="22"/>
      <c r="L252" s="50"/>
      <c r="M252" s="22"/>
      <c r="N252" s="21"/>
      <c r="O252" s="51"/>
      <c r="P252" s="52"/>
    </row>
    <row r="253" ht="21" customHeight="1" spans="1:16">
      <c r="A253" s="17">
        <v>124</v>
      </c>
      <c r="B253" s="18" t="s">
        <v>177</v>
      </c>
      <c r="C253" s="19"/>
      <c r="D253" s="19" t="s">
        <v>24</v>
      </c>
      <c r="E253" s="20">
        <v>6</v>
      </c>
      <c r="F253" s="21">
        <v>24</v>
      </c>
      <c r="G253" s="22">
        <f>F253*E253</f>
        <v>144</v>
      </c>
      <c r="H253" s="23">
        <v>0</v>
      </c>
      <c r="I253" s="22">
        <f t="shared" si="109"/>
        <v>0</v>
      </c>
      <c r="J253" s="49">
        <v>7</v>
      </c>
      <c r="K253" s="22">
        <f t="shared" si="110"/>
        <v>42</v>
      </c>
      <c r="L253" s="50"/>
      <c r="M253" s="22">
        <v>0</v>
      </c>
      <c r="N253" s="21">
        <f>F253+H253-J253</f>
        <v>17</v>
      </c>
      <c r="O253" s="51">
        <f t="shared" si="111"/>
        <v>102</v>
      </c>
      <c r="P253" s="52"/>
    </row>
    <row r="254" ht="21" customHeight="1" spans="1:16">
      <c r="A254" s="17"/>
      <c r="B254" s="24"/>
      <c r="C254" s="25"/>
      <c r="D254" s="19"/>
      <c r="E254" s="26"/>
      <c r="F254" s="21"/>
      <c r="G254" s="22"/>
      <c r="H254" s="23"/>
      <c r="I254" s="22"/>
      <c r="J254" s="49"/>
      <c r="K254" s="22"/>
      <c r="L254" s="50"/>
      <c r="M254" s="22"/>
      <c r="N254" s="21"/>
      <c r="O254" s="51"/>
      <c r="P254" s="52"/>
    </row>
    <row r="255" ht="21" customHeight="1" spans="1:16">
      <c r="A255" s="17">
        <v>125</v>
      </c>
      <c r="B255" s="18" t="s">
        <v>178</v>
      </c>
      <c r="C255" s="19"/>
      <c r="D255" s="19" t="s">
        <v>24</v>
      </c>
      <c r="E255" s="20">
        <v>6</v>
      </c>
      <c r="F255" s="21">
        <v>0</v>
      </c>
      <c r="G255" s="22">
        <f>F255*E255</f>
        <v>0</v>
      </c>
      <c r="H255" s="23"/>
      <c r="I255" s="22">
        <f t="shared" ref="I255:I259" si="112">H255*E255</f>
        <v>0</v>
      </c>
      <c r="J255" s="49"/>
      <c r="K255" s="22">
        <f t="shared" ref="K255:K259" si="113">J255*E255</f>
        <v>0</v>
      </c>
      <c r="L255" s="50"/>
      <c r="M255" s="22">
        <v>0</v>
      </c>
      <c r="N255" s="21">
        <f>F255+H255-J255</f>
        <v>0</v>
      </c>
      <c r="O255" s="51">
        <f t="shared" ref="O255:O259" si="114">N255*E255</f>
        <v>0</v>
      </c>
      <c r="P255" s="52"/>
    </row>
    <row r="256" ht="21" customHeight="1" spans="1:16">
      <c r="A256" s="17"/>
      <c r="B256" s="24"/>
      <c r="C256" s="25"/>
      <c r="D256" s="19"/>
      <c r="E256" s="26"/>
      <c r="F256" s="21"/>
      <c r="G256" s="22"/>
      <c r="H256" s="23"/>
      <c r="I256" s="22"/>
      <c r="J256" s="49"/>
      <c r="K256" s="22"/>
      <c r="L256" s="50"/>
      <c r="M256" s="22"/>
      <c r="N256" s="21"/>
      <c r="O256" s="51"/>
      <c r="P256" s="52"/>
    </row>
    <row r="257" ht="21" customHeight="1" spans="1:16">
      <c r="A257" s="17">
        <v>126</v>
      </c>
      <c r="B257" s="18" t="s">
        <v>179</v>
      </c>
      <c r="C257" s="19"/>
      <c r="D257" s="19" t="s">
        <v>68</v>
      </c>
      <c r="E257" s="20">
        <v>75</v>
      </c>
      <c r="F257" s="21">
        <v>0</v>
      </c>
      <c r="G257" s="22">
        <f>F257*E257</f>
        <v>0</v>
      </c>
      <c r="H257" s="23"/>
      <c r="I257" s="22">
        <f t="shared" si="112"/>
        <v>0</v>
      </c>
      <c r="J257" s="49"/>
      <c r="K257" s="22">
        <f t="shared" si="113"/>
        <v>0</v>
      </c>
      <c r="L257" s="50"/>
      <c r="M257" s="22">
        <v>0</v>
      </c>
      <c r="N257" s="21">
        <f>F257+H257-J257</f>
        <v>0</v>
      </c>
      <c r="O257" s="51">
        <f t="shared" si="114"/>
        <v>0</v>
      </c>
      <c r="P257" s="52"/>
    </row>
    <row r="258" ht="21" customHeight="1" spans="1:16">
      <c r="A258" s="17"/>
      <c r="B258" s="24"/>
      <c r="C258" s="25"/>
      <c r="D258" s="19"/>
      <c r="E258" s="26"/>
      <c r="F258" s="21"/>
      <c r="G258" s="22"/>
      <c r="H258" s="23"/>
      <c r="I258" s="22"/>
      <c r="J258" s="49"/>
      <c r="K258" s="22"/>
      <c r="L258" s="50"/>
      <c r="M258" s="22"/>
      <c r="N258" s="21"/>
      <c r="O258" s="51"/>
      <c r="P258" s="52"/>
    </row>
    <row r="259" ht="21" customHeight="1" spans="1:16">
      <c r="A259" s="17">
        <v>127</v>
      </c>
      <c r="B259" s="18" t="s">
        <v>170</v>
      </c>
      <c r="C259" s="19"/>
      <c r="D259" s="19" t="s">
        <v>46</v>
      </c>
      <c r="E259" s="20">
        <v>63.75</v>
      </c>
      <c r="F259" s="21">
        <v>0</v>
      </c>
      <c r="G259" s="22">
        <f>F259*E259</f>
        <v>0</v>
      </c>
      <c r="H259" s="23"/>
      <c r="I259" s="22">
        <f t="shared" si="112"/>
        <v>0</v>
      </c>
      <c r="J259" s="49"/>
      <c r="K259" s="22">
        <f t="shared" si="113"/>
        <v>0</v>
      </c>
      <c r="L259" s="50"/>
      <c r="M259" s="22">
        <v>0</v>
      </c>
      <c r="N259" s="21">
        <f>F259+H259-J259</f>
        <v>0</v>
      </c>
      <c r="O259" s="51">
        <f t="shared" si="114"/>
        <v>0</v>
      </c>
      <c r="P259" s="52"/>
    </row>
    <row r="260" ht="21" customHeight="1" spans="1:16">
      <c r="A260" s="17"/>
      <c r="B260" s="24"/>
      <c r="C260" s="25"/>
      <c r="D260" s="19"/>
      <c r="E260" s="26"/>
      <c r="F260" s="21"/>
      <c r="G260" s="22"/>
      <c r="H260" s="23"/>
      <c r="I260" s="22"/>
      <c r="J260" s="49"/>
      <c r="K260" s="22"/>
      <c r="L260" s="50"/>
      <c r="M260" s="22"/>
      <c r="N260" s="21"/>
      <c r="O260" s="51"/>
      <c r="P260" s="52"/>
    </row>
    <row r="261" ht="21" customHeight="1" spans="1:16">
      <c r="A261" s="17">
        <v>128</v>
      </c>
      <c r="B261" s="18" t="s">
        <v>170</v>
      </c>
      <c r="C261" s="19"/>
      <c r="D261" s="19" t="s">
        <v>46</v>
      </c>
      <c r="E261" s="20">
        <v>61.24</v>
      </c>
      <c r="F261" s="21">
        <v>3</v>
      </c>
      <c r="G261" s="22">
        <f>F261*E261</f>
        <v>183.72</v>
      </c>
      <c r="H261" s="23"/>
      <c r="I261" s="22">
        <f t="shared" ref="I261:I265" si="115">H261*E261</f>
        <v>0</v>
      </c>
      <c r="J261" s="49">
        <v>2</v>
      </c>
      <c r="K261" s="22">
        <f t="shared" ref="K261:K265" si="116">J261*E261</f>
        <v>122.48</v>
      </c>
      <c r="L261" s="50"/>
      <c r="M261" s="22">
        <v>0</v>
      </c>
      <c r="N261" s="21">
        <f>F261+H261-J261</f>
        <v>1</v>
      </c>
      <c r="O261" s="51">
        <f t="shared" ref="O261:O265" si="117">N261*E261</f>
        <v>61.24</v>
      </c>
      <c r="P261" s="52"/>
    </row>
    <row r="262" ht="21" customHeight="1" spans="1:16">
      <c r="A262" s="17"/>
      <c r="B262" s="24"/>
      <c r="C262" s="25"/>
      <c r="D262" s="19"/>
      <c r="E262" s="26"/>
      <c r="F262" s="21"/>
      <c r="G262" s="22"/>
      <c r="H262" s="23"/>
      <c r="I262" s="22"/>
      <c r="J262" s="49"/>
      <c r="K262" s="22"/>
      <c r="L262" s="50"/>
      <c r="M262" s="22"/>
      <c r="N262" s="21"/>
      <c r="O262" s="51"/>
      <c r="P262" s="52"/>
    </row>
    <row r="263" ht="21" customHeight="1" spans="1:16">
      <c r="A263" s="17">
        <v>129</v>
      </c>
      <c r="B263" s="18" t="s">
        <v>180</v>
      </c>
      <c r="C263" s="19"/>
      <c r="D263" s="19" t="s">
        <v>24</v>
      </c>
      <c r="E263" s="20">
        <v>8.2</v>
      </c>
      <c r="F263" s="21">
        <v>0</v>
      </c>
      <c r="G263" s="22">
        <f>F263*E263</f>
        <v>0</v>
      </c>
      <c r="H263" s="23"/>
      <c r="I263" s="22">
        <f t="shared" si="115"/>
        <v>0</v>
      </c>
      <c r="J263" s="49"/>
      <c r="K263" s="22">
        <f t="shared" si="116"/>
        <v>0</v>
      </c>
      <c r="L263" s="50"/>
      <c r="M263" s="22">
        <v>0</v>
      </c>
      <c r="N263" s="21">
        <f>F263+H263-J263</f>
        <v>0</v>
      </c>
      <c r="O263" s="51">
        <f t="shared" si="117"/>
        <v>0</v>
      </c>
      <c r="P263" s="52"/>
    </row>
    <row r="264" ht="21" customHeight="1" spans="1:16">
      <c r="A264" s="17"/>
      <c r="B264" s="24"/>
      <c r="C264" s="25"/>
      <c r="D264" s="19"/>
      <c r="E264" s="26"/>
      <c r="F264" s="21"/>
      <c r="G264" s="22"/>
      <c r="H264" s="23"/>
      <c r="I264" s="22"/>
      <c r="J264" s="49"/>
      <c r="K264" s="22"/>
      <c r="L264" s="50"/>
      <c r="M264" s="22"/>
      <c r="N264" s="21"/>
      <c r="O264" s="51"/>
      <c r="P264" s="52"/>
    </row>
    <row r="265" ht="21" customHeight="1" spans="1:16">
      <c r="A265" s="17">
        <v>130</v>
      </c>
      <c r="B265" s="18" t="s">
        <v>181</v>
      </c>
      <c r="C265" s="19"/>
      <c r="D265" s="19" t="s">
        <v>182</v>
      </c>
      <c r="E265" s="20">
        <v>22</v>
      </c>
      <c r="F265" s="21">
        <v>0</v>
      </c>
      <c r="G265" s="22">
        <f t="shared" ref="G265:G269" si="118">F265*E265</f>
        <v>0</v>
      </c>
      <c r="H265" s="23">
        <v>1</v>
      </c>
      <c r="I265" s="22">
        <f t="shared" si="115"/>
        <v>22</v>
      </c>
      <c r="J265" s="49">
        <v>1</v>
      </c>
      <c r="K265" s="22">
        <f t="shared" si="116"/>
        <v>22</v>
      </c>
      <c r="L265" s="50"/>
      <c r="M265" s="22">
        <v>0</v>
      </c>
      <c r="N265" s="21">
        <f t="shared" ref="N265:N269" si="119">F265+H265-J265</f>
        <v>0</v>
      </c>
      <c r="O265" s="51">
        <f t="shared" si="117"/>
        <v>0</v>
      </c>
      <c r="P265" s="52"/>
    </row>
    <row r="266" ht="21" customHeight="1" spans="1:16">
      <c r="A266" s="17"/>
      <c r="B266" s="24"/>
      <c r="C266" s="25"/>
      <c r="D266" s="19"/>
      <c r="E266" s="26"/>
      <c r="F266" s="21"/>
      <c r="G266" s="22"/>
      <c r="H266" s="23"/>
      <c r="I266" s="22"/>
      <c r="J266" s="49"/>
      <c r="K266" s="22"/>
      <c r="L266" s="50"/>
      <c r="M266" s="22"/>
      <c r="N266" s="21"/>
      <c r="O266" s="51"/>
      <c r="P266" s="52"/>
    </row>
    <row r="267" ht="21" customHeight="1" spans="1:16">
      <c r="A267" s="17">
        <v>131</v>
      </c>
      <c r="B267" s="18" t="s">
        <v>183</v>
      </c>
      <c r="C267" s="19"/>
      <c r="D267" s="19" t="s">
        <v>19</v>
      </c>
      <c r="E267" s="20">
        <v>6.25</v>
      </c>
      <c r="F267" s="21">
        <v>0</v>
      </c>
      <c r="G267" s="22">
        <f t="shared" si="118"/>
        <v>0</v>
      </c>
      <c r="H267" s="23"/>
      <c r="I267" s="22">
        <f>H267*E267</f>
        <v>0</v>
      </c>
      <c r="J267" s="49"/>
      <c r="K267" s="22">
        <f>J267*E267</f>
        <v>0</v>
      </c>
      <c r="L267" s="50"/>
      <c r="M267" s="22">
        <v>0</v>
      </c>
      <c r="N267" s="21">
        <f t="shared" si="119"/>
        <v>0</v>
      </c>
      <c r="O267" s="51">
        <f>N267*E267</f>
        <v>0</v>
      </c>
      <c r="P267" s="52"/>
    </row>
    <row r="268" ht="21" customHeight="1" spans="1:16">
      <c r="A268" s="17"/>
      <c r="B268" s="24"/>
      <c r="C268" s="25"/>
      <c r="D268" s="19"/>
      <c r="E268" s="26"/>
      <c r="F268" s="21"/>
      <c r="G268" s="22"/>
      <c r="H268" s="23"/>
      <c r="I268" s="22"/>
      <c r="J268" s="49"/>
      <c r="K268" s="22"/>
      <c r="L268" s="50"/>
      <c r="M268" s="22"/>
      <c r="N268" s="21"/>
      <c r="O268" s="51"/>
      <c r="P268" s="52"/>
    </row>
    <row r="269" ht="21" customHeight="1" spans="1:16">
      <c r="A269" s="17">
        <v>132</v>
      </c>
      <c r="B269" s="18" t="s">
        <v>183</v>
      </c>
      <c r="C269" s="19"/>
      <c r="D269" s="19" t="s">
        <v>19</v>
      </c>
      <c r="E269" s="20">
        <v>6</v>
      </c>
      <c r="F269" s="21">
        <v>15</v>
      </c>
      <c r="G269" s="22">
        <f t="shared" si="118"/>
        <v>90</v>
      </c>
      <c r="H269" s="23"/>
      <c r="I269" s="22">
        <f>H269*E269</f>
        <v>0</v>
      </c>
      <c r="J269" s="49">
        <v>7</v>
      </c>
      <c r="K269" s="22">
        <f>J269*E269</f>
        <v>42</v>
      </c>
      <c r="L269" s="50"/>
      <c r="M269" s="22">
        <v>0</v>
      </c>
      <c r="N269" s="21">
        <f t="shared" si="119"/>
        <v>8</v>
      </c>
      <c r="O269" s="51">
        <f>N269*E269</f>
        <v>48</v>
      </c>
      <c r="P269" s="52"/>
    </row>
    <row r="270" ht="21" customHeight="1" spans="1:16">
      <c r="A270" s="17"/>
      <c r="B270" s="24"/>
      <c r="C270" s="25"/>
      <c r="D270" s="19"/>
      <c r="E270" s="26"/>
      <c r="F270" s="21"/>
      <c r="G270" s="22"/>
      <c r="H270" s="23"/>
      <c r="I270" s="22"/>
      <c r="J270" s="49"/>
      <c r="K270" s="22"/>
      <c r="L270" s="50"/>
      <c r="M270" s="22"/>
      <c r="N270" s="21"/>
      <c r="O270" s="51"/>
      <c r="P270" s="52"/>
    </row>
    <row r="271" ht="21" customHeight="1" spans="1:16">
      <c r="A271" s="17">
        <v>133</v>
      </c>
      <c r="B271" s="18" t="s">
        <v>184</v>
      </c>
      <c r="C271" s="19"/>
      <c r="D271" s="19" t="s">
        <v>182</v>
      </c>
      <c r="E271" s="20">
        <v>9</v>
      </c>
      <c r="F271" s="21">
        <v>0</v>
      </c>
      <c r="G271" s="22">
        <f>F271*E271</f>
        <v>0</v>
      </c>
      <c r="H271" s="23"/>
      <c r="I271" s="22">
        <f>H271*E271</f>
        <v>0</v>
      </c>
      <c r="J271" s="49"/>
      <c r="K271" s="22">
        <f>J271*E271</f>
        <v>0</v>
      </c>
      <c r="L271" s="50"/>
      <c r="M271" s="22">
        <v>0</v>
      </c>
      <c r="N271" s="21">
        <f>F271+H271-J271</f>
        <v>0</v>
      </c>
      <c r="O271" s="51">
        <f>N271*E271</f>
        <v>0</v>
      </c>
      <c r="P271" s="52"/>
    </row>
    <row r="272" ht="21" customHeight="1" spans="1:16">
      <c r="A272" s="17"/>
      <c r="B272" s="24"/>
      <c r="C272" s="25"/>
      <c r="D272" s="19"/>
      <c r="E272" s="26"/>
      <c r="F272" s="21"/>
      <c r="G272" s="22"/>
      <c r="H272" s="23"/>
      <c r="I272" s="22"/>
      <c r="J272" s="49"/>
      <c r="K272" s="22"/>
      <c r="L272" s="50"/>
      <c r="M272" s="22"/>
      <c r="N272" s="21"/>
      <c r="O272" s="51"/>
      <c r="P272" s="52"/>
    </row>
    <row r="273" ht="21" customHeight="1" spans="1:16">
      <c r="A273" s="17">
        <v>134</v>
      </c>
      <c r="B273" s="18" t="s">
        <v>185</v>
      </c>
      <c r="C273" s="19"/>
      <c r="D273" s="19" t="s">
        <v>182</v>
      </c>
      <c r="E273" s="20">
        <v>12</v>
      </c>
      <c r="F273" s="21">
        <v>0</v>
      </c>
      <c r="G273" s="22">
        <f>F273*E273</f>
        <v>0</v>
      </c>
      <c r="H273" s="23"/>
      <c r="I273" s="22">
        <f>H273*E273</f>
        <v>0</v>
      </c>
      <c r="J273" s="49"/>
      <c r="K273" s="22">
        <f>J273*E273</f>
        <v>0</v>
      </c>
      <c r="L273" s="50"/>
      <c r="M273" s="22">
        <v>0</v>
      </c>
      <c r="N273" s="21">
        <f>F273+H273-J273</f>
        <v>0</v>
      </c>
      <c r="O273" s="51">
        <f>N273*E273</f>
        <v>0</v>
      </c>
      <c r="P273" s="52"/>
    </row>
    <row r="274" ht="21" customHeight="1" spans="1:16">
      <c r="A274" s="17"/>
      <c r="B274" s="24"/>
      <c r="C274" s="25"/>
      <c r="D274" s="19"/>
      <c r="E274" s="26"/>
      <c r="F274" s="21"/>
      <c r="G274" s="22"/>
      <c r="H274" s="23"/>
      <c r="I274" s="22"/>
      <c r="J274" s="49"/>
      <c r="K274" s="22"/>
      <c r="L274" s="50"/>
      <c r="M274" s="22"/>
      <c r="N274" s="21"/>
      <c r="O274" s="51"/>
      <c r="P274" s="52"/>
    </row>
    <row r="275" ht="21" customHeight="1" spans="1:16">
      <c r="A275" s="17">
        <v>135</v>
      </c>
      <c r="B275" s="18" t="s">
        <v>186</v>
      </c>
      <c r="C275" s="19"/>
      <c r="D275" s="19" t="s">
        <v>46</v>
      </c>
      <c r="E275" s="20">
        <v>62</v>
      </c>
      <c r="F275" s="21">
        <v>0</v>
      </c>
      <c r="G275" s="22">
        <f>F275*E275</f>
        <v>0</v>
      </c>
      <c r="H275" s="23">
        <v>0</v>
      </c>
      <c r="I275" s="22">
        <f t="shared" ref="I275:I279" si="120">H275*E275</f>
        <v>0</v>
      </c>
      <c r="J275" s="49">
        <v>0</v>
      </c>
      <c r="K275" s="22">
        <f t="shared" ref="K275:K279" si="121">J275*E275</f>
        <v>0</v>
      </c>
      <c r="L275" s="50"/>
      <c r="M275" s="22">
        <v>0</v>
      </c>
      <c r="N275" s="21">
        <f>F275+H275-J275</f>
        <v>0</v>
      </c>
      <c r="O275" s="51">
        <f t="shared" ref="O275:O279" si="122">N275*E275</f>
        <v>0</v>
      </c>
      <c r="P275" s="52"/>
    </row>
    <row r="276" ht="21" customHeight="1" spans="1:16">
      <c r="A276" s="17"/>
      <c r="B276" s="24"/>
      <c r="C276" s="25"/>
      <c r="D276" s="19"/>
      <c r="E276" s="26"/>
      <c r="F276" s="21"/>
      <c r="G276" s="22"/>
      <c r="H276" s="23"/>
      <c r="I276" s="22"/>
      <c r="J276" s="49"/>
      <c r="K276" s="22"/>
      <c r="L276" s="50"/>
      <c r="M276" s="22"/>
      <c r="N276" s="21"/>
      <c r="O276" s="51"/>
      <c r="P276" s="52"/>
    </row>
    <row r="277" ht="21" customHeight="1" spans="1:16">
      <c r="A277" s="17">
        <v>136</v>
      </c>
      <c r="B277" s="18" t="s">
        <v>187</v>
      </c>
      <c r="C277" s="19"/>
      <c r="D277" s="19" t="s">
        <v>68</v>
      </c>
      <c r="E277" s="20">
        <v>33</v>
      </c>
      <c r="F277" s="21">
        <v>0</v>
      </c>
      <c r="G277" s="22">
        <f>F277*E277</f>
        <v>0</v>
      </c>
      <c r="H277" s="23"/>
      <c r="I277" s="22">
        <f t="shared" si="120"/>
        <v>0</v>
      </c>
      <c r="J277" s="49"/>
      <c r="K277" s="22">
        <f t="shared" si="121"/>
        <v>0</v>
      </c>
      <c r="L277" s="50"/>
      <c r="M277" s="22">
        <v>0</v>
      </c>
      <c r="N277" s="21">
        <f>F277+H277-J277</f>
        <v>0</v>
      </c>
      <c r="O277" s="51">
        <f t="shared" si="122"/>
        <v>0</v>
      </c>
      <c r="P277" s="52"/>
    </row>
    <row r="278" ht="21" customHeight="1" spans="1:16">
      <c r="A278" s="17"/>
      <c r="B278" s="24"/>
      <c r="C278" s="25"/>
      <c r="D278" s="19"/>
      <c r="E278" s="26"/>
      <c r="F278" s="21"/>
      <c r="G278" s="22"/>
      <c r="H278" s="23"/>
      <c r="I278" s="22"/>
      <c r="J278" s="49"/>
      <c r="K278" s="22"/>
      <c r="L278" s="50"/>
      <c r="M278" s="22"/>
      <c r="N278" s="21"/>
      <c r="O278" s="51"/>
      <c r="P278" s="52"/>
    </row>
    <row r="279" ht="21" customHeight="1" spans="1:16">
      <c r="A279" s="17">
        <v>137</v>
      </c>
      <c r="B279" s="18" t="s">
        <v>188</v>
      </c>
      <c r="C279" s="19"/>
      <c r="D279" s="19" t="s">
        <v>189</v>
      </c>
      <c r="E279" s="20">
        <v>5</v>
      </c>
      <c r="F279" s="21">
        <v>0</v>
      </c>
      <c r="G279" s="22">
        <f>F279*E279</f>
        <v>0</v>
      </c>
      <c r="H279" s="23"/>
      <c r="I279" s="22">
        <f t="shared" si="120"/>
        <v>0</v>
      </c>
      <c r="J279" s="49"/>
      <c r="K279" s="22">
        <f t="shared" si="121"/>
        <v>0</v>
      </c>
      <c r="L279" s="50"/>
      <c r="M279" s="22">
        <v>0</v>
      </c>
      <c r="N279" s="21">
        <f>F279+H279-J279</f>
        <v>0</v>
      </c>
      <c r="O279" s="51">
        <f t="shared" si="122"/>
        <v>0</v>
      </c>
      <c r="P279" s="52"/>
    </row>
    <row r="280" ht="21" customHeight="1" spans="1:16">
      <c r="A280" s="17"/>
      <c r="B280" s="24"/>
      <c r="C280" s="25"/>
      <c r="D280" s="19"/>
      <c r="E280" s="26"/>
      <c r="F280" s="21"/>
      <c r="G280" s="22"/>
      <c r="H280" s="23"/>
      <c r="I280" s="22"/>
      <c r="J280" s="49"/>
      <c r="K280" s="22"/>
      <c r="L280" s="50"/>
      <c r="M280" s="22"/>
      <c r="N280" s="21"/>
      <c r="O280" s="51"/>
      <c r="P280" s="52"/>
    </row>
    <row r="281" ht="21" customHeight="1" spans="1:16">
      <c r="A281" s="17">
        <v>138</v>
      </c>
      <c r="B281" s="18" t="s">
        <v>190</v>
      </c>
      <c r="C281" s="19"/>
      <c r="D281" s="19" t="s">
        <v>24</v>
      </c>
      <c r="E281" s="20">
        <v>35</v>
      </c>
      <c r="F281" s="21">
        <v>0</v>
      </c>
      <c r="G281" s="22">
        <f>F281*E281</f>
        <v>0</v>
      </c>
      <c r="H281" s="23"/>
      <c r="I281" s="22">
        <f>H281*E281</f>
        <v>0</v>
      </c>
      <c r="J281" s="49"/>
      <c r="K281" s="22">
        <f>J281*E281</f>
        <v>0</v>
      </c>
      <c r="L281" s="50"/>
      <c r="M281" s="22">
        <v>0</v>
      </c>
      <c r="N281" s="21">
        <f>F281+H281-J281</f>
        <v>0</v>
      </c>
      <c r="O281" s="51">
        <f>N281*E281</f>
        <v>0</v>
      </c>
      <c r="P281" s="52"/>
    </row>
    <row r="282" ht="21" customHeight="1" spans="1:16">
      <c r="A282" s="17"/>
      <c r="B282" s="24"/>
      <c r="C282" s="25"/>
      <c r="D282" s="19"/>
      <c r="E282" s="26"/>
      <c r="F282" s="21"/>
      <c r="G282" s="22"/>
      <c r="H282" s="23"/>
      <c r="I282" s="22"/>
      <c r="J282" s="49"/>
      <c r="K282" s="22"/>
      <c r="L282" s="50"/>
      <c r="M282" s="22"/>
      <c r="N282" s="21"/>
      <c r="O282" s="51"/>
      <c r="P282" s="52"/>
    </row>
    <row r="283" ht="28" customHeight="1" spans="1:16">
      <c r="A283" s="17">
        <v>139</v>
      </c>
      <c r="B283" s="18" t="s">
        <v>191</v>
      </c>
      <c r="C283" s="19"/>
      <c r="D283" s="19" t="s">
        <v>192</v>
      </c>
      <c r="E283" s="20">
        <v>5</v>
      </c>
      <c r="F283" s="21">
        <v>0</v>
      </c>
      <c r="G283" s="22">
        <f>F283*E283</f>
        <v>0</v>
      </c>
      <c r="H283" s="23"/>
      <c r="I283" s="22">
        <f t="shared" ref="I283:I287" si="123">H283*E283</f>
        <v>0</v>
      </c>
      <c r="J283" s="49"/>
      <c r="K283" s="22">
        <f t="shared" ref="K283:K287" si="124">J283*E283</f>
        <v>0</v>
      </c>
      <c r="L283" s="50"/>
      <c r="M283" s="22">
        <v>0</v>
      </c>
      <c r="N283" s="21">
        <f>F283+H283-J283</f>
        <v>0</v>
      </c>
      <c r="O283" s="51">
        <f t="shared" ref="O283:O287" si="125">N283*E283</f>
        <v>0</v>
      </c>
      <c r="P283" s="52"/>
    </row>
    <row r="284" ht="28" customHeight="1" spans="1:16">
      <c r="A284" s="17"/>
      <c r="B284" s="24"/>
      <c r="C284" s="25"/>
      <c r="D284" s="19"/>
      <c r="E284" s="26"/>
      <c r="F284" s="21"/>
      <c r="G284" s="22"/>
      <c r="H284" s="23"/>
      <c r="I284" s="22"/>
      <c r="J284" s="49"/>
      <c r="K284" s="22"/>
      <c r="L284" s="50"/>
      <c r="M284" s="22"/>
      <c r="N284" s="21"/>
      <c r="O284" s="51"/>
      <c r="P284" s="52"/>
    </row>
    <row r="285" ht="28" customHeight="1" spans="1:16">
      <c r="A285" s="17">
        <v>140</v>
      </c>
      <c r="B285" s="18" t="s">
        <v>193</v>
      </c>
      <c r="C285" s="19"/>
      <c r="D285" s="19" t="s">
        <v>24</v>
      </c>
      <c r="E285" s="20">
        <v>128</v>
      </c>
      <c r="F285" s="21">
        <v>0</v>
      </c>
      <c r="G285" s="22">
        <f>F285*E285</f>
        <v>0</v>
      </c>
      <c r="H285" s="23"/>
      <c r="I285" s="22">
        <f t="shared" si="123"/>
        <v>0</v>
      </c>
      <c r="J285" s="49"/>
      <c r="K285" s="22">
        <f t="shared" si="124"/>
        <v>0</v>
      </c>
      <c r="L285" s="50"/>
      <c r="M285" s="22">
        <v>0</v>
      </c>
      <c r="N285" s="21">
        <f>F285+H285-J285</f>
        <v>0</v>
      </c>
      <c r="O285" s="51">
        <f t="shared" si="125"/>
        <v>0</v>
      </c>
      <c r="P285" s="52"/>
    </row>
    <row r="286" ht="28" customHeight="1" spans="1:16">
      <c r="A286" s="17"/>
      <c r="B286" s="24"/>
      <c r="C286" s="25"/>
      <c r="D286" s="19"/>
      <c r="E286" s="26"/>
      <c r="F286" s="21"/>
      <c r="G286" s="22"/>
      <c r="H286" s="23"/>
      <c r="I286" s="22"/>
      <c r="J286" s="49"/>
      <c r="K286" s="22"/>
      <c r="L286" s="50"/>
      <c r="M286" s="22"/>
      <c r="N286" s="21"/>
      <c r="O286" s="51"/>
      <c r="P286" s="52"/>
    </row>
    <row r="287" ht="28" customHeight="1" spans="1:16">
      <c r="A287" s="17">
        <v>141</v>
      </c>
      <c r="B287" s="18" t="s">
        <v>194</v>
      </c>
      <c r="C287" s="19"/>
      <c r="D287" s="19" t="s">
        <v>24</v>
      </c>
      <c r="E287" s="20">
        <v>87</v>
      </c>
      <c r="F287" s="21">
        <v>0</v>
      </c>
      <c r="G287" s="22">
        <f>F287*E287</f>
        <v>0</v>
      </c>
      <c r="H287" s="23"/>
      <c r="I287" s="22">
        <f t="shared" si="123"/>
        <v>0</v>
      </c>
      <c r="J287" s="49"/>
      <c r="K287" s="22">
        <f t="shared" si="124"/>
        <v>0</v>
      </c>
      <c r="L287" s="50"/>
      <c r="M287" s="22">
        <v>0</v>
      </c>
      <c r="N287" s="21">
        <f>F287+H287-J287</f>
        <v>0</v>
      </c>
      <c r="O287" s="51">
        <f t="shared" si="125"/>
        <v>0</v>
      </c>
      <c r="P287" s="52"/>
    </row>
    <row r="288" ht="28" customHeight="1" spans="1:16">
      <c r="A288" s="17"/>
      <c r="B288" s="24"/>
      <c r="C288" s="25"/>
      <c r="D288" s="19"/>
      <c r="E288" s="26"/>
      <c r="F288" s="21"/>
      <c r="G288" s="22"/>
      <c r="H288" s="23"/>
      <c r="I288" s="22"/>
      <c r="J288" s="49"/>
      <c r="K288" s="22"/>
      <c r="L288" s="50"/>
      <c r="M288" s="22"/>
      <c r="N288" s="21"/>
      <c r="O288" s="51"/>
      <c r="P288" s="52"/>
    </row>
    <row r="289" ht="28" customHeight="1" spans="1:16">
      <c r="A289" s="17">
        <v>142</v>
      </c>
      <c r="B289" s="18" t="s">
        <v>195</v>
      </c>
      <c r="C289" s="19"/>
      <c r="D289" s="19" t="s">
        <v>24</v>
      </c>
      <c r="E289" s="20">
        <v>6</v>
      </c>
      <c r="F289" s="21">
        <v>0</v>
      </c>
      <c r="G289" s="22">
        <f>F289*E289</f>
        <v>0</v>
      </c>
      <c r="H289" s="23"/>
      <c r="I289" s="22">
        <f t="shared" ref="I289:I293" si="126">H289*E289</f>
        <v>0</v>
      </c>
      <c r="J289" s="49"/>
      <c r="K289" s="22">
        <f t="shared" ref="K289:K293" si="127">J289*E289</f>
        <v>0</v>
      </c>
      <c r="L289" s="50"/>
      <c r="M289" s="22">
        <v>0</v>
      </c>
      <c r="N289" s="21">
        <f>F289+H289-J289</f>
        <v>0</v>
      </c>
      <c r="O289" s="51">
        <f t="shared" ref="O289:O293" si="128">N289*E289</f>
        <v>0</v>
      </c>
      <c r="P289" s="52"/>
    </row>
    <row r="290" ht="28" customHeight="1" spans="1:16">
      <c r="A290" s="17"/>
      <c r="B290" s="24"/>
      <c r="C290" s="25"/>
      <c r="D290" s="19"/>
      <c r="E290" s="26"/>
      <c r="F290" s="21"/>
      <c r="G290" s="22"/>
      <c r="H290" s="23"/>
      <c r="I290" s="22"/>
      <c r="J290" s="49"/>
      <c r="K290" s="22"/>
      <c r="L290" s="50"/>
      <c r="M290" s="22"/>
      <c r="N290" s="21"/>
      <c r="O290" s="51"/>
      <c r="P290" s="52"/>
    </row>
    <row r="291" ht="28" customHeight="1" spans="1:16">
      <c r="A291" s="17">
        <v>143</v>
      </c>
      <c r="B291" s="18" t="s">
        <v>196</v>
      </c>
      <c r="C291" s="19"/>
      <c r="D291" s="19" t="s">
        <v>68</v>
      </c>
      <c r="E291" s="20">
        <v>19.2</v>
      </c>
      <c r="F291" s="21">
        <v>13</v>
      </c>
      <c r="G291" s="22">
        <f>F291*E291</f>
        <v>249.6</v>
      </c>
      <c r="H291" s="23">
        <v>0</v>
      </c>
      <c r="I291" s="22">
        <f t="shared" si="126"/>
        <v>0</v>
      </c>
      <c r="J291" s="49">
        <v>4</v>
      </c>
      <c r="K291" s="22">
        <f t="shared" si="127"/>
        <v>76.8</v>
      </c>
      <c r="L291" s="50"/>
      <c r="M291" s="22">
        <v>0</v>
      </c>
      <c r="N291" s="21">
        <f>F291+H291-J291</f>
        <v>9</v>
      </c>
      <c r="O291" s="51">
        <f t="shared" si="128"/>
        <v>172.8</v>
      </c>
      <c r="P291" s="52"/>
    </row>
    <row r="292" ht="28" customHeight="1" spans="1:16">
      <c r="A292" s="17"/>
      <c r="B292" s="24"/>
      <c r="C292" s="25"/>
      <c r="D292" s="19"/>
      <c r="E292" s="26"/>
      <c r="F292" s="21"/>
      <c r="G292" s="22"/>
      <c r="H292" s="23"/>
      <c r="I292" s="22"/>
      <c r="J292" s="49"/>
      <c r="K292" s="22"/>
      <c r="L292" s="50"/>
      <c r="M292" s="22"/>
      <c r="N292" s="21"/>
      <c r="O292" s="51"/>
      <c r="P292" s="52"/>
    </row>
    <row r="293" ht="28" customHeight="1" spans="1:16">
      <c r="A293" s="17">
        <v>144</v>
      </c>
      <c r="B293" s="18" t="s">
        <v>197</v>
      </c>
      <c r="C293" s="19"/>
      <c r="D293" s="19" t="s">
        <v>182</v>
      </c>
      <c r="E293" s="20">
        <v>8</v>
      </c>
      <c r="F293" s="21">
        <v>0</v>
      </c>
      <c r="G293" s="22">
        <f>F293*E293</f>
        <v>0</v>
      </c>
      <c r="H293" s="23"/>
      <c r="I293" s="22">
        <f t="shared" si="126"/>
        <v>0</v>
      </c>
      <c r="J293" s="49"/>
      <c r="K293" s="22">
        <f t="shared" si="127"/>
        <v>0</v>
      </c>
      <c r="L293" s="50"/>
      <c r="M293" s="22">
        <v>0</v>
      </c>
      <c r="N293" s="21">
        <f>F293+H293-J293</f>
        <v>0</v>
      </c>
      <c r="O293" s="51">
        <f t="shared" si="128"/>
        <v>0</v>
      </c>
      <c r="P293" s="52"/>
    </row>
    <row r="294" ht="28" customHeight="1" spans="1:16">
      <c r="A294" s="17"/>
      <c r="B294" s="24"/>
      <c r="C294" s="25"/>
      <c r="D294" s="19"/>
      <c r="E294" s="26"/>
      <c r="F294" s="21"/>
      <c r="G294" s="22"/>
      <c r="H294" s="23"/>
      <c r="I294" s="22"/>
      <c r="J294" s="49"/>
      <c r="K294" s="22"/>
      <c r="L294" s="50"/>
      <c r="M294" s="22"/>
      <c r="N294" s="21"/>
      <c r="O294" s="51"/>
      <c r="P294" s="52"/>
    </row>
    <row r="295" ht="28" customHeight="1" spans="1:16">
      <c r="A295" s="17">
        <v>145</v>
      </c>
      <c r="B295" s="18" t="s">
        <v>198</v>
      </c>
      <c r="C295" s="19"/>
      <c r="D295" s="19" t="s">
        <v>182</v>
      </c>
      <c r="E295" s="20">
        <v>13.5</v>
      </c>
      <c r="F295" s="21">
        <v>0</v>
      </c>
      <c r="G295" s="22">
        <f>F295*E295</f>
        <v>0</v>
      </c>
      <c r="H295" s="23"/>
      <c r="I295" s="22">
        <f t="shared" ref="I295:I299" si="129">H295*E295</f>
        <v>0</v>
      </c>
      <c r="J295" s="49"/>
      <c r="K295" s="22">
        <f t="shared" ref="K295:K299" si="130">J295*E295</f>
        <v>0</v>
      </c>
      <c r="L295" s="50"/>
      <c r="M295" s="22">
        <v>0</v>
      </c>
      <c r="N295" s="21">
        <f>F295+H295-J295</f>
        <v>0</v>
      </c>
      <c r="O295" s="51">
        <f>N295*E295</f>
        <v>0</v>
      </c>
      <c r="P295" s="52"/>
    </row>
    <row r="296" ht="28" customHeight="1" spans="1:16">
      <c r="A296" s="17"/>
      <c r="B296" s="24"/>
      <c r="C296" s="25"/>
      <c r="D296" s="19"/>
      <c r="E296" s="26"/>
      <c r="F296" s="21"/>
      <c r="G296" s="22"/>
      <c r="H296" s="23"/>
      <c r="I296" s="22"/>
      <c r="J296" s="49"/>
      <c r="K296" s="22"/>
      <c r="L296" s="50"/>
      <c r="M296" s="22"/>
      <c r="N296" s="21"/>
      <c r="O296" s="51"/>
      <c r="P296" s="52"/>
    </row>
    <row r="297" ht="28" customHeight="1" spans="1:16">
      <c r="A297" s="17">
        <v>146</v>
      </c>
      <c r="B297" s="18" t="s">
        <v>199</v>
      </c>
      <c r="C297" s="19"/>
      <c r="D297" s="19" t="s">
        <v>200</v>
      </c>
      <c r="E297" s="20">
        <v>59</v>
      </c>
      <c r="F297" s="21">
        <v>0</v>
      </c>
      <c r="G297" s="22">
        <f>F297*E297</f>
        <v>0</v>
      </c>
      <c r="H297" s="23"/>
      <c r="I297" s="22">
        <f t="shared" si="129"/>
        <v>0</v>
      </c>
      <c r="J297" s="49"/>
      <c r="K297" s="22">
        <f t="shared" si="130"/>
        <v>0</v>
      </c>
      <c r="L297" s="50"/>
      <c r="M297" s="22">
        <v>0</v>
      </c>
      <c r="N297" s="21">
        <f>F297+H297-J297</f>
        <v>0</v>
      </c>
      <c r="O297" s="51">
        <f>N297*E297</f>
        <v>0</v>
      </c>
      <c r="P297" s="52"/>
    </row>
    <row r="298" ht="28" customHeight="1" spans="1:16">
      <c r="A298" s="17"/>
      <c r="B298" s="24"/>
      <c r="C298" s="25"/>
      <c r="D298" s="19"/>
      <c r="E298" s="26"/>
      <c r="F298" s="21"/>
      <c r="G298" s="22"/>
      <c r="H298" s="23"/>
      <c r="I298" s="22"/>
      <c r="J298" s="49"/>
      <c r="K298" s="22"/>
      <c r="L298" s="50"/>
      <c r="M298" s="22"/>
      <c r="N298" s="21"/>
      <c r="O298" s="51"/>
      <c r="P298" s="52"/>
    </row>
    <row r="299" ht="28" customHeight="1" spans="1:16">
      <c r="A299" s="17">
        <v>147</v>
      </c>
      <c r="B299" s="18" t="s">
        <v>201</v>
      </c>
      <c r="C299" s="19"/>
      <c r="D299" s="19" t="s">
        <v>31</v>
      </c>
      <c r="E299" s="20">
        <v>9.8</v>
      </c>
      <c r="F299" s="21">
        <v>0</v>
      </c>
      <c r="G299" s="22">
        <f t="shared" ref="G299:G303" si="131">F299*E299</f>
        <v>0</v>
      </c>
      <c r="H299" s="23"/>
      <c r="I299" s="22">
        <f t="shared" si="129"/>
        <v>0</v>
      </c>
      <c r="J299" s="49"/>
      <c r="K299" s="22">
        <f t="shared" si="130"/>
        <v>0</v>
      </c>
      <c r="L299" s="50"/>
      <c r="M299" s="22">
        <v>0</v>
      </c>
      <c r="N299" s="21">
        <f t="shared" ref="N299:N303" si="132">F299+H299-J299</f>
        <v>0</v>
      </c>
      <c r="O299" s="51">
        <f t="shared" ref="O299:O303" si="133">E299*N299</f>
        <v>0</v>
      </c>
      <c r="P299" s="52"/>
    </row>
    <row r="300" ht="13" customHeight="1" spans="1:16">
      <c r="A300" s="17"/>
      <c r="B300" s="24"/>
      <c r="C300" s="25"/>
      <c r="D300" s="19"/>
      <c r="E300" s="26"/>
      <c r="F300" s="21"/>
      <c r="G300" s="22"/>
      <c r="H300" s="23"/>
      <c r="I300" s="22"/>
      <c r="J300" s="49"/>
      <c r="K300" s="22"/>
      <c r="L300" s="50"/>
      <c r="M300" s="22"/>
      <c r="N300" s="21"/>
      <c r="O300" s="51"/>
      <c r="P300" s="52"/>
    </row>
    <row r="301" ht="28" customHeight="1" spans="1:16">
      <c r="A301" s="17">
        <v>148</v>
      </c>
      <c r="B301" s="18" t="s">
        <v>202</v>
      </c>
      <c r="C301" s="19"/>
      <c r="D301" s="19" t="s">
        <v>31</v>
      </c>
      <c r="E301" s="20">
        <v>65</v>
      </c>
      <c r="F301" s="21">
        <v>0</v>
      </c>
      <c r="G301" s="22">
        <f t="shared" si="131"/>
        <v>0</v>
      </c>
      <c r="H301" s="23"/>
      <c r="I301" s="22">
        <f>H301*E301</f>
        <v>0</v>
      </c>
      <c r="J301" s="49"/>
      <c r="K301" s="22">
        <f>J301*E301</f>
        <v>0</v>
      </c>
      <c r="L301" s="50"/>
      <c r="M301" s="22">
        <v>0</v>
      </c>
      <c r="N301" s="21">
        <f t="shared" si="132"/>
        <v>0</v>
      </c>
      <c r="O301" s="51">
        <f t="shared" si="133"/>
        <v>0</v>
      </c>
      <c r="P301" s="52"/>
    </row>
    <row r="302" ht="16.35" spans="1:16">
      <c r="A302" s="17"/>
      <c r="B302" s="24"/>
      <c r="C302" s="25"/>
      <c r="D302" s="19"/>
      <c r="E302" s="26"/>
      <c r="F302" s="21"/>
      <c r="G302" s="22"/>
      <c r="H302" s="23"/>
      <c r="I302" s="22"/>
      <c r="J302" s="49"/>
      <c r="K302" s="22"/>
      <c r="L302" s="50"/>
      <c r="M302" s="22"/>
      <c r="N302" s="21"/>
      <c r="O302" s="51"/>
      <c r="P302" s="52"/>
    </row>
    <row r="303" spans="1:16">
      <c r="A303" s="17">
        <v>149</v>
      </c>
      <c r="B303" s="18" t="s">
        <v>202</v>
      </c>
      <c r="C303" s="19"/>
      <c r="D303" s="19" t="s">
        <v>31</v>
      </c>
      <c r="E303" s="20">
        <v>57.5</v>
      </c>
      <c r="F303" s="21">
        <v>0</v>
      </c>
      <c r="G303" s="22">
        <f t="shared" si="131"/>
        <v>0</v>
      </c>
      <c r="H303" s="23">
        <v>40</v>
      </c>
      <c r="I303" s="22">
        <f>H303*E303</f>
        <v>2300</v>
      </c>
      <c r="J303" s="49">
        <v>40</v>
      </c>
      <c r="K303" s="22">
        <f>J303*E303</f>
        <v>2300</v>
      </c>
      <c r="L303" s="50"/>
      <c r="M303" s="22">
        <v>0</v>
      </c>
      <c r="N303" s="21">
        <f t="shared" si="132"/>
        <v>0</v>
      </c>
      <c r="O303" s="51">
        <f t="shared" si="133"/>
        <v>0</v>
      </c>
      <c r="P303" s="52"/>
    </row>
    <row r="304" ht="16.35" spans="1:16">
      <c r="A304" s="17"/>
      <c r="B304" s="24"/>
      <c r="C304" s="25"/>
      <c r="D304" s="19"/>
      <c r="E304" s="26"/>
      <c r="F304" s="21"/>
      <c r="G304" s="22"/>
      <c r="H304" s="23"/>
      <c r="I304" s="22"/>
      <c r="J304" s="49"/>
      <c r="K304" s="22"/>
      <c r="L304" s="50"/>
      <c r="M304" s="22"/>
      <c r="N304" s="21"/>
      <c r="O304" s="51"/>
      <c r="P304" s="52"/>
    </row>
    <row r="305" spans="1:16">
      <c r="A305" s="17">
        <v>150</v>
      </c>
      <c r="B305" s="18" t="s">
        <v>203</v>
      </c>
      <c r="C305" s="19"/>
      <c r="D305" s="19" t="s">
        <v>31</v>
      </c>
      <c r="E305" s="20">
        <v>21</v>
      </c>
      <c r="F305" s="21">
        <v>1</v>
      </c>
      <c r="G305" s="22">
        <f>F305*E305</f>
        <v>21</v>
      </c>
      <c r="H305" s="23"/>
      <c r="I305" s="22">
        <f>H305*E305</f>
        <v>0</v>
      </c>
      <c r="J305" s="49"/>
      <c r="K305" s="22">
        <f>J305*E305</f>
        <v>0</v>
      </c>
      <c r="L305" s="50"/>
      <c r="M305" s="22">
        <v>0</v>
      </c>
      <c r="N305" s="21">
        <f>F305+H305-J305</f>
        <v>1</v>
      </c>
      <c r="O305" s="51">
        <f>E305*N305</f>
        <v>21</v>
      </c>
      <c r="P305" s="52"/>
    </row>
    <row r="306" ht="16.35" spans="1:16">
      <c r="A306" s="17"/>
      <c r="B306" s="24"/>
      <c r="C306" s="25"/>
      <c r="D306" s="19"/>
      <c r="E306" s="26"/>
      <c r="F306" s="21"/>
      <c r="G306" s="22"/>
      <c r="H306" s="23"/>
      <c r="I306" s="22"/>
      <c r="J306" s="49"/>
      <c r="K306" s="22"/>
      <c r="L306" s="50"/>
      <c r="M306" s="22"/>
      <c r="N306" s="21"/>
      <c r="O306" s="51"/>
      <c r="P306" s="52"/>
    </row>
    <row r="307" spans="1:16">
      <c r="A307" s="17">
        <v>151</v>
      </c>
      <c r="B307" s="18" t="s">
        <v>204</v>
      </c>
      <c r="C307" s="19"/>
      <c r="D307" s="19" t="s">
        <v>182</v>
      </c>
      <c r="E307" s="20">
        <v>80</v>
      </c>
      <c r="F307" s="21">
        <v>0</v>
      </c>
      <c r="G307" s="22">
        <f>F307*E307</f>
        <v>0</v>
      </c>
      <c r="H307" s="23"/>
      <c r="I307" s="22">
        <f>H307*E307</f>
        <v>0</v>
      </c>
      <c r="J307" s="49"/>
      <c r="K307" s="22">
        <f>J307*E307</f>
        <v>0</v>
      </c>
      <c r="L307" s="50"/>
      <c r="M307" s="22">
        <v>0</v>
      </c>
      <c r="N307" s="21">
        <f>F307+H307-J307</f>
        <v>0</v>
      </c>
      <c r="O307" s="51">
        <f>E307*N307</f>
        <v>0</v>
      </c>
      <c r="P307" s="52"/>
    </row>
    <row r="308" ht="16.35" spans="1:16">
      <c r="A308" s="17"/>
      <c r="B308" s="24"/>
      <c r="C308" s="25"/>
      <c r="D308" s="19"/>
      <c r="E308" s="26"/>
      <c r="F308" s="21"/>
      <c r="G308" s="22"/>
      <c r="H308" s="23"/>
      <c r="I308" s="22"/>
      <c r="J308" s="49"/>
      <c r="K308" s="22"/>
      <c r="L308" s="50"/>
      <c r="M308" s="22"/>
      <c r="N308" s="21"/>
      <c r="O308" s="51"/>
      <c r="P308" s="52"/>
    </row>
    <row r="309" spans="1:16">
      <c r="A309" s="17">
        <v>152</v>
      </c>
      <c r="B309" s="18" t="s">
        <v>205</v>
      </c>
      <c r="C309" s="19"/>
      <c r="D309" s="19" t="s">
        <v>24</v>
      </c>
      <c r="E309" s="20">
        <v>128</v>
      </c>
      <c r="F309" s="21">
        <v>0</v>
      </c>
      <c r="G309" s="22">
        <f>F309*E309</f>
        <v>0</v>
      </c>
      <c r="H309" s="23"/>
      <c r="I309" s="22">
        <f>H309*E309</f>
        <v>0</v>
      </c>
      <c r="J309" s="49"/>
      <c r="K309" s="22">
        <f>J309*E309</f>
        <v>0</v>
      </c>
      <c r="L309" s="50"/>
      <c r="M309" s="22">
        <v>0</v>
      </c>
      <c r="N309" s="21">
        <f>F309+H309-J309</f>
        <v>0</v>
      </c>
      <c r="O309" s="51">
        <f>E309*N309</f>
        <v>0</v>
      </c>
      <c r="P309" s="52"/>
    </row>
    <row r="310" ht="16.35" spans="1:16">
      <c r="A310" s="17"/>
      <c r="B310" s="24"/>
      <c r="C310" s="25"/>
      <c r="D310" s="19"/>
      <c r="E310" s="26"/>
      <c r="F310" s="21"/>
      <c r="G310" s="22"/>
      <c r="H310" s="23"/>
      <c r="I310" s="22"/>
      <c r="J310" s="49"/>
      <c r="K310" s="22"/>
      <c r="L310" s="50"/>
      <c r="M310" s="22"/>
      <c r="N310" s="21"/>
      <c r="O310" s="51"/>
      <c r="P310" s="52"/>
    </row>
    <row r="311" spans="1:16">
      <c r="A311" s="17">
        <v>153</v>
      </c>
      <c r="B311" s="18" t="s">
        <v>206</v>
      </c>
      <c r="C311" s="19"/>
      <c r="D311" s="19" t="s">
        <v>19</v>
      </c>
      <c r="E311" s="20">
        <v>190</v>
      </c>
      <c r="F311" s="21">
        <v>0</v>
      </c>
      <c r="G311" s="22">
        <f t="shared" ref="G311:G315" si="134">F311*E311</f>
        <v>0</v>
      </c>
      <c r="H311" s="23">
        <v>5</v>
      </c>
      <c r="I311" s="22">
        <f t="shared" ref="I311:I315" si="135">H311*E311</f>
        <v>950</v>
      </c>
      <c r="J311" s="49">
        <v>4</v>
      </c>
      <c r="K311" s="22">
        <f t="shared" ref="K311:K315" si="136">J311*E311</f>
        <v>760</v>
      </c>
      <c r="L311" s="50"/>
      <c r="M311" s="22">
        <v>0</v>
      </c>
      <c r="N311" s="21">
        <f t="shared" ref="N311:N315" si="137">F311+H311-J311</f>
        <v>1</v>
      </c>
      <c r="O311" s="51">
        <f t="shared" ref="O311:O315" si="138">E311*N311</f>
        <v>190</v>
      </c>
      <c r="P311" s="52"/>
    </row>
    <row r="312" ht="16.35" spans="1:16">
      <c r="A312" s="17"/>
      <c r="B312" s="24"/>
      <c r="C312" s="25"/>
      <c r="D312" s="19"/>
      <c r="E312" s="26"/>
      <c r="F312" s="21"/>
      <c r="G312" s="22"/>
      <c r="H312" s="23"/>
      <c r="I312" s="22"/>
      <c r="J312" s="49"/>
      <c r="K312" s="22"/>
      <c r="L312" s="50"/>
      <c r="M312" s="22"/>
      <c r="N312" s="21"/>
      <c r="O312" s="51"/>
      <c r="P312" s="52"/>
    </row>
    <row r="313" spans="1:16">
      <c r="A313" s="17">
        <v>154</v>
      </c>
      <c r="B313" s="18" t="s">
        <v>207</v>
      </c>
      <c r="C313" s="19"/>
      <c r="D313" s="19" t="s">
        <v>19</v>
      </c>
      <c r="E313" s="20">
        <v>14</v>
      </c>
      <c r="F313" s="21">
        <v>0</v>
      </c>
      <c r="G313" s="22">
        <f t="shared" si="134"/>
        <v>0</v>
      </c>
      <c r="H313" s="23">
        <v>10</v>
      </c>
      <c r="I313" s="22">
        <f t="shared" si="135"/>
        <v>140</v>
      </c>
      <c r="J313" s="49">
        <v>0</v>
      </c>
      <c r="K313" s="22">
        <f t="shared" si="136"/>
        <v>0</v>
      </c>
      <c r="L313" s="50"/>
      <c r="M313" s="22">
        <v>0</v>
      </c>
      <c r="N313" s="21">
        <f t="shared" si="137"/>
        <v>10</v>
      </c>
      <c r="O313" s="51">
        <f t="shared" si="138"/>
        <v>140</v>
      </c>
      <c r="P313" s="52"/>
    </row>
    <row r="314" ht="16.35" spans="1:16">
      <c r="A314" s="17"/>
      <c r="B314" s="24"/>
      <c r="C314" s="25"/>
      <c r="D314" s="19"/>
      <c r="E314" s="26"/>
      <c r="F314" s="21"/>
      <c r="G314" s="22"/>
      <c r="H314" s="23"/>
      <c r="I314" s="22"/>
      <c r="J314" s="49"/>
      <c r="K314" s="22"/>
      <c r="L314" s="50"/>
      <c r="M314" s="22"/>
      <c r="N314" s="21"/>
      <c r="O314" s="51"/>
      <c r="P314" s="52"/>
    </row>
    <row r="315" spans="1:16">
      <c r="A315" s="17">
        <v>155</v>
      </c>
      <c r="B315" s="18" t="s">
        <v>208</v>
      </c>
      <c r="C315" s="19"/>
      <c r="D315" s="19" t="s">
        <v>19</v>
      </c>
      <c r="E315" s="20">
        <v>30</v>
      </c>
      <c r="F315" s="21">
        <v>0</v>
      </c>
      <c r="G315" s="22">
        <f t="shared" si="134"/>
        <v>0</v>
      </c>
      <c r="H315" s="23"/>
      <c r="I315" s="22">
        <f>H315*E315</f>
        <v>0</v>
      </c>
      <c r="J315" s="49"/>
      <c r="K315" s="22">
        <f>J315*E315</f>
        <v>0</v>
      </c>
      <c r="L315" s="50"/>
      <c r="M315" s="22">
        <v>0</v>
      </c>
      <c r="N315" s="21">
        <f t="shared" si="137"/>
        <v>0</v>
      </c>
      <c r="O315" s="51">
        <f t="shared" si="138"/>
        <v>0</v>
      </c>
      <c r="P315" s="52"/>
    </row>
    <row r="316" ht="16.35" spans="1:16">
      <c r="A316" s="17"/>
      <c r="B316" s="24"/>
      <c r="C316" s="25"/>
      <c r="D316" s="19"/>
      <c r="E316" s="26"/>
      <c r="F316" s="21"/>
      <c r="G316" s="22"/>
      <c r="H316" s="23"/>
      <c r="I316" s="22"/>
      <c r="J316" s="49"/>
      <c r="K316" s="22"/>
      <c r="L316" s="50"/>
      <c r="M316" s="22"/>
      <c r="N316" s="21"/>
      <c r="O316" s="51"/>
      <c r="P316" s="52"/>
    </row>
    <row r="317" spans="1:16">
      <c r="A317" s="17">
        <v>156</v>
      </c>
      <c r="B317" s="18" t="s">
        <v>209</v>
      </c>
      <c r="C317" s="19"/>
      <c r="D317" s="19" t="s">
        <v>24</v>
      </c>
      <c r="E317" s="20">
        <v>126</v>
      </c>
      <c r="F317" s="21">
        <v>1</v>
      </c>
      <c r="G317" s="22">
        <f>F317*E317</f>
        <v>126</v>
      </c>
      <c r="H317" s="23">
        <v>0</v>
      </c>
      <c r="I317" s="22">
        <f>H317*E317</f>
        <v>0</v>
      </c>
      <c r="J317" s="49"/>
      <c r="K317" s="22">
        <f>J317*E317</f>
        <v>0</v>
      </c>
      <c r="L317" s="50"/>
      <c r="M317" s="22">
        <v>0</v>
      </c>
      <c r="N317" s="21">
        <f>F317+H317-J317</f>
        <v>1</v>
      </c>
      <c r="O317" s="51">
        <f>E317*N317</f>
        <v>126</v>
      </c>
      <c r="P317" s="52"/>
    </row>
    <row r="318" ht="16.35" spans="1:16">
      <c r="A318" s="17"/>
      <c r="B318" s="24"/>
      <c r="C318" s="25"/>
      <c r="D318" s="19"/>
      <c r="E318" s="26"/>
      <c r="F318" s="21"/>
      <c r="G318" s="22"/>
      <c r="H318" s="23"/>
      <c r="I318" s="22"/>
      <c r="J318" s="49"/>
      <c r="K318" s="22"/>
      <c r="L318" s="50"/>
      <c r="M318" s="22"/>
      <c r="N318" s="21"/>
      <c r="O318" s="51"/>
      <c r="P318" s="52"/>
    </row>
    <row r="319" spans="1:16">
      <c r="A319" s="17">
        <v>157</v>
      </c>
      <c r="B319" s="18" t="s">
        <v>210</v>
      </c>
      <c r="C319" s="19"/>
      <c r="D319" s="19" t="s">
        <v>46</v>
      </c>
      <c r="E319" s="20">
        <v>175</v>
      </c>
      <c r="F319" s="21">
        <v>1</v>
      </c>
      <c r="G319" s="22">
        <f>F319*E319</f>
        <v>175</v>
      </c>
      <c r="H319" s="23">
        <v>0</v>
      </c>
      <c r="I319" s="22">
        <f>H319*E319</f>
        <v>0</v>
      </c>
      <c r="J319" s="49">
        <v>1</v>
      </c>
      <c r="K319" s="22">
        <f>J319*E319</f>
        <v>175</v>
      </c>
      <c r="L319" s="50"/>
      <c r="M319" s="22">
        <v>0</v>
      </c>
      <c r="N319" s="21">
        <f>F319+H319-J319</f>
        <v>0</v>
      </c>
      <c r="O319" s="51">
        <f>E319*N319</f>
        <v>0</v>
      </c>
      <c r="P319" s="52"/>
    </row>
    <row r="320" ht="16.35" spans="1:16">
      <c r="A320" s="17"/>
      <c r="B320" s="24"/>
      <c r="C320" s="25"/>
      <c r="D320" s="19"/>
      <c r="E320" s="26"/>
      <c r="F320" s="21"/>
      <c r="G320" s="22"/>
      <c r="H320" s="23"/>
      <c r="I320" s="22"/>
      <c r="J320" s="49"/>
      <c r="K320" s="22"/>
      <c r="L320" s="50"/>
      <c r="M320" s="22"/>
      <c r="N320" s="21"/>
      <c r="O320" s="51"/>
      <c r="P320" s="52"/>
    </row>
    <row r="321" spans="1:16">
      <c r="A321" s="17">
        <v>158</v>
      </c>
      <c r="B321" s="18" t="s">
        <v>184</v>
      </c>
      <c r="C321" s="19"/>
      <c r="D321" s="19" t="s">
        <v>19</v>
      </c>
      <c r="E321" s="20">
        <v>9</v>
      </c>
      <c r="F321" s="21">
        <v>5</v>
      </c>
      <c r="G321" s="22">
        <f>F321*E321</f>
        <v>45</v>
      </c>
      <c r="H321" s="23">
        <v>0</v>
      </c>
      <c r="I321" s="22">
        <f>H321*E321</f>
        <v>0</v>
      </c>
      <c r="J321" s="49"/>
      <c r="K321" s="22">
        <f>J321*E321</f>
        <v>0</v>
      </c>
      <c r="L321" s="50"/>
      <c r="M321" s="22">
        <v>0</v>
      </c>
      <c r="N321" s="21">
        <f>F321+H321-J321</f>
        <v>5</v>
      </c>
      <c r="O321" s="51">
        <f>E321*N321</f>
        <v>45</v>
      </c>
      <c r="P321" s="52"/>
    </row>
    <row r="322" ht="16.35" spans="1:16">
      <c r="A322" s="17"/>
      <c r="B322" s="24"/>
      <c r="C322" s="25"/>
      <c r="D322" s="19"/>
      <c r="E322" s="26"/>
      <c r="F322" s="21"/>
      <c r="G322" s="22"/>
      <c r="H322" s="23"/>
      <c r="I322" s="22"/>
      <c r="J322" s="49"/>
      <c r="K322" s="22"/>
      <c r="L322" s="50"/>
      <c r="M322" s="22"/>
      <c r="N322" s="21"/>
      <c r="O322" s="51"/>
      <c r="P322" s="52"/>
    </row>
    <row r="323" spans="1:16">
      <c r="A323" s="17">
        <v>159</v>
      </c>
      <c r="B323" s="18" t="s">
        <v>211</v>
      </c>
      <c r="C323" s="19"/>
      <c r="D323" s="19" t="s">
        <v>109</v>
      </c>
      <c r="E323" s="20">
        <v>18</v>
      </c>
      <c r="F323" s="21">
        <v>1</v>
      </c>
      <c r="G323" s="22">
        <f>F323*E323</f>
        <v>18</v>
      </c>
      <c r="H323" s="23">
        <v>1</v>
      </c>
      <c r="I323" s="22">
        <f>H323*E323</f>
        <v>18</v>
      </c>
      <c r="J323" s="49">
        <v>1</v>
      </c>
      <c r="K323" s="22">
        <f>J323*E323</f>
        <v>18</v>
      </c>
      <c r="L323" s="50"/>
      <c r="M323" s="22">
        <v>0</v>
      </c>
      <c r="N323" s="21">
        <v>1</v>
      </c>
      <c r="O323" s="51">
        <f>E323*N323</f>
        <v>18</v>
      </c>
      <c r="P323" s="52"/>
    </row>
    <row r="324" ht="16.35" spans="1:16">
      <c r="A324" s="17"/>
      <c r="B324" s="24"/>
      <c r="C324" s="25"/>
      <c r="D324" s="19"/>
      <c r="E324" s="26"/>
      <c r="F324" s="21"/>
      <c r="G324" s="22"/>
      <c r="H324" s="23"/>
      <c r="I324" s="22"/>
      <c r="J324" s="49"/>
      <c r="K324" s="22"/>
      <c r="L324" s="50"/>
      <c r="M324" s="22"/>
      <c r="N324" s="21"/>
      <c r="O324" s="51"/>
      <c r="P324" s="52"/>
    </row>
    <row r="325" spans="1:16">
      <c r="A325" s="17">
        <v>160</v>
      </c>
      <c r="B325" s="18" t="s">
        <v>212</v>
      </c>
      <c r="C325" s="19"/>
      <c r="D325" s="19" t="s">
        <v>213</v>
      </c>
      <c r="E325" s="20">
        <v>3</v>
      </c>
      <c r="F325" s="21">
        <v>0</v>
      </c>
      <c r="G325" s="22">
        <f>F325*E325</f>
        <v>0</v>
      </c>
      <c r="H325" s="23">
        <v>0</v>
      </c>
      <c r="I325" s="22">
        <f>H325*E325</f>
        <v>0</v>
      </c>
      <c r="J325" s="49">
        <v>0</v>
      </c>
      <c r="K325" s="22">
        <f>J325*E325</f>
        <v>0</v>
      </c>
      <c r="L325" s="50"/>
      <c r="M325" s="22">
        <v>0</v>
      </c>
      <c r="N325" s="21">
        <f>F325+H325-J325</f>
        <v>0</v>
      </c>
      <c r="O325" s="51">
        <f>E325*N325</f>
        <v>0</v>
      </c>
      <c r="P325" s="52"/>
    </row>
    <row r="326" ht="16.35" spans="1:16">
      <c r="A326" s="17"/>
      <c r="B326" s="24"/>
      <c r="C326" s="25"/>
      <c r="D326" s="19"/>
      <c r="E326" s="26"/>
      <c r="F326" s="21"/>
      <c r="G326" s="22"/>
      <c r="H326" s="23"/>
      <c r="I326" s="22"/>
      <c r="J326" s="49"/>
      <c r="K326" s="22"/>
      <c r="L326" s="50"/>
      <c r="M326" s="22"/>
      <c r="N326" s="21"/>
      <c r="O326" s="51"/>
      <c r="P326" s="52"/>
    </row>
    <row r="327" ht="22" customHeight="1" spans="1:16">
      <c r="A327" s="17">
        <v>161</v>
      </c>
      <c r="B327" s="18" t="s">
        <v>214</v>
      </c>
      <c r="C327" s="77"/>
      <c r="D327" s="19" t="s">
        <v>24</v>
      </c>
      <c r="E327" s="20">
        <v>15</v>
      </c>
      <c r="F327" s="21">
        <v>0</v>
      </c>
      <c r="G327" s="22">
        <f>E327*F327</f>
        <v>0</v>
      </c>
      <c r="H327" s="23">
        <v>10</v>
      </c>
      <c r="I327" s="22">
        <f>E327*H327</f>
        <v>150</v>
      </c>
      <c r="J327" s="49">
        <v>5</v>
      </c>
      <c r="K327" s="22">
        <f>E327*J327</f>
        <v>75</v>
      </c>
      <c r="L327" s="50"/>
      <c r="M327" s="22">
        <v>0</v>
      </c>
      <c r="N327" s="21">
        <f>F327+H327-J327</f>
        <v>5</v>
      </c>
      <c r="O327" s="51">
        <f>E327*N327</f>
        <v>75</v>
      </c>
      <c r="P327" s="89"/>
    </row>
    <row r="328" ht="22" customHeight="1" spans="1:16">
      <c r="A328" s="17"/>
      <c r="B328" s="24"/>
      <c r="C328" s="78"/>
      <c r="D328" s="19"/>
      <c r="E328" s="26"/>
      <c r="F328" s="21"/>
      <c r="G328" s="22"/>
      <c r="H328" s="23"/>
      <c r="I328" s="22"/>
      <c r="J328" s="49"/>
      <c r="K328" s="22"/>
      <c r="L328" s="50"/>
      <c r="M328" s="22"/>
      <c r="N328" s="21"/>
      <c r="O328" s="51"/>
      <c r="P328" s="89"/>
    </row>
    <row r="329" ht="22" customHeight="1" spans="1:16">
      <c r="A329" s="17">
        <v>162</v>
      </c>
      <c r="B329" s="18" t="s">
        <v>215</v>
      </c>
      <c r="C329" s="77"/>
      <c r="D329" s="19" t="s">
        <v>24</v>
      </c>
      <c r="E329" s="20">
        <v>8</v>
      </c>
      <c r="F329" s="21">
        <v>0</v>
      </c>
      <c r="G329" s="22">
        <f>E329*F329</f>
        <v>0</v>
      </c>
      <c r="H329" s="23">
        <v>5</v>
      </c>
      <c r="I329" s="22">
        <f>E329*H329</f>
        <v>40</v>
      </c>
      <c r="J329" s="49">
        <v>1</v>
      </c>
      <c r="K329" s="22">
        <f>E329*J329</f>
        <v>8</v>
      </c>
      <c r="L329" s="50"/>
      <c r="M329" s="22">
        <v>0</v>
      </c>
      <c r="N329" s="21">
        <f>F329+H329-J329</f>
        <v>4</v>
      </c>
      <c r="O329" s="51">
        <f>E329*N329</f>
        <v>32</v>
      </c>
      <c r="P329" s="89"/>
    </row>
    <row r="330" ht="22" customHeight="1" spans="1:16">
      <c r="A330" s="17"/>
      <c r="B330" s="24"/>
      <c r="C330" s="78"/>
      <c r="D330" s="19"/>
      <c r="E330" s="26"/>
      <c r="F330" s="21"/>
      <c r="G330" s="22"/>
      <c r="H330" s="23"/>
      <c r="I330" s="22"/>
      <c r="J330" s="49"/>
      <c r="K330" s="22"/>
      <c r="L330" s="50"/>
      <c r="M330" s="22"/>
      <c r="N330" s="21"/>
      <c r="O330" s="51"/>
      <c r="P330" s="89"/>
    </row>
    <row r="331" ht="22" customHeight="1" spans="1:16">
      <c r="A331" s="17" t="s">
        <v>216</v>
      </c>
      <c r="B331" s="79"/>
      <c r="C331" s="80"/>
      <c r="D331" s="80"/>
      <c r="E331" s="81"/>
      <c r="F331" s="82">
        <v>0</v>
      </c>
      <c r="G331" s="83">
        <f>SUM(G5:G330)</f>
        <v>5822.93</v>
      </c>
      <c r="H331" s="84"/>
      <c r="I331" s="90">
        <f>SUM(I5:I330)</f>
        <v>10980.73</v>
      </c>
      <c r="J331" s="91"/>
      <c r="K331" s="92">
        <f>SUM(K5:K330)</f>
        <v>10965.01</v>
      </c>
      <c r="L331" s="93"/>
      <c r="M331" s="93">
        <v>0</v>
      </c>
      <c r="N331" s="94">
        <v>0</v>
      </c>
      <c r="O331" s="95">
        <f>SUM(O5:O330)</f>
        <v>5838.65</v>
      </c>
      <c r="P331" s="75"/>
    </row>
    <row r="332" ht="39" customHeight="1" spans="1:16">
      <c r="A332" s="17"/>
      <c r="B332" s="85"/>
      <c r="C332" s="73"/>
      <c r="D332" s="73"/>
      <c r="E332" s="73"/>
      <c r="F332" s="73"/>
      <c r="G332" s="73"/>
      <c r="H332" s="73"/>
      <c r="I332" s="73"/>
      <c r="J332" s="73"/>
      <c r="K332" s="73"/>
      <c r="L332" s="73"/>
      <c r="M332" s="73"/>
      <c r="N332" s="73"/>
      <c r="O332" s="96">
        <f>G331+I331-K331-M331</f>
        <v>5838.65</v>
      </c>
      <c r="P332" s="76"/>
    </row>
    <row r="333" spans="1:16">
      <c r="A333" s="86"/>
      <c r="B333" s="87" t="s">
        <v>217</v>
      </c>
      <c r="E333"/>
      <c r="G333"/>
      <c r="H333" s="88" t="s">
        <v>218</v>
      </c>
      <c r="I333"/>
      <c r="K333"/>
      <c r="L333"/>
      <c r="M333"/>
      <c r="N333"/>
      <c r="O333"/>
      <c r="P333" s="97"/>
    </row>
    <row r="334" spans="1:2">
      <c r="A334" s="86"/>
      <c r="B334" s="86"/>
    </row>
    <row r="335" spans="1:2">
      <c r="A335" s="86"/>
      <c r="B335" s="86"/>
    </row>
    <row r="336" spans="1:2">
      <c r="A336" s="86"/>
      <c r="B336" s="86"/>
    </row>
    <row r="337" spans="1:2">
      <c r="A337" s="86"/>
      <c r="B337" s="86"/>
    </row>
    <row r="338" spans="1:2">
      <c r="A338" s="86"/>
      <c r="B338" s="86"/>
    </row>
    <row r="339" spans="1:2">
      <c r="A339" s="86"/>
      <c r="B339" s="86"/>
    </row>
    <row r="340" spans="1:2">
      <c r="A340" s="86"/>
      <c r="B340" s="86"/>
    </row>
    <row r="341" spans="1:2">
      <c r="A341" s="86"/>
      <c r="B341" s="86"/>
    </row>
    <row r="342" spans="1:2">
      <c r="A342" s="86"/>
      <c r="B342" s="86"/>
    </row>
    <row r="343" spans="1:2">
      <c r="A343" s="86"/>
      <c r="B343" s="86"/>
    </row>
    <row r="344" spans="1:2">
      <c r="A344" s="86"/>
      <c r="B344" s="86"/>
    </row>
    <row r="345" spans="1:2">
      <c r="A345" s="86"/>
      <c r="B345" s="86"/>
    </row>
    <row r="346" spans="1:2">
      <c r="A346" s="86"/>
      <c r="B346" s="86"/>
    </row>
    <row r="347" spans="1:2">
      <c r="A347" s="86"/>
      <c r="B347" s="86"/>
    </row>
    <row r="348" spans="1:2">
      <c r="A348" s="86"/>
      <c r="B348" s="86"/>
    </row>
    <row r="349" spans="1:2">
      <c r="A349" s="86"/>
      <c r="B349" s="86"/>
    </row>
    <row r="350" spans="1:2">
      <c r="A350" s="86"/>
      <c r="B350" s="86"/>
    </row>
    <row r="351" spans="1:2">
      <c r="A351" s="86"/>
      <c r="B351" s="86"/>
    </row>
    <row r="352" spans="1:2">
      <c r="A352" s="86"/>
      <c r="B352" s="86"/>
    </row>
    <row r="353" spans="1:2">
      <c r="A353" s="86"/>
      <c r="B353" s="86"/>
    </row>
    <row r="354" spans="1:2">
      <c r="A354" s="86"/>
      <c r="B354" s="86"/>
    </row>
    <row r="355" spans="1:2">
      <c r="A355" s="86"/>
      <c r="B355" s="86"/>
    </row>
    <row r="356" spans="1:2">
      <c r="A356" s="86"/>
      <c r="B356" s="86"/>
    </row>
    <row r="357" spans="1:2">
      <c r="A357" s="86"/>
      <c r="B357" s="86"/>
    </row>
    <row r="358" spans="1:2">
      <c r="A358" s="86"/>
      <c r="B358" s="86"/>
    </row>
    <row r="359" spans="1:2">
      <c r="A359" s="86"/>
      <c r="B359" s="86"/>
    </row>
    <row r="360" spans="1:2">
      <c r="A360" s="86"/>
      <c r="B360" s="86"/>
    </row>
    <row r="361" spans="1:2">
      <c r="A361" s="86"/>
      <c r="B361" s="86"/>
    </row>
    <row r="362" spans="1:2">
      <c r="A362" s="86"/>
      <c r="B362" s="86"/>
    </row>
    <row r="363" spans="1:2">
      <c r="A363" s="86"/>
      <c r="B363" s="86"/>
    </row>
    <row r="364" spans="1:2">
      <c r="A364" s="86"/>
      <c r="B364" s="86"/>
    </row>
  </sheetData>
  <mergeCells count="2464">
    <mergeCell ref="A1:P1"/>
    <mergeCell ref="A2:K2"/>
    <mergeCell ref="N2:O2"/>
    <mergeCell ref="F3:G3"/>
    <mergeCell ref="H3:I3"/>
    <mergeCell ref="J3:K3"/>
    <mergeCell ref="L3:M3"/>
    <mergeCell ref="N3:O3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5:A116"/>
    <mergeCell ref="A117:A118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39:A140"/>
    <mergeCell ref="A141:A142"/>
    <mergeCell ref="A143:A144"/>
    <mergeCell ref="A145:A146"/>
    <mergeCell ref="A147:A148"/>
    <mergeCell ref="A149:A150"/>
    <mergeCell ref="A151:A152"/>
    <mergeCell ref="A153:A154"/>
    <mergeCell ref="A155:A156"/>
    <mergeCell ref="A157:A158"/>
    <mergeCell ref="A159:A160"/>
    <mergeCell ref="A161:A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79:A180"/>
    <mergeCell ref="A181:A182"/>
    <mergeCell ref="A183:A184"/>
    <mergeCell ref="A185:A186"/>
    <mergeCell ref="A187:A188"/>
    <mergeCell ref="A189:A190"/>
    <mergeCell ref="A191:A192"/>
    <mergeCell ref="A193:A194"/>
    <mergeCell ref="A195:A196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5:A226"/>
    <mergeCell ref="A227:A228"/>
    <mergeCell ref="A229:A230"/>
    <mergeCell ref="A231:A232"/>
    <mergeCell ref="A233:A234"/>
    <mergeCell ref="A235:A236"/>
    <mergeCell ref="A237:A238"/>
    <mergeCell ref="A239:A240"/>
    <mergeCell ref="A241:A242"/>
    <mergeCell ref="A243:A244"/>
    <mergeCell ref="A245:A246"/>
    <mergeCell ref="A247:A248"/>
    <mergeCell ref="A249:A250"/>
    <mergeCell ref="A251:A252"/>
    <mergeCell ref="A253:A254"/>
    <mergeCell ref="A255:A256"/>
    <mergeCell ref="A257:A258"/>
    <mergeCell ref="A259:A260"/>
    <mergeCell ref="A261:A262"/>
    <mergeCell ref="A263:A264"/>
    <mergeCell ref="A265:A266"/>
    <mergeCell ref="A267:A268"/>
    <mergeCell ref="A269:A270"/>
    <mergeCell ref="A271:A272"/>
    <mergeCell ref="A273:A274"/>
    <mergeCell ref="A275:A276"/>
    <mergeCell ref="A277:A278"/>
    <mergeCell ref="A279:A280"/>
    <mergeCell ref="A281:A282"/>
    <mergeCell ref="A283:A284"/>
    <mergeCell ref="A285:A286"/>
    <mergeCell ref="A287:A288"/>
    <mergeCell ref="A289:A290"/>
    <mergeCell ref="A291:A292"/>
    <mergeCell ref="A293:A294"/>
    <mergeCell ref="A295:A296"/>
    <mergeCell ref="A297:A298"/>
    <mergeCell ref="A299:A300"/>
    <mergeCell ref="A301:A302"/>
    <mergeCell ref="A303:A304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B117:B118"/>
    <mergeCell ref="B119:B120"/>
    <mergeCell ref="B121:B122"/>
    <mergeCell ref="B123:B124"/>
    <mergeCell ref="B125:B126"/>
    <mergeCell ref="B127:B128"/>
    <mergeCell ref="B129:B130"/>
    <mergeCell ref="B131:B132"/>
    <mergeCell ref="B133:B134"/>
    <mergeCell ref="B135:B136"/>
    <mergeCell ref="B137:B138"/>
    <mergeCell ref="B139:B140"/>
    <mergeCell ref="B141:B142"/>
    <mergeCell ref="B143:B144"/>
    <mergeCell ref="B145:B146"/>
    <mergeCell ref="B147:B148"/>
    <mergeCell ref="B149:B150"/>
    <mergeCell ref="B151:B152"/>
    <mergeCell ref="B153:B154"/>
    <mergeCell ref="B155:B156"/>
    <mergeCell ref="B157:B158"/>
    <mergeCell ref="B159:B160"/>
    <mergeCell ref="B161:B162"/>
    <mergeCell ref="B163:B164"/>
    <mergeCell ref="B165:B166"/>
    <mergeCell ref="B167:B168"/>
    <mergeCell ref="B169:B170"/>
    <mergeCell ref="B171:B172"/>
    <mergeCell ref="B173:B174"/>
    <mergeCell ref="B175:B176"/>
    <mergeCell ref="B177:B178"/>
    <mergeCell ref="B179:B180"/>
    <mergeCell ref="B181:B182"/>
    <mergeCell ref="B183:B184"/>
    <mergeCell ref="B185:B186"/>
    <mergeCell ref="B187:B188"/>
    <mergeCell ref="B189:B190"/>
    <mergeCell ref="B191:B192"/>
    <mergeCell ref="B193:B194"/>
    <mergeCell ref="B195:B196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B229:B230"/>
    <mergeCell ref="B231:B232"/>
    <mergeCell ref="B233:B234"/>
    <mergeCell ref="B235:B236"/>
    <mergeCell ref="B237:B238"/>
    <mergeCell ref="B239:B240"/>
    <mergeCell ref="B241:B242"/>
    <mergeCell ref="B243:B244"/>
    <mergeCell ref="B245:B246"/>
    <mergeCell ref="B247:B248"/>
    <mergeCell ref="B249:B250"/>
    <mergeCell ref="B251:B252"/>
    <mergeCell ref="B253:B254"/>
    <mergeCell ref="B255:B256"/>
    <mergeCell ref="B257:B258"/>
    <mergeCell ref="B259:B260"/>
    <mergeCell ref="B261:B262"/>
    <mergeCell ref="B263:B264"/>
    <mergeCell ref="B265:B266"/>
    <mergeCell ref="B267:B268"/>
    <mergeCell ref="B269:B270"/>
    <mergeCell ref="B271:B272"/>
    <mergeCell ref="B273:B274"/>
    <mergeCell ref="B275:B276"/>
    <mergeCell ref="B277:B278"/>
    <mergeCell ref="B279:B280"/>
    <mergeCell ref="B281:B282"/>
    <mergeCell ref="B283:B284"/>
    <mergeCell ref="B285:B286"/>
    <mergeCell ref="B287:B288"/>
    <mergeCell ref="B289:B290"/>
    <mergeCell ref="B291:B292"/>
    <mergeCell ref="B293:B294"/>
    <mergeCell ref="B295:B296"/>
    <mergeCell ref="B297:B298"/>
    <mergeCell ref="B299:B300"/>
    <mergeCell ref="B301:B302"/>
    <mergeCell ref="B303:B30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5:C116"/>
    <mergeCell ref="C117:C118"/>
    <mergeCell ref="C119:C120"/>
    <mergeCell ref="C121:C122"/>
    <mergeCell ref="C123:C124"/>
    <mergeCell ref="C125:C126"/>
    <mergeCell ref="C127:C128"/>
    <mergeCell ref="C129:C130"/>
    <mergeCell ref="C131:C132"/>
    <mergeCell ref="C133:C134"/>
    <mergeCell ref="C135:C136"/>
    <mergeCell ref="C137:C138"/>
    <mergeCell ref="C139:C140"/>
    <mergeCell ref="C141:C142"/>
    <mergeCell ref="C143:C144"/>
    <mergeCell ref="C145:C146"/>
    <mergeCell ref="C147:C148"/>
    <mergeCell ref="C149:C150"/>
    <mergeCell ref="C151:C152"/>
    <mergeCell ref="C153:C154"/>
    <mergeCell ref="C155:C156"/>
    <mergeCell ref="C157:C158"/>
    <mergeCell ref="C159:C160"/>
    <mergeCell ref="C161:C162"/>
    <mergeCell ref="C163:C164"/>
    <mergeCell ref="C165:C166"/>
    <mergeCell ref="C167:C168"/>
    <mergeCell ref="C169:C170"/>
    <mergeCell ref="C171:C172"/>
    <mergeCell ref="C173:C174"/>
    <mergeCell ref="C175:C176"/>
    <mergeCell ref="C177:C178"/>
    <mergeCell ref="C179:C180"/>
    <mergeCell ref="C181:C182"/>
    <mergeCell ref="C183:C184"/>
    <mergeCell ref="C185:C186"/>
    <mergeCell ref="C187:C188"/>
    <mergeCell ref="C189:C190"/>
    <mergeCell ref="C191:C192"/>
    <mergeCell ref="C193:C194"/>
    <mergeCell ref="C195:C196"/>
    <mergeCell ref="C197:C198"/>
    <mergeCell ref="C199:C200"/>
    <mergeCell ref="C201:C202"/>
    <mergeCell ref="C203:C204"/>
    <mergeCell ref="C205:C206"/>
    <mergeCell ref="C207:C208"/>
    <mergeCell ref="C209:C210"/>
    <mergeCell ref="C211:C212"/>
    <mergeCell ref="C213:C214"/>
    <mergeCell ref="C215:C216"/>
    <mergeCell ref="C217:C218"/>
    <mergeCell ref="C219:C220"/>
    <mergeCell ref="C221:C222"/>
    <mergeCell ref="C223:C224"/>
    <mergeCell ref="C225:C226"/>
    <mergeCell ref="C227:C228"/>
    <mergeCell ref="C229:C230"/>
    <mergeCell ref="C231:C232"/>
    <mergeCell ref="C233:C234"/>
    <mergeCell ref="C235:C236"/>
    <mergeCell ref="C237:C238"/>
    <mergeCell ref="C239:C240"/>
    <mergeCell ref="C241:C242"/>
    <mergeCell ref="C243:C244"/>
    <mergeCell ref="C245:C246"/>
    <mergeCell ref="C247:C248"/>
    <mergeCell ref="C249:C250"/>
    <mergeCell ref="C251:C252"/>
    <mergeCell ref="C253:C254"/>
    <mergeCell ref="C255:C256"/>
    <mergeCell ref="C257:C258"/>
    <mergeCell ref="C259:C260"/>
    <mergeCell ref="C261:C262"/>
    <mergeCell ref="C263:C264"/>
    <mergeCell ref="C265:C266"/>
    <mergeCell ref="C267:C268"/>
    <mergeCell ref="C269:C270"/>
    <mergeCell ref="C271:C272"/>
    <mergeCell ref="C273:C274"/>
    <mergeCell ref="C275:C276"/>
    <mergeCell ref="C277:C278"/>
    <mergeCell ref="C279:C280"/>
    <mergeCell ref="C281:C282"/>
    <mergeCell ref="C283:C284"/>
    <mergeCell ref="C285:C286"/>
    <mergeCell ref="C287:C288"/>
    <mergeCell ref="C289:C290"/>
    <mergeCell ref="C291:C292"/>
    <mergeCell ref="C293:C294"/>
    <mergeCell ref="C295:C296"/>
    <mergeCell ref="C297:C298"/>
    <mergeCell ref="C299:C300"/>
    <mergeCell ref="C301:C302"/>
    <mergeCell ref="C303:C304"/>
    <mergeCell ref="C305:C306"/>
    <mergeCell ref="C307:C308"/>
    <mergeCell ref="C309:C310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15:D116"/>
    <mergeCell ref="D117:D118"/>
    <mergeCell ref="D119:D120"/>
    <mergeCell ref="D121:D122"/>
    <mergeCell ref="D123:D124"/>
    <mergeCell ref="D125:D126"/>
    <mergeCell ref="D127:D128"/>
    <mergeCell ref="D129:D130"/>
    <mergeCell ref="D131:D132"/>
    <mergeCell ref="D133:D134"/>
    <mergeCell ref="D135:D136"/>
    <mergeCell ref="D137:D138"/>
    <mergeCell ref="D139:D140"/>
    <mergeCell ref="D141:D142"/>
    <mergeCell ref="D143:D144"/>
    <mergeCell ref="D145:D146"/>
    <mergeCell ref="D147:D148"/>
    <mergeCell ref="D149:D150"/>
    <mergeCell ref="D151:D152"/>
    <mergeCell ref="D153:D154"/>
    <mergeCell ref="D155:D156"/>
    <mergeCell ref="D157:D158"/>
    <mergeCell ref="D159:D160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79:D180"/>
    <mergeCell ref="D181:D182"/>
    <mergeCell ref="D183:D184"/>
    <mergeCell ref="D185:D186"/>
    <mergeCell ref="D187:D188"/>
    <mergeCell ref="D189:D190"/>
    <mergeCell ref="D191:D192"/>
    <mergeCell ref="D193:D194"/>
    <mergeCell ref="D195:D196"/>
    <mergeCell ref="D197:D198"/>
    <mergeCell ref="D199:D200"/>
    <mergeCell ref="D201:D202"/>
    <mergeCell ref="D203:D204"/>
    <mergeCell ref="D205:D206"/>
    <mergeCell ref="D207:D208"/>
    <mergeCell ref="D209:D210"/>
    <mergeCell ref="D211:D212"/>
    <mergeCell ref="D213:D214"/>
    <mergeCell ref="D215:D216"/>
    <mergeCell ref="D217:D218"/>
    <mergeCell ref="D219:D220"/>
    <mergeCell ref="D221:D222"/>
    <mergeCell ref="D223:D224"/>
    <mergeCell ref="D225:D226"/>
    <mergeCell ref="D227:D228"/>
    <mergeCell ref="D229:D230"/>
    <mergeCell ref="D231:D232"/>
    <mergeCell ref="D233:D234"/>
    <mergeCell ref="D235:D236"/>
    <mergeCell ref="D237:D238"/>
    <mergeCell ref="D239:D240"/>
    <mergeCell ref="D241:D242"/>
    <mergeCell ref="D243:D244"/>
    <mergeCell ref="D245:D246"/>
    <mergeCell ref="D247:D248"/>
    <mergeCell ref="D249:D250"/>
    <mergeCell ref="D251:D252"/>
    <mergeCell ref="D253:D254"/>
    <mergeCell ref="D255:D256"/>
    <mergeCell ref="D257:D258"/>
    <mergeCell ref="D259:D260"/>
    <mergeCell ref="D261:D262"/>
    <mergeCell ref="D263:D264"/>
    <mergeCell ref="D265:D266"/>
    <mergeCell ref="D267:D268"/>
    <mergeCell ref="D269:D270"/>
    <mergeCell ref="D271:D272"/>
    <mergeCell ref="D273:D274"/>
    <mergeCell ref="D275:D276"/>
    <mergeCell ref="D277:D278"/>
    <mergeCell ref="D279:D280"/>
    <mergeCell ref="D281:D282"/>
    <mergeCell ref="D283:D284"/>
    <mergeCell ref="D285:D286"/>
    <mergeCell ref="D287:D288"/>
    <mergeCell ref="D289:D290"/>
    <mergeCell ref="D291:D292"/>
    <mergeCell ref="D293:D294"/>
    <mergeCell ref="D295:D296"/>
    <mergeCell ref="D297:D298"/>
    <mergeCell ref="D299:D300"/>
    <mergeCell ref="D301:D302"/>
    <mergeCell ref="D303:D30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E101:E102"/>
    <mergeCell ref="E103:E104"/>
    <mergeCell ref="E105:E106"/>
    <mergeCell ref="E107:E108"/>
    <mergeCell ref="E109:E110"/>
    <mergeCell ref="E111:E112"/>
    <mergeCell ref="E113:E114"/>
    <mergeCell ref="E115:E116"/>
    <mergeCell ref="E117:E118"/>
    <mergeCell ref="E119:E120"/>
    <mergeCell ref="E121:E122"/>
    <mergeCell ref="E123:E124"/>
    <mergeCell ref="E125:E126"/>
    <mergeCell ref="E127:E128"/>
    <mergeCell ref="E129:E130"/>
    <mergeCell ref="E131:E132"/>
    <mergeCell ref="E133:E134"/>
    <mergeCell ref="E135:E136"/>
    <mergeCell ref="E137:E138"/>
    <mergeCell ref="E139:E140"/>
    <mergeCell ref="E141:E142"/>
    <mergeCell ref="E143:E144"/>
    <mergeCell ref="E145:E146"/>
    <mergeCell ref="E147:E148"/>
    <mergeCell ref="E149:E150"/>
    <mergeCell ref="E151:E152"/>
    <mergeCell ref="E153:E154"/>
    <mergeCell ref="E155:E156"/>
    <mergeCell ref="E157:E158"/>
    <mergeCell ref="E159:E160"/>
    <mergeCell ref="E161:E162"/>
    <mergeCell ref="E163:E164"/>
    <mergeCell ref="E165:E166"/>
    <mergeCell ref="E167:E168"/>
    <mergeCell ref="E169:E170"/>
    <mergeCell ref="E171:E172"/>
    <mergeCell ref="E173:E174"/>
    <mergeCell ref="E175:E176"/>
    <mergeCell ref="E177:E178"/>
    <mergeCell ref="E179:E180"/>
    <mergeCell ref="E181:E182"/>
    <mergeCell ref="E183:E184"/>
    <mergeCell ref="E185:E186"/>
    <mergeCell ref="E187:E188"/>
    <mergeCell ref="E189:E190"/>
    <mergeCell ref="E191:E192"/>
    <mergeCell ref="E193:E194"/>
    <mergeCell ref="E195:E196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37:E238"/>
    <mergeCell ref="E239:E240"/>
    <mergeCell ref="E241:E242"/>
    <mergeCell ref="E243:E244"/>
    <mergeCell ref="E245:E246"/>
    <mergeCell ref="E247:E248"/>
    <mergeCell ref="E249:E250"/>
    <mergeCell ref="E251:E252"/>
    <mergeCell ref="E253:E254"/>
    <mergeCell ref="E255:E256"/>
    <mergeCell ref="E257:E258"/>
    <mergeCell ref="E259:E260"/>
    <mergeCell ref="E261:E262"/>
    <mergeCell ref="E263:E264"/>
    <mergeCell ref="E265:E266"/>
    <mergeCell ref="E267:E268"/>
    <mergeCell ref="E269:E270"/>
    <mergeCell ref="E271:E272"/>
    <mergeCell ref="E273:E274"/>
    <mergeCell ref="E275:E276"/>
    <mergeCell ref="E277:E278"/>
    <mergeCell ref="E279:E280"/>
    <mergeCell ref="E281:E282"/>
    <mergeCell ref="E283:E284"/>
    <mergeCell ref="E285:E286"/>
    <mergeCell ref="E287:E288"/>
    <mergeCell ref="E289:E290"/>
    <mergeCell ref="E291:E292"/>
    <mergeCell ref="E293:E294"/>
    <mergeCell ref="E295:E296"/>
    <mergeCell ref="E297:E298"/>
    <mergeCell ref="E299:E300"/>
    <mergeCell ref="E301:E302"/>
    <mergeCell ref="E303:E30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F99:F100"/>
    <mergeCell ref="F101:F102"/>
    <mergeCell ref="F103:F104"/>
    <mergeCell ref="F105:F106"/>
    <mergeCell ref="F107:F108"/>
    <mergeCell ref="F109:F110"/>
    <mergeCell ref="F111:F112"/>
    <mergeCell ref="F113:F114"/>
    <mergeCell ref="F115:F116"/>
    <mergeCell ref="F117:F118"/>
    <mergeCell ref="F119:F120"/>
    <mergeCell ref="F121:F122"/>
    <mergeCell ref="F123:F124"/>
    <mergeCell ref="F125:F126"/>
    <mergeCell ref="F127:F128"/>
    <mergeCell ref="F129:F130"/>
    <mergeCell ref="F131:F132"/>
    <mergeCell ref="F133:F134"/>
    <mergeCell ref="F135:F136"/>
    <mergeCell ref="F137:F138"/>
    <mergeCell ref="F139:F140"/>
    <mergeCell ref="F141:F142"/>
    <mergeCell ref="F143:F144"/>
    <mergeCell ref="F145:F146"/>
    <mergeCell ref="F147:F148"/>
    <mergeCell ref="F149:F150"/>
    <mergeCell ref="F151:F152"/>
    <mergeCell ref="F153:F154"/>
    <mergeCell ref="F155:F156"/>
    <mergeCell ref="F157:F158"/>
    <mergeCell ref="F159:F160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77:F178"/>
    <mergeCell ref="F179:F180"/>
    <mergeCell ref="F181:F182"/>
    <mergeCell ref="F183:F184"/>
    <mergeCell ref="F185:F186"/>
    <mergeCell ref="F187:F188"/>
    <mergeCell ref="F189:F190"/>
    <mergeCell ref="F191:F192"/>
    <mergeCell ref="F193:F194"/>
    <mergeCell ref="F195:F196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17:F218"/>
    <mergeCell ref="F219:F220"/>
    <mergeCell ref="F221:F222"/>
    <mergeCell ref="F223:F224"/>
    <mergeCell ref="F225:F226"/>
    <mergeCell ref="F227:F228"/>
    <mergeCell ref="F229:F230"/>
    <mergeCell ref="F231:F232"/>
    <mergeCell ref="F233:F234"/>
    <mergeCell ref="F235:F236"/>
    <mergeCell ref="F237:F238"/>
    <mergeCell ref="F239:F240"/>
    <mergeCell ref="F241:F242"/>
    <mergeCell ref="F243:F244"/>
    <mergeCell ref="F245:F246"/>
    <mergeCell ref="F247:F248"/>
    <mergeCell ref="F249:F250"/>
    <mergeCell ref="F251:F252"/>
    <mergeCell ref="F253:F254"/>
    <mergeCell ref="F255:F256"/>
    <mergeCell ref="F257:F258"/>
    <mergeCell ref="F259:F260"/>
    <mergeCell ref="F261:F262"/>
    <mergeCell ref="F263:F264"/>
    <mergeCell ref="F265:F266"/>
    <mergeCell ref="F267:F268"/>
    <mergeCell ref="F269:F270"/>
    <mergeCell ref="F271:F272"/>
    <mergeCell ref="F273:F274"/>
    <mergeCell ref="F275:F276"/>
    <mergeCell ref="F277:F278"/>
    <mergeCell ref="F279:F280"/>
    <mergeCell ref="F281:F282"/>
    <mergeCell ref="F283:F284"/>
    <mergeCell ref="F285:F286"/>
    <mergeCell ref="F287:F288"/>
    <mergeCell ref="F289:F290"/>
    <mergeCell ref="F291:F292"/>
    <mergeCell ref="F293:F294"/>
    <mergeCell ref="F295:F296"/>
    <mergeCell ref="F297:F298"/>
    <mergeCell ref="F299:F300"/>
    <mergeCell ref="F301:F302"/>
    <mergeCell ref="F303:F304"/>
    <mergeCell ref="F305:F306"/>
    <mergeCell ref="F307:F308"/>
    <mergeCell ref="F309:F310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G55:G56"/>
    <mergeCell ref="G57:G58"/>
    <mergeCell ref="G59:G60"/>
    <mergeCell ref="G61:G62"/>
    <mergeCell ref="G63:G64"/>
    <mergeCell ref="G65:G66"/>
    <mergeCell ref="G67:G68"/>
    <mergeCell ref="G69:G70"/>
    <mergeCell ref="G71:G72"/>
    <mergeCell ref="G73:G74"/>
    <mergeCell ref="G75:G76"/>
    <mergeCell ref="G77:G78"/>
    <mergeCell ref="G79:G80"/>
    <mergeCell ref="G81:G82"/>
    <mergeCell ref="G83:G84"/>
    <mergeCell ref="G85:G86"/>
    <mergeCell ref="G87:G88"/>
    <mergeCell ref="G89:G90"/>
    <mergeCell ref="G91:G92"/>
    <mergeCell ref="G93:G94"/>
    <mergeCell ref="G95:G96"/>
    <mergeCell ref="G97:G98"/>
    <mergeCell ref="G99:G100"/>
    <mergeCell ref="G101:G102"/>
    <mergeCell ref="G103:G104"/>
    <mergeCell ref="G105:G106"/>
    <mergeCell ref="G107:G108"/>
    <mergeCell ref="G109:G110"/>
    <mergeCell ref="G111:G112"/>
    <mergeCell ref="G113:G114"/>
    <mergeCell ref="G115:G116"/>
    <mergeCell ref="G117:G118"/>
    <mergeCell ref="G119:G120"/>
    <mergeCell ref="G121:G122"/>
    <mergeCell ref="G123:G124"/>
    <mergeCell ref="G125:G126"/>
    <mergeCell ref="G127:G128"/>
    <mergeCell ref="G129:G130"/>
    <mergeCell ref="G131:G132"/>
    <mergeCell ref="G133:G134"/>
    <mergeCell ref="G135:G136"/>
    <mergeCell ref="G137:G138"/>
    <mergeCell ref="G139:G140"/>
    <mergeCell ref="G141:G142"/>
    <mergeCell ref="G143:G144"/>
    <mergeCell ref="G145:G146"/>
    <mergeCell ref="G147:G148"/>
    <mergeCell ref="G149:G150"/>
    <mergeCell ref="G151:G152"/>
    <mergeCell ref="G153:G154"/>
    <mergeCell ref="G155:G156"/>
    <mergeCell ref="G157:G158"/>
    <mergeCell ref="G159:G160"/>
    <mergeCell ref="G161:G162"/>
    <mergeCell ref="G163:G164"/>
    <mergeCell ref="G165:G166"/>
    <mergeCell ref="G167:G168"/>
    <mergeCell ref="G169:G170"/>
    <mergeCell ref="G171:G172"/>
    <mergeCell ref="G173:G174"/>
    <mergeCell ref="G175:G176"/>
    <mergeCell ref="G177:G178"/>
    <mergeCell ref="G179:G180"/>
    <mergeCell ref="G181:G182"/>
    <mergeCell ref="G183:G184"/>
    <mergeCell ref="G185:G186"/>
    <mergeCell ref="G187:G188"/>
    <mergeCell ref="G189:G190"/>
    <mergeCell ref="G191:G192"/>
    <mergeCell ref="G193:G194"/>
    <mergeCell ref="G195:G196"/>
    <mergeCell ref="G197:G198"/>
    <mergeCell ref="G199:G200"/>
    <mergeCell ref="G201:G202"/>
    <mergeCell ref="G203:G204"/>
    <mergeCell ref="G205:G206"/>
    <mergeCell ref="G207:G208"/>
    <mergeCell ref="G209:G210"/>
    <mergeCell ref="G211:G212"/>
    <mergeCell ref="G213:G214"/>
    <mergeCell ref="G215:G216"/>
    <mergeCell ref="G217:G218"/>
    <mergeCell ref="G219:G220"/>
    <mergeCell ref="G221:G222"/>
    <mergeCell ref="G223:G224"/>
    <mergeCell ref="G225:G226"/>
    <mergeCell ref="G227:G228"/>
    <mergeCell ref="G229:G230"/>
    <mergeCell ref="G231:G232"/>
    <mergeCell ref="G233:G234"/>
    <mergeCell ref="G235:G236"/>
    <mergeCell ref="G237:G238"/>
    <mergeCell ref="G239:G240"/>
    <mergeCell ref="G241:G242"/>
    <mergeCell ref="G243:G244"/>
    <mergeCell ref="G245:G246"/>
    <mergeCell ref="G247:G248"/>
    <mergeCell ref="G249:G250"/>
    <mergeCell ref="G251:G252"/>
    <mergeCell ref="G253:G254"/>
    <mergeCell ref="G255:G256"/>
    <mergeCell ref="G257:G258"/>
    <mergeCell ref="G259:G260"/>
    <mergeCell ref="G261:G262"/>
    <mergeCell ref="G263:G264"/>
    <mergeCell ref="G265:G266"/>
    <mergeCell ref="G267:G268"/>
    <mergeCell ref="G269:G270"/>
    <mergeCell ref="G271:G272"/>
    <mergeCell ref="G273:G274"/>
    <mergeCell ref="G275:G276"/>
    <mergeCell ref="G277:G278"/>
    <mergeCell ref="G279:G280"/>
    <mergeCell ref="G281:G282"/>
    <mergeCell ref="G283:G284"/>
    <mergeCell ref="G285:G286"/>
    <mergeCell ref="G287:G288"/>
    <mergeCell ref="G289:G290"/>
    <mergeCell ref="G291:G292"/>
    <mergeCell ref="G293:G294"/>
    <mergeCell ref="G295:G296"/>
    <mergeCell ref="G297:G298"/>
    <mergeCell ref="G299:G300"/>
    <mergeCell ref="G301:G302"/>
    <mergeCell ref="G303:G304"/>
    <mergeCell ref="G305:G306"/>
    <mergeCell ref="G307:G308"/>
    <mergeCell ref="G309:G310"/>
    <mergeCell ref="G311:G312"/>
    <mergeCell ref="G313:G314"/>
    <mergeCell ref="G315:G316"/>
    <mergeCell ref="G317:G318"/>
    <mergeCell ref="G319:G320"/>
    <mergeCell ref="G321:G322"/>
    <mergeCell ref="G323:G324"/>
    <mergeCell ref="G325:G326"/>
    <mergeCell ref="G327:G328"/>
    <mergeCell ref="G329:G330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H49:H50"/>
    <mergeCell ref="H51:H52"/>
    <mergeCell ref="H53:H54"/>
    <mergeCell ref="H55:H56"/>
    <mergeCell ref="H57:H58"/>
    <mergeCell ref="H59:H60"/>
    <mergeCell ref="H61:H62"/>
    <mergeCell ref="H63:H64"/>
    <mergeCell ref="H65:H66"/>
    <mergeCell ref="H67:H68"/>
    <mergeCell ref="H69:H70"/>
    <mergeCell ref="H71:H72"/>
    <mergeCell ref="H73:H74"/>
    <mergeCell ref="H75:H76"/>
    <mergeCell ref="H77:H78"/>
    <mergeCell ref="H79:H80"/>
    <mergeCell ref="H81:H82"/>
    <mergeCell ref="H83:H84"/>
    <mergeCell ref="H85:H86"/>
    <mergeCell ref="H87:H88"/>
    <mergeCell ref="H89:H90"/>
    <mergeCell ref="H91:H92"/>
    <mergeCell ref="H93:H94"/>
    <mergeCell ref="H95:H96"/>
    <mergeCell ref="H97:H98"/>
    <mergeCell ref="H99:H100"/>
    <mergeCell ref="H101:H102"/>
    <mergeCell ref="H103:H104"/>
    <mergeCell ref="H105:H106"/>
    <mergeCell ref="H107:H108"/>
    <mergeCell ref="H109:H110"/>
    <mergeCell ref="H111:H112"/>
    <mergeCell ref="H113:H114"/>
    <mergeCell ref="H115:H116"/>
    <mergeCell ref="H117:H118"/>
    <mergeCell ref="H119:H120"/>
    <mergeCell ref="H121:H122"/>
    <mergeCell ref="H123:H124"/>
    <mergeCell ref="H125:H126"/>
    <mergeCell ref="H127:H128"/>
    <mergeCell ref="H129:H130"/>
    <mergeCell ref="H131:H132"/>
    <mergeCell ref="H133:H134"/>
    <mergeCell ref="H135:H136"/>
    <mergeCell ref="H137:H138"/>
    <mergeCell ref="H139:H140"/>
    <mergeCell ref="H141:H142"/>
    <mergeCell ref="H143:H144"/>
    <mergeCell ref="H145:H146"/>
    <mergeCell ref="H147:H148"/>
    <mergeCell ref="H149:H150"/>
    <mergeCell ref="H151:H152"/>
    <mergeCell ref="H153:H154"/>
    <mergeCell ref="H155:H156"/>
    <mergeCell ref="H157:H158"/>
    <mergeCell ref="H159:H160"/>
    <mergeCell ref="H161:H162"/>
    <mergeCell ref="H163:H164"/>
    <mergeCell ref="H165:H166"/>
    <mergeCell ref="H167:H168"/>
    <mergeCell ref="H169:H170"/>
    <mergeCell ref="H171:H172"/>
    <mergeCell ref="H173:H174"/>
    <mergeCell ref="H175:H176"/>
    <mergeCell ref="H177:H178"/>
    <mergeCell ref="H179:H180"/>
    <mergeCell ref="H181:H182"/>
    <mergeCell ref="H183:H184"/>
    <mergeCell ref="H185:H186"/>
    <mergeCell ref="H187:H188"/>
    <mergeCell ref="H189:H190"/>
    <mergeCell ref="H191:H192"/>
    <mergeCell ref="H193:H194"/>
    <mergeCell ref="H195:H196"/>
    <mergeCell ref="H197:H198"/>
    <mergeCell ref="H199:H200"/>
    <mergeCell ref="H201:H202"/>
    <mergeCell ref="H203:H204"/>
    <mergeCell ref="H205:H206"/>
    <mergeCell ref="H207:H208"/>
    <mergeCell ref="H209:H210"/>
    <mergeCell ref="H211:H212"/>
    <mergeCell ref="H213:H214"/>
    <mergeCell ref="H215:H216"/>
    <mergeCell ref="H217:H218"/>
    <mergeCell ref="H219:H220"/>
    <mergeCell ref="H221:H222"/>
    <mergeCell ref="H223:H224"/>
    <mergeCell ref="H225:H226"/>
    <mergeCell ref="H227:H228"/>
    <mergeCell ref="H229:H230"/>
    <mergeCell ref="H231:H232"/>
    <mergeCell ref="H233:H234"/>
    <mergeCell ref="H235:H236"/>
    <mergeCell ref="H237:H238"/>
    <mergeCell ref="H239:H240"/>
    <mergeCell ref="H241:H242"/>
    <mergeCell ref="H243:H244"/>
    <mergeCell ref="H245:H246"/>
    <mergeCell ref="H247:H248"/>
    <mergeCell ref="H249:H250"/>
    <mergeCell ref="H251:H252"/>
    <mergeCell ref="H253:H254"/>
    <mergeCell ref="H255:H256"/>
    <mergeCell ref="H257:H258"/>
    <mergeCell ref="H259:H260"/>
    <mergeCell ref="H261:H262"/>
    <mergeCell ref="H263:H264"/>
    <mergeCell ref="H265:H266"/>
    <mergeCell ref="H267:H268"/>
    <mergeCell ref="H269:H270"/>
    <mergeCell ref="H271:H272"/>
    <mergeCell ref="H273:H274"/>
    <mergeCell ref="H275:H276"/>
    <mergeCell ref="H277:H278"/>
    <mergeCell ref="H279:H280"/>
    <mergeCell ref="H281:H282"/>
    <mergeCell ref="H283:H284"/>
    <mergeCell ref="H285:H286"/>
    <mergeCell ref="H287:H288"/>
    <mergeCell ref="H289:H290"/>
    <mergeCell ref="H291:H292"/>
    <mergeCell ref="H293:H294"/>
    <mergeCell ref="H295:H296"/>
    <mergeCell ref="H297:H298"/>
    <mergeCell ref="H299:H300"/>
    <mergeCell ref="H301:H302"/>
    <mergeCell ref="H303:H304"/>
    <mergeCell ref="H305:H306"/>
    <mergeCell ref="H307:H308"/>
    <mergeCell ref="H309:H310"/>
    <mergeCell ref="H311:H312"/>
    <mergeCell ref="H313:H314"/>
    <mergeCell ref="H315:H316"/>
    <mergeCell ref="H317:H318"/>
    <mergeCell ref="H319:H320"/>
    <mergeCell ref="H321:H322"/>
    <mergeCell ref="H323:H324"/>
    <mergeCell ref="H325:H326"/>
    <mergeCell ref="H327:H328"/>
    <mergeCell ref="H329:H330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I43:I44"/>
    <mergeCell ref="I45:I46"/>
    <mergeCell ref="I47:I48"/>
    <mergeCell ref="I49:I50"/>
    <mergeCell ref="I51:I52"/>
    <mergeCell ref="I53:I54"/>
    <mergeCell ref="I55:I56"/>
    <mergeCell ref="I57:I58"/>
    <mergeCell ref="I59:I60"/>
    <mergeCell ref="I61:I62"/>
    <mergeCell ref="I63:I64"/>
    <mergeCell ref="I65:I66"/>
    <mergeCell ref="I67:I68"/>
    <mergeCell ref="I69:I70"/>
    <mergeCell ref="I71:I72"/>
    <mergeCell ref="I73:I74"/>
    <mergeCell ref="I75:I76"/>
    <mergeCell ref="I77:I78"/>
    <mergeCell ref="I79:I80"/>
    <mergeCell ref="I81:I82"/>
    <mergeCell ref="I83:I84"/>
    <mergeCell ref="I85:I86"/>
    <mergeCell ref="I87:I88"/>
    <mergeCell ref="I89:I90"/>
    <mergeCell ref="I91:I92"/>
    <mergeCell ref="I93:I94"/>
    <mergeCell ref="I95:I96"/>
    <mergeCell ref="I97:I98"/>
    <mergeCell ref="I99:I100"/>
    <mergeCell ref="I101:I102"/>
    <mergeCell ref="I103:I104"/>
    <mergeCell ref="I105:I106"/>
    <mergeCell ref="I107:I108"/>
    <mergeCell ref="I109:I110"/>
    <mergeCell ref="I111:I112"/>
    <mergeCell ref="I113:I114"/>
    <mergeCell ref="I115:I116"/>
    <mergeCell ref="I117:I118"/>
    <mergeCell ref="I119:I120"/>
    <mergeCell ref="I121:I122"/>
    <mergeCell ref="I123:I124"/>
    <mergeCell ref="I125:I126"/>
    <mergeCell ref="I127:I128"/>
    <mergeCell ref="I129:I130"/>
    <mergeCell ref="I131:I132"/>
    <mergeCell ref="I133:I134"/>
    <mergeCell ref="I135:I136"/>
    <mergeCell ref="I137:I138"/>
    <mergeCell ref="I139:I140"/>
    <mergeCell ref="I141:I142"/>
    <mergeCell ref="I143:I144"/>
    <mergeCell ref="I145:I146"/>
    <mergeCell ref="I147:I148"/>
    <mergeCell ref="I149:I150"/>
    <mergeCell ref="I151:I152"/>
    <mergeCell ref="I153:I154"/>
    <mergeCell ref="I155:I156"/>
    <mergeCell ref="I157:I158"/>
    <mergeCell ref="I159:I160"/>
    <mergeCell ref="I161:I162"/>
    <mergeCell ref="I163:I164"/>
    <mergeCell ref="I165:I166"/>
    <mergeCell ref="I167:I168"/>
    <mergeCell ref="I169:I170"/>
    <mergeCell ref="I171:I172"/>
    <mergeCell ref="I173:I174"/>
    <mergeCell ref="I175:I176"/>
    <mergeCell ref="I177:I178"/>
    <mergeCell ref="I179:I180"/>
    <mergeCell ref="I181:I182"/>
    <mergeCell ref="I183:I184"/>
    <mergeCell ref="I185:I186"/>
    <mergeCell ref="I187:I188"/>
    <mergeCell ref="I189:I190"/>
    <mergeCell ref="I191:I192"/>
    <mergeCell ref="I193:I194"/>
    <mergeCell ref="I195:I196"/>
    <mergeCell ref="I197:I198"/>
    <mergeCell ref="I199:I200"/>
    <mergeCell ref="I201:I202"/>
    <mergeCell ref="I203:I204"/>
    <mergeCell ref="I205:I206"/>
    <mergeCell ref="I207:I208"/>
    <mergeCell ref="I209:I210"/>
    <mergeCell ref="I211:I212"/>
    <mergeCell ref="I213:I214"/>
    <mergeCell ref="I215:I216"/>
    <mergeCell ref="I217:I218"/>
    <mergeCell ref="I219:I220"/>
    <mergeCell ref="I221:I222"/>
    <mergeCell ref="I223:I224"/>
    <mergeCell ref="I225:I226"/>
    <mergeCell ref="I227:I228"/>
    <mergeCell ref="I229:I230"/>
    <mergeCell ref="I231:I232"/>
    <mergeCell ref="I233:I234"/>
    <mergeCell ref="I235:I236"/>
    <mergeCell ref="I237:I238"/>
    <mergeCell ref="I239:I240"/>
    <mergeCell ref="I241:I242"/>
    <mergeCell ref="I243:I244"/>
    <mergeCell ref="I245:I246"/>
    <mergeCell ref="I247:I248"/>
    <mergeCell ref="I249:I250"/>
    <mergeCell ref="I251:I252"/>
    <mergeCell ref="I253:I254"/>
    <mergeCell ref="I255:I256"/>
    <mergeCell ref="I257:I258"/>
    <mergeCell ref="I259:I260"/>
    <mergeCell ref="I261:I262"/>
    <mergeCell ref="I263:I264"/>
    <mergeCell ref="I265:I266"/>
    <mergeCell ref="I267:I268"/>
    <mergeCell ref="I269:I270"/>
    <mergeCell ref="I271:I272"/>
    <mergeCell ref="I273:I274"/>
    <mergeCell ref="I275:I276"/>
    <mergeCell ref="I277:I278"/>
    <mergeCell ref="I279:I280"/>
    <mergeCell ref="I281:I282"/>
    <mergeCell ref="I283:I284"/>
    <mergeCell ref="I285:I286"/>
    <mergeCell ref="I287:I288"/>
    <mergeCell ref="I289:I290"/>
    <mergeCell ref="I291:I292"/>
    <mergeCell ref="I293:I294"/>
    <mergeCell ref="I295:I296"/>
    <mergeCell ref="I297:I298"/>
    <mergeCell ref="I299:I300"/>
    <mergeCell ref="I301:I302"/>
    <mergeCell ref="I303:I304"/>
    <mergeCell ref="I305:I306"/>
    <mergeCell ref="I307:I308"/>
    <mergeCell ref="I309:I310"/>
    <mergeCell ref="I311:I312"/>
    <mergeCell ref="I313:I314"/>
    <mergeCell ref="I315:I316"/>
    <mergeCell ref="I317:I318"/>
    <mergeCell ref="I319:I320"/>
    <mergeCell ref="I321:I322"/>
    <mergeCell ref="I323:I324"/>
    <mergeCell ref="I325:I326"/>
    <mergeCell ref="I327:I328"/>
    <mergeCell ref="I329:I330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J23:J24"/>
    <mergeCell ref="J25:J26"/>
    <mergeCell ref="J27:J28"/>
    <mergeCell ref="J29:J30"/>
    <mergeCell ref="J31:J32"/>
    <mergeCell ref="J33:J34"/>
    <mergeCell ref="J35:J36"/>
    <mergeCell ref="J37:J38"/>
    <mergeCell ref="J39:J40"/>
    <mergeCell ref="J41:J42"/>
    <mergeCell ref="J43:J44"/>
    <mergeCell ref="J45:J46"/>
    <mergeCell ref="J47:J48"/>
    <mergeCell ref="J49:J50"/>
    <mergeCell ref="J51:J52"/>
    <mergeCell ref="J53:J54"/>
    <mergeCell ref="J55:J56"/>
    <mergeCell ref="J57:J58"/>
    <mergeCell ref="J59:J60"/>
    <mergeCell ref="J61:J62"/>
    <mergeCell ref="J63:J64"/>
    <mergeCell ref="J65:J66"/>
    <mergeCell ref="J67:J68"/>
    <mergeCell ref="J69:J70"/>
    <mergeCell ref="J71:J72"/>
    <mergeCell ref="J73:J74"/>
    <mergeCell ref="J75:J76"/>
    <mergeCell ref="J77:J78"/>
    <mergeCell ref="J79:J80"/>
    <mergeCell ref="J81:J82"/>
    <mergeCell ref="J83:J84"/>
    <mergeCell ref="J85:J86"/>
    <mergeCell ref="J87:J88"/>
    <mergeCell ref="J89:J90"/>
    <mergeCell ref="J91:J92"/>
    <mergeCell ref="J93:J94"/>
    <mergeCell ref="J95:J96"/>
    <mergeCell ref="J97:J98"/>
    <mergeCell ref="J99:J100"/>
    <mergeCell ref="J101:J102"/>
    <mergeCell ref="J103:J104"/>
    <mergeCell ref="J105:J106"/>
    <mergeCell ref="J107:J108"/>
    <mergeCell ref="J109:J110"/>
    <mergeCell ref="J111:J112"/>
    <mergeCell ref="J113:J114"/>
    <mergeCell ref="J115:J116"/>
    <mergeCell ref="J117:J118"/>
    <mergeCell ref="J119:J120"/>
    <mergeCell ref="J121:J122"/>
    <mergeCell ref="J123:J124"/>
    <mergeCell ref="J125:J126"/>
    <mergeCell ref="J127:J128"/>
    <mergeCell ref="J129:J130"/>
    <mergeCell ref="J131:J132"/>
    <mergeCell ref="J133:J134"/>
    <mergeCell ref="J135:J136"/>
    <mergeCell ref="J137:J138"/>
    <mergeCell ref="J139:J140"/>
    <mergeCell ref="J141:J142"/>
    <mergeCell ref="J143:J144"/>
    <mergeCell ref="J145:J146"/>
    <mergeCell ref="J147:J148"/>
    <mergeCell ref="J149:J150"/>
    <mergeCell ref="J151:J152"/>
    <mergeCell ref="J153:J154"/>
    <mergeCell ref="J155:J156"/>
    <mergeCell ref="J157:J158"/>
    <mergeCell ref="J159:J160"/>
    <mergeCell ref="J161:J162"/>
    <mergeCell ref="J163:J164"/>
    <mergeCell ref="J165:J166"/>
    <mergeCell ref="J167:J168"/>
    <mergeCell ref="J169:J170"/>
    <mergeCell ref="J171:J172"/>
    <mergeCell ref="J173:J174"/>
    <mergeCell ref="J175:J176"/>
    <mergeCell ref="J177:J178"/>
    <mergeCell ref="J179:J180"/>
    <mergeCell ref="J181:J182"/>
    <mergeCell ref="J183:J184"/>
    <mergeCell ref="J185:J186"/>
    <mergeCell ref="J187:J188"/>
    <mergeCell ref="J189:J190"/>
    <mergeCell ref="J191:J192"/>
    <mergeCell ref="J193:J194"/>
    <mergeCell ref="J195:J196"/>
    <mergeCell ref="J197:J198"/>
    <mergeCell ref="J199:J200"/>
    <mergeCell ref="J201:J202"/>
    <mergeCell ref="J203:J204"/>
    <mergeCell ref="J205:J206"/>
    <mergeCell ref="J207:J208"/>
    <mergeCell ref="J209:J210"/>
    <mergeCell ref="J211:J212"/>
    <mergeCell ref="J213:J214"/>
    <mergeCell ref="J215:J216"/>
    <mergeCell ref="J217:J218"/>
    <mergeCell ref="J219:J220"/>
    <mergeCell ref="J221:J222"/>
    <mergeCell ref="J223:J224"/>
    <mergeCell ref="J225:J226"/>
    <mergeCell ref="J227:J228"/>
    <mergeCell ref="J229:J230"/>
    <mergeCell ref="J231:J232"/>
    <mergeCell ref="J233:J234"/>
    <mergeCell ref="J235:J236"/>
    <mergeCell ref="J237:J238"/>
    <mergeCell ref="J239:J240"/>
    <mergeCell ref="J241:J242"/>
    <mergeCell ref="J243:J244"/>
    <mergeCell ref="J245:J246"/>
    <mergeCell ref="J247:J248"/>
    <mergeCell ref="J249:J250"/>
    <mergeCell ref="J251:J252"/>
    <mergeCell ref="J253:J254"/>
    <mergeCell ref="J255:J256"/>
    <mergeCell ref="J257:J258"/>
    <mergeCell ref="J259:J260"/>
    <mergeCell ref="J261:J262"/>
    <mergeCell ref="J263:J264"/>
    <mergeCell ref="J265:J266"/>
    <mergeCell ref="J267:J268"/>
    <mergeCell ref="J269:J270"/>
    <mergeCell ref="J271:J272"/>
    <mergeCell ref="J273:J274"/>
    <mergeCell ref="J275:J276"/>
    <mergeCell ref="J277:J278"/>
    <mergeCell ref="J279:J280"/>
    <mergeCell ref="J281:J282"/>
    <mergeCell ref="J283:J284"/>
    <mergeCell ref="J285:J286"/>
    <mergeCell ref="J287:J288"/>
    <mergeCell ref="J289:J290"/>
    <mergeCell ref="J291:J292"/>
    <mergeCell ref="J293:J294"/>
    <mergeCell ref="J295:J296"/>
    <mergeCell ref="J297:J298"/>
    <mergeCell ref="J299:J300"/>
    <mergeCell ref="J301:J302"/>
    <mergeCell ref="J303:J304"/>
    <mergeCell ref="J305:J306"/>
    <mergeCell ref="J307:J308"/>
    <mergeCell ref="J309:J310"/>
    <mergeCell ref="J311:J312"/>
    <mergeCell ref="J313:J314"/>
    <mergeCell ref="J315:J316"/>
    <mergeCell ref="J317:J318"/>
    <mergeCell ref="J319:J320"/>
    <mergeCell ref="J321:J322"/>
    <mergeCell ref="J323:J324"/>
    <mergeCell ref="J325:J326"/>
    <mergeCell ref="J327:J328"/>
    <mergeCell ref="J329:J330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K45:K46"/>
    <mergeCell ref="K47:K48"/>
    <mergeCell ref="K49:K50"/>
    <mergeCell ref="K51:K52"/>
    <mergeCell ref="K53:K54"/>
    <mergeCell ref="K55:K56"/>
    <mergeCell ref="K57:K58"/>
    <mergeCell ref="K59:K60"/>
    <mergeCell ref="K61:K62"/>
    <mergeCell ref="K63:K64"/>
    <mergeCell ref="K65:K66"/>
    <mergeCell ref="K67:K68"/>
    <mergeCell ref="K69:K70"/>
    <mergeCell ref="K71:K72"/>
    <mergeCell ref="K73:K74"/>
    <mergeCell ref="K75:K76"/>
    <mergeCell ref="K77:K78"/>
    <mergeCell ref="K79:K80"/>
    <mergeCell ref="K81:K82"/>
    <mergeCell ref="K83:K84"/>
    <mergeCell ref="K85:K86"/>
    <mergeCell ref="K87:K88"/>
    <mergeCell ref="K89:K90"/>
    <mergeCell ref="K91:K92"/>
    <mergeCell ref="K93:K94"/>
    <mergeCell ref="K95:K96"/>
    <mergeCell ref="K97:K98"/>
    <mergeCell ref="K99:K100"/>
    <mergeCell ref="K101:K102"/>
    <mergeCell ref="K103:K104"/>
    <mergeCell ref="K105:K106"/>
    <mergeCell ref="K107:K108"/>
    <mergeCell ref="K109:K110"/>
    <mergeCell ref="K111:K112"/>
    <mergeCell ref="K113:K114"/>
    <mergeCell ref="K115:K116"/>
    <mergeCell ref="K117:K118"/>
    <mergeCell ref="K119:K120"/>
    <mergeCell ref="K121:K122"/>
    <mergeCell ref="K123:K124"/>
    <mergeCell ref="K125:K126"/>
    <mergeCell ref="K127:K128"/>
    <mergeCell ref="K129:K130"/>
    <mergeCell ref="K131:K132"/>
    <mergeCell ref="K133:K134"/>
    <mergeCell ref="K135:K136"/>
    <mergeCell ref="K137:K138"/>
    <mergeCell ref="K139:K140"/>
    <mergeCell ref="K141:K142"/>
    <mergeCell ref="K143:K144"/>
    <mergeCell ref="K145:K146"/>
    <mergeCell ref="K147:K148"/>
    <mergeCell ref="K149:K150"/>
    <mergeCell ref="K151:K152"/>
    <mergeCell ref="K153:K154"/>
    <mergeCell ref="K155:K156"/>
    <mergeCell ref="K157:K158"/>
    <mergeCell ref="K159:K160"/>
    <mergeCell ref="K161:K162"/>
    <mergeCell ref="K163:K164"/>
    <mergeCell ref="K165:K166"/>
    <mergeCell ref="K167:K168"/>
    <mergeCell ref="K169:K170"/>
    <mergeCell ref="K171:K172"/>
    <mergeCell ref="K173:K174"/>
    <mergeCell ref="K175:K176"/>
    <mergeCell ref="K177:K178"/>
    <mergeCell ref="K179:K180"/>
    <mergeCell ref="K181:K182"/>
    <mergeCell ref="K183:K184"/>
    <mergeCell ref="K185:K186"/>
    <mergeCell ref="K187:K188"/>
    <mergeCell ref="K189:K190"/>
    <mergeCell ref="K191:K192"/>
    <mergeCell ref="K193:K194"/>
    <mergeCell ref="K195:K196"/>
    <mergeCell ref="K197:K198"/>
    <mergeCell ref="K199:K200"/>
    <mergeCell ref="K201:K202"/>
    <mergeCell ref="K203:K204"/>
    <mergeCell ref="K205:K206"/>
    <mergeCell ref="K207:K208"/>
    <mergeCell ref="K209:K210"/>
    <mergeCell ref="K211:K212"/>
    <mergeCell ref="K213:K214"/>
    <mergeCell ref="K215:K216"/>
    <mergeCell ref="K217:K218"/>
    <mergeCell ref="K219:K220"/>
    <mergeCell ref="K221:K222"/>
    <mergeCell ref="K223:K224"/>
    <mergeCell ref="K225:K226"/>
    <mergeCell ref="K227:K228"/>
    <mergeCell ref="K229:K230"/>
    <mergeCell ref="K231:K232"/>
    <mergeCell ref="K233:K234"/>
    <mergeCell ref="K235:K236"/>
    <mergeCell ref="K237:K238"/>
    <mergeCell ref="K239:K240"/>
    <mergeCell ref="K241:K242"/>
    <mergeCell ref="K243:K244"/>
    <mergeCell ref="K245:K246"/>
    <mergeCell ref="K247:K248"/>
    <mergeCell ref="K249:K250"/>
    <mergeCell ref="K251:K252"/>
    <mergeCell ref="K253:K254"/>
    <mergeCell ref="K255:K256"/>
    <mergeCell ref="K257:K258"/>
    <mergeCell ref="K259:K260"/>
    <mergeCell ref="K261:K262"/>
    <mergeCell ref="K263:K264"/>
    <mergeCell ref="K265:K266"/>
    <mergeCell ref="K267:K268"/>
    <mergeCell ref="K269:K270"/>
    <mergeCell ref="K271:K272"/>
    <mergeCell ref="K273:K274"/>
    <mergeCell ref="K275:K276"/>
    <mergeCell ref="K277:K278"/>
    <mergeCell ref="K279:K280"/>
    <mergeCell ref="K281:K282"/>
    <mergeCell ref="K283:K284"/>
    <mergeCell ref="K285:K286"/>
    <mergeCell ref="K287:K288"/>
    <mergeCell ref="K289:K290"/>
    <mergeCell ref="K291:K292"/>
    <mergeCell ref="K293:K294"/>
    <mergeCell ref="K295:K296"/>
    <mergeCell ref="K297:K298"/>
    <mergeCell ref="K299:K300"/>
    <mergeCell ref="K301:K302"/>
    <mergeCell ref="K303:K304"/>
    <mergeCell ref="K305:K306"/>
    <mergeCell ref="K307:K308"/>
    <mergeCell ref="K309:K310"/>
    <mergeCell ref="K311:K312"/>
    <mergeCell ref="K313:K314"/>
    <mergeCell ref="K315:K316"/>
    <mergeCell ref="K317:K318"/>
    <mergeCell ref="K319:K320"/>
    <mergeCell ref="K321:K322"/>
    <mergeCell ref="K323:K324"/>
    <mergeCell ref="K325:K326"/>
    <mergeCell ref="K327:K328"/>
    <mergeCell ref="K329:K330"/>
    <mergeCell ref="L5:L6"/>
    <mergeCell ref="L7:L8"/>
    <mergeCell ref="L9:L10"/>
    <mergeCell ref="L11:L12"/>
    <mergeCell ref="L13:L14"/>
    <mergeCell ref="L15:L16"/>
    <mergeCell ref="L17:L18"/>
    <mergeCell ref="L19:L20"/>
    <mergeCell ref="L21:L22"/>
    <mergeCell ref="L23:L24"/>
    <mergeCell ref="L25:L26"/>
    <mergeCell ref="L27:L28"/>
    <mergeCell ref="L29:L30"/>
    <mergeCell ref="L31:L32"/>
    <mergeCell ref="L33:L34"/>
    <mergeCell ref="L35:L36"/>
    <mergeCell ref="L37:L38"/>
    <mergeCell ref="L39:L40"/>
    <mergeCell ref="L41:L42"/>
    <mergeCell ref="L43:L44"/>
    <mergeCell ref="L45:L46"/>
    <mergeCell ref="L47:L48"/>
    <mergeCell ref="L49:L50"/>
    <mergeCell ref="L51:L52"/>
    <mergeCell ref="L53:L54"/>
    <mergeCell ref="L55:L56"/>
    <mergeCell ref="L57:L58"/>
    <mergeCell ref="L59:L60"/>
    <mergeCell ref="L61:L62"/>
    <mergeCell ref="L63:L64"/>
    <mergeCell ref="L65:L66"/>
    <mergeCell ref="L67:L68"/>
    <mergeCell ref="L69:L70"/>
    <mergeCell ref="L71:L72"/>
    <mergeCell ref="L73:L74"/>
    <mergeCell ref="L75:L76"/>
    <mergeCell ref="L77:L78"/>
    <mergeCell ref="L79:L80"/>
    <mergeCell ref="L81:L82"/>
    <mergeCell ref="L83:L84"/>
    <mergeCell ref="L85:L86"/>
    <mergeCell ref="L87:L88"/>
    <mergeCell ref="L89:L90"/>
    <mergeCell ref="L91:L92"/>
    <mergeCell ref="L93:L94"/>
    <mergeCell ref="L95:L96"/>
    <mergeCell ref="L97:L98"/>
    <mergeCell ref="L99:L100"/>
    <mergeCell ref="L101:L102"/>
    <mergeCell ref="L103:L104"/>
    <mergeCell ref="L105:L106"/>
    <mergeCell ref="L107:L108"/>
    <mergeCell ref="L109:L110"/>
    <mergeCell ref="L111:L112"/>
    <mergeCell ref="L113:L114"/>
    <mergeCell ref="L115:L116"/>
    <mergeCell ref="L117:L118"/>
    <mergeCell ref="L119:L120"/>
    <mergeCell ref="L121:L122"/>
    <mergeCell ref="L123:L124"/>
    <mergeCell ref="L125:L126"/>
    <mergeCell ref="L127:L128"/>
    <mergeCell ref="L129:L130"/>
    <mergeCell ref="L131:L132"/>
    <mergeCell ref="L133:L134"/>
    <mergeCell ref="L135:L136"/>
    <mergeCell ref="L137:L138"/>
    <mergeCell ref="L139:L140"/>
    <mergeCell ref="L141:L142"/>
    <mergeCell ref="L143:L144"/>
    <mergeCell ref="L145:L146"/>
    <mergeCell ref="L147:L148"/>
    <mergeCell ref="L149:L150"/>
    <mergeCell ref="L151:L152"/>
    <mergeCell ref="L153:L154"/>
    <mergeCell ref="L155:L156"/>
    <mergeCell ref="L157:L158"/>
    <mergeCell ref="L159:L160"/>
    <mergeCell ref="L161:L162"/>
    <mergeCell ref="L163:L164"/>
    <mergeCell ref="L165:L166"/>
    <mergeCell ref="L167:L168"/>
    <mergeCell ref="L169:L170"/>
    <mergeCell ref="L171:L172"/>
    <mergeCell ref="L173:L174"/>
    <mergeCell ref="L175:L176"/>
    <mergeCell ref="L177:L178"/>
    <mergeCell ref="L179:L180"/>
    <mergeCell ref="L181:L182"/>
    <mergeCell ref="L183:L184"/>
    <mergeCell ref="L185:L186"/>
    <mergeCell ref="L187:L188"/>
    <mergeCell ref="L189:L190"/>
    <mergeCell ref="L191:L192"/>
    <mergeCell ref="L193:L194"/>
    <mergeCell ref="L195:L196"/>
    <mergeCell ref="L197:L198"/>
    <mergeCell ref="L199:L200"/>
    <mergeCell ref="L201:L202"/>
    <mergeCell ref="L203:L204"/>
    <mergeCell ref="L205:L206"/>
    <mergeCell ref="L207:L208"/>
    <mergeCell ref="L209:L210"/>
    <mergeCell ref="L211:L212"/>
    <mergeCell ref="L213:L214"/>
    <mergeCell ref="L215:L216"/>
    <mergeCell ref="L217:L218"/>
    <mergeCell ref="L219:L220"/>
    <mergeCell ref="L221:L222"/>
    <mergeCell ref="L223:L224"/>
    <mergeCell ref="L225:L226"/>
    <mergeCell ref="L227:L228"/>
    <mergeCell ref="L229:L230"/>
    <mergeCell ref="L231:L232"/>
    <mergeCell ref="L233:L234"/>
    <mergeCell ref="L235:L236"/>
    <mergeCell ref="L237:L238"/>
    <mergeCell ref="L239:L240"/>
    <mergeCell ref="L241:L242"/>
    <mergeCell ref="L243:L244"/>
    <mergeCell ref="L245:L246"/>
    <mergeCell ref="L247:L248"/>
    <mergeCell ref="L249:L250"/>
    <mergeCell ref="L251:L252"/>
    <mergeCell ref="L253:L254"/>
    <mergeCell ref="L255:L256"/>
    <mergeCell ref="L257:L258"/>
    <mergeCell ref="L259:L260"/>
    <mergeCell ref="L261:L262"/>
    <mergeCell ref="L263:L264"/>
    <mergeCell ref="L265:L266"/>
    <mergeCell ref="L267:L268"/>
    <mergeCell ref="L269:L270"/>
    <mergeCell ref="L271:L272"/>
    <mergeCell ref="L273:L274"/>
    <mergeCell ref="L275:L276"/>
    <mergeCell ref="L277:L278"/>
    <mergeCell ref="L279:L280"/>
    <mergeCell ref="L281:L282"/>
    <mergeCell ref="L283:L284"/>
    <mergeCell ref="L285:L286"/>
    <mergeCell ref="L287:L288"/>
    <mergeCell ref="L289:L290"/>
    <mergeCell ref="L291:L292"/>
    <mergeCell ref="L293:L294"/>
    <mergeCell ref="L295:L296"/>
    <mergeCell ref="L297:L298"/>
    <mergeCell ref="L299:L300"/>
    <mergeCell ref="L301:L302"/>
    <mergeCell ref="L303:L304"/>
    <mergeCell ref="L305:L306"/>
    <mergeCell ref="L307:L308"/>
    <mergeCell ref="L309:L310"/>
    <mergeCell ref="L311:L312"/>
    <mergeCell ref="L313:L314"/>
    <mergeCell ref="L315:L316"/>
    <mergeCell ref="L317:L318"/>
    <mergeCell ref="L319:L320"/>
    <mergeCell ref="L321:L322"/>
    <mergeCell ref="L323:L324"/>
    <mergeCell ref="L325:L326"/>
    <mergeCell ref="L327:L328"/>
    <mergeCell ref="L329:L330"/>
    <mergeCell ref="M5:M6"/>
    <mergeCell ref="M7:M8"/>
    <mergeCell ref="M9:M10"/>
    <mergeCell ref="M11:M12"/>
    <mergeCell ref="M13:M14"/>
    <mergeCell ref="M15:M16"/>
    <mergeCell ref="M17:M18"/>
    <mergeCell ref="M19:M20"/>
    <mergeCell ref="M21:M22"/>
    <mergeCell ref="M23:M24"/>
    <mergeCell ref="M25:M26"/>
    <mergeCell ref="M27:M28"/>
    <mergeCell ref="M29:M30"/>
    <mergeCell ref="M31:M32"/>
    <mergeCell ref="M33:M34"/>
    <mergeCell ref="M35:M36"/>
    <mergeCell ref="M37:M38"/>
    <mergeCell ref="M39:M40"/>
    <mergeCell ref="M41:M42"/>
    <mergeCell ref="M43:M44"/>
    <mergeCell ref="M45:M46"/>
    <mergeCell ref="M47:M48"/>
    <mergeCell ref="M49:M50"/>
    <mergeCell ref="M51:M52"/>
    <mergeCell ref="M53:M54"/>
    <mergeCell ref="M55:M56"/>
    <mergeCell ref="M57:M58"/>
    <mergeCell ref="M59:M60"/>
    <mergeCell ref="M61:M62"/>
    <mergeCell ref="M63:M64"/>
    <mergeCell ref="M65:M66"/>
    <mergeCell ref="M67:M68"/>
    <mergeCell ref="M69:M70"/>
    <mergeCell ref="M71:M72"/>
    <mergeCell ref="M73:M74"/>
    <mergeCell ref="M75:M76"/>
    <mergeCell ref="M77:M78"/>
    <mergeCell ref="M79:M80"/>
    <mergeCell ref="M81:M82"/>
    <mergeCell ref="M83:M84"/>
    <mergeCell ref="M85:M86"/>
    <mergeCell ref="M87:M88"/>
    <mergeCell ref="M89:M90"/>
    <mergeCell ref="M91:M92"/>
    <mergeCell ref="M93:M94"/>
    <mergeCell ref="M95:M96"/>
    <mergeCell ref="M97:M98"/>
    <mergeCell ref="M99:M100"/>
    <mergeCell ref="M101:M102"/>
    <mergeCell ref="M103:M104"/>
    <mergeCell ref="M105:M106"/>
    <mergeCell ref="M107:M108"/>
    <mergeCell ref="M109:M110"/>
    <mergeCell ref="M111:M112"/>
    <mergeCell ref="M113:M114"/>
    <mergeCell ref="M115:M116"/>
    <mergeCell ref="M117:M118"/>
    <mergeCell ref="M119:M120"/>
    <mergeCell ref="M121:M122"/>
    <mergeCell ref="M123:M124"/>
    <mergeCell ref="M125:M126"/>
    <mergeCell ref="M127:M128"/>
    <mergeCell ref="M129:M130"/>
    <mergeCell ref="M131:M132"/>
    <mergeCell ref="M133:M134"/>
    <mergeCell ref="M135:M136"/>
    <mergeCell ref="M137:M138"/>
    <mergeCell ref="M139:M140"/>
    <mergeCell ref="M141:M142"/>
    <mergeCell ref="M143:M144"/>
    <mergeCell ref="M145:M146"/>
    <mergeCell ref="M147:M148"/>
    <mergeCell ref="M149:M150"/>
    <mergeCell ref="M151:M152"/>
    <mergeCell ref="M153:M154"/>
    <mergeCell ref="M155:M156"/>
    <mergeCell ref="M157:M158"/>
    <mergeCell ref="M159:M160"/>
    <mergeCell ref="M161:M162"/>
    <mergeCell ref="M163:M164"/>
    <mergeCell ref="M165:M166"/>
    <mergeCell ref="M167:M168"/>
    <mergeCell ref="M169:M170"/>
    <mergeCell ref="M171:M172"/>
    <mergeCell ref="M173:M174"/>
    <mergeCell ref="M175:M176"/>
    <mergeCell ref="M177:M178"/>
    <mergeCell ref="M179:M180"/>
    <mergeCell ref="M181:M182"/>
    <mergeCell ref="M183:M184"/>
    <mergeCell ref="M185:M186"/>
    <mergeCell ref="M187:M188"/>
    <mergeCell ref="M189:M190"/>
    <mergeCell ref="M191:M192"/>
    <mergeCell ref="M193:M194"/>
    <mergeCell ref="M195:M196"/>
    <mergeCell ref="M197:M198"/>
    <mergeCell ref="M199:M200"/>
    <mergeCell ref="M201:M202"/>
    <mergeCell ref="M203:M204"/>
    <mergeCell ref="M205:M206"/>
    <mergeCell ref="M207:M208"/>
    <mergeCell ref="M209:M210"/>
    <mergeCell ref="M211:M212"/>
    <mergeCell ref="M213:M214"/>
    <mergeCell ref="M215:M216"/>
    <mergeCell ref="M217:M218"/>
    <mergeCell ref="M219:M220"/>
    <mergeCell ref="M221:M222"/>
    <mergeCell ref="M223:M224"/>
    <mergeCell ref="M225:M226"/>
    <mergeCell ref="M227:M228"/>
    <mergeCell ref="M229:M230"/>
    <mergeCell ref="M231:M232"/>
    <mergeCell ref="M233:M234"/>
    <mergeCell ref="M235:M236"/>
    <mergeCell ref="M237:M238"/>
    <mergeCell ref="M239:M240"/>
    <mergeCell ref="M241:M242"/>
    <mergeCell ref="M243:M244"/>
    <mergeCell ref="M245:M246"/>
    <mergeCell ref="M247:M248"/>
    <mergeCell ref="M249:M250"/>
    <mergeCell ref="M251:M252"/>
    <mergeCell ref="M253:M254"/>
    <mergeCell ref="M255:M256"/>
    <mergeCell ref="M257:M258"/>
    <mergeCell ref="M259:M260"/>
    <mergeCell ref="M261:M262"/>
    <mergeCell ref="M263:M264"/>
    <mergeCell ref="M265:M266"/>
    <mergeCell ref="M267:M268"/>
    <mergeCell ref="M269:M270"/>
    <mergeCell ref="M271:M272"/>
    <mergeCell ref="M273:M274"/>
    <mergeCell ref="M275:M276"/>
    <mergeCell ref="M277:M278"/>
    <mergeCell ref="M279:M280"/>
    <mergeCell ref="M281:M282"/>
    <mergeCell ref="M283:M284"/>
    <mergeCell ref="M285:M286"/>
    <mergeCell ref="M287:M288"/>
    <mergeCell ref="M289:M290"/>
    <mergeCell ref="M291:M292"/>
    <mergeCell ref="M293:M294"/>
    <mergeCell ref="M295:M296"/>
    <mergeCell ref="M297:M298"/>
    <mergeCell ref="M299:M300"/>
    <mergeCell ref="M301:M302"/>
    <mergeCell ref="M303:M304"/>
    <mergeCell ref="M305:M306"/>
    <mergeCell ref="M307:M308"/>
    <mergeCell ref="M309:M310"/>
    <mergeCell ref="M311:M312"/>
    <mergeCell ref="M313:M314"/>
    <mergeCell ref="M315:M316"/>
    <mergeCell ref="M317:M318"/>
    <mergeCell ref="M319:M320"/>
    <mergeCell ref="M321:M322"/>
    <mergeCell ref="M323:M324"/>
    <mergeCell ref="M325:M326"/>
    <mergeCell ref="M327:M328"/>
    <mergeCell ref="M329:M330"/>
    <mergeCell ref="N5:N6"/>
    <mergeCell ref="N7:N8"/>
    <mergeCell ref="N9:N10"/>
    <mergeCell ref="N11:N12"/>
    <mergeCell ref="N13:N14"/>
    <mergeCell ref="N15:N16"/>
    <mergeCell ref="N17:N18"/>
    <mergeCell ref="N19:N20"/>
    <mergeCell ref="N21:N22"/>
    <mergeCell ref="N23:N24"/>
    <mergeCell ref="N25:N26"/>
    <mergeCell ref="N27:N28"/>
    <mergeCell ref="N29:N30"/>
    <mergeCell ref="N31:N32"/>
    <mergeCell ref="N33:N34"/>
    <mergeCell ref="N35:N36"/>
    <mergeCell ref="N37:N38"/>
    <mergeCell ref="N39:N40"/>
    <mergeCell ref="N41:N42"/>
    <mergeCell ref="N43:N44"/>
    <mergeCell ref="N45:N46"/>
    <mergeCell ref="N47:N48"/>
    <mergeCell ref="N49:N50"/>
    <mergeCell ref="N51:N52"/>
    <mergeCell ref="N53:N54"/>
    <mergeCell ref="N55:N56"/>
    <mergeCell ref="N57:N58"/>
    <mergeCell ref="N59:N60"/>
    <mergeCell ref="N61:N62"/>
    <mergeCell ref="N63:N64"/>
    <mergeCell ref="N65:N66"/>
    <mergeCell ref="N67:N68"/>
    <mergeCell ref="N69:N70"/>
    <mergeCell ref="N71:N72"/>
    <mergeCell ref="N73:N74"/>
    <mergeCell ref="N75:N76"/>
    <mergeCell ref="N77:N78"/>
    <mergeCell ref="N79:N80"/>
    <mergeCell ref="N81:N82"/>
    <mergeCell ref="N83:N84"/>
    <mergeCell ref="N85:N86"/>
    <mergeCell ref="N87:N88"/>
    <mergeCell ref="N89:N90"/>
    <mergeCell ref="N91:N92"/>
    <mergeCell ref="N93:N94"/>
    <mergeCell ref="N95:N96"/>
    <mergeCell ref="N97:N98"/>
    <mergeCell ref="N99:N100"/>
    <mergeCell ref="N101:N102"/>
    <mergeCell ref="N103:N104"/>
    <mergeCell ref="N105:N106"/>
    <mergeCell ref="N107:N108"/>
    <mergeCell ref="N109:N110"/>
    <mergeCell ref="N111:N112"/>
    <mergeCell ref="N113:N114"/>
    <mergeCell ref="N115:N116"/>
    <mergeCell ref="N117:N118"/>
    <mergeCell ref="N119:N120"/>
    <mergeCell ref="N121:N122"/>
    <mergeCell ref="N123:N124"/>
    <mergeCell ref="N125:N126"/>
    <mergeCell ref="N127:N128"/>
    <mergeCell ref="N129:N130"/>
    <mergeCell ref="N131:N132"/>
    <mergeCell ref="N133:N134"/>
    <mergeCell ref="N135:N136"/>
    <mergeCell ref="N137:N138"/>
    <mergeCell ref="N139:N140"/>
    <mergeCell ref="N141:N142"/>
    <mergeCell ref="N143:N144"/>
    <mergeCell ref="N145:N146"/>
    <mergeCell ref="N147:N148"/>
    <mergeCell ref="N149:N150"/>
    <mergeCell ref="N151:N152"/>
    <mergeCell ref="N153:N154"/>
    <mergeCell ref="N155:N156"/>
    <mergeCell ref="N157:N158"/>
    <mergeCell ref="N159:N160"/>
    <mergeCell ref="N161:N162"/>
    <mergeCell ref="N163:N164"/>
    <mergeCell ref="N165:N166"/>
    <mergeCell ref="N167:N168"/>
    <mergeCell ref="N169:N170"/>
    <mergeCell ref="N171:N172"/>
    <mergeCell ref="N173:N174"/>
    <mergeCell ref="N175:N176"/>
    <mergeCell ref="N177:N178"/>
    <mergeCell ref="N179:N180"/>
    <mergeCell ref="N181:N182"/>
    <mergeCell ref="N183:N184"/>
    <mergeCell ref="N185:N186"/>
    <mergeCell ref="N187:N188"/>
    <mergeCell ref="N189:N190"/>
    <mergeCell ref="N191:N192"/>
    <mergeCell ref="N193:N194"/>
    <mergeCell ref="N195:N196"/>
    <mergeCell ref="N197:N198"/>
    <mergeCell ref="N199:N200"/>
    <mergeCell ref="N201:N202"/>
    <mergeCell ref="N203:N204"/>
    <mergeCell ref="N205:N206"/>
    <mergeCell ref="N207:N208"/>
    <mergeCell ref="N209:N210"/>
    <mergeCell ref="N211:N212"/>
    <mergeCell ref="N213:N214"/>
    <mergeCell ref="N215:N216"/>
    <mergeCell ref="N217:N218"/>
    <mergeCell ref="N219:N220"/>
    <mergeCell ref="N221:N222"/>
    <mergeCell ref="N223:N224"/>
    <mergeCell ref="N225:N226"/>
    <mergeCell ref="N227:N228"/>
    <mergeCell ref="N229:N230"/>
    <mergeCell ref="N231:N232"/>
    <mergeCell ref="N233:N234"/>
    <mergeCell ref="N235:N236"/>
    <mergeCell ref="N237:N238"/>
    <mergeCell ref="N239:N240"/>
    <mergeCell ref="N241:N242"/>
    <mergeCell ref="N243:N244"/>
    <mergeCell ref="N245:N246"/>
    <mergeCell ref="N247:N248"/>
    <mergeCell ref="N249:N250"/>
    <mergeCell ref="N251:N252"/>
    <mergeCell ref="N253:N254"/>
    <mergeCell ref="N255:N256"/>
    <mergeCell ref="N257:N258"/>
    <mergeCell ref="N259:N260"/>
    <mergeCell ref="N261:N262"/>
    <mergeCell ref="N263:N264"/>
    <mergeCell ref="N265:N266"/>
    <mergeCell ref="N267:N268"/>
    <mergeCell ref="N269:N270"/>
    <mergeCell ref="N271:N272"/>
    <mergeCell ref="N273:N274"/>
    <mergeCell ref="N275:N276"/>
    <mergeCell ref="N277:N278"/>
    <mergeCell ref="N279:N280"/>
    <mergeCell ref="N281:N282"/>
    <mergeCell ref="N283:N284"/>
    <mergeCell ref="N285:N286"/>
    <mergeCell ref="N287:N288"/>
    <mergeCell ref="N289:N290"/>
    <mergeCell ref="N291:N292"/>
    <mergeCell ref="N293:N294"/>
    <mergeCell ref="N295:N296"/>
    <mergeCell ref="N297:N298"/>
    <mergeCell ref="N299:N300"/>
    <mergeCell ref="N301:N302"/>
    <mergeCell ref="N303:N304"/>
    <mergeCell ref="N305:N306"/>
    <mergeCell ref="N307:N308"/>
    <mergeCell ref="N309:N310"/>
    <mergeCell ref="N311:N312"/>
    <mergeCell ref="N313:N314"/>
    <mergeCell ref="N315:N316"/>
    <mergeCell ref="N317:N318"/>
    <mergeCell ref="N319:N320"/>
    <mergeCell ref="N321:N322"/>
    <mergeCell ref="N323:N324"/>
    <mergeCell ref="N325:N326"/>
    <mergeCell ref="N327:N328"/>
    <mergeCell ref="N329:N330"/>
    <mergeCell ref="O5:O6"/>
    <mergeCell ref="O7:O8"/>
    <mergeCell ref="O9:O10"/>
    <mergeCell ref="O11:O12"/>
    <mergeCell ref="O13:O14"/>
    <mergeCell ref="O15:O16"/>
    <mergeCell ref="O17:O18"/>
    <mergeCell ref="O19:O20"/>
    <mergeCell ref="O21:O22"/>
    <mergeCell ref="O23:O24"/>
    <mergeCell ref="O25:O26"/>
    <mergeCell ref="O27:O28"/>
    <mergeCell ref="O29:O30"/>
    <mergeCell ref="O31:O32"/>
    <mergeCell ref="O33:O34"/>
    <mergeCell ref="O35:O36"/>
    <mergeCell ref="O37:O38"/>
    <mergeCell ref="O39:O40"/>
    <mergeCell ref="O41:O42"/>
    <mergeCell ref="O43:O44"/>
    <mergeCell ref="O45:O46"/>
    <mergeCell ref="O47:O48"/>
    <mergeCell ref="O49:O50"/>
    <mergeCell ref="O51:O52"/>
    <mergeCell ref="O53:O54"/>
    <mergeCell ref="O55:O56"/>
    <mergeCell ref="O57:O58"/>
    <mergeCell ref="O59:O60"/>
    <mergeCell ref="O61:O62"/>
    <mergeCell ref="O63:O64"/>
    <mergeCell ref="O65:O66"/>
    <mergeCell ref="O67:O68"/>
    <mergeCell ref="O69:O70"/>
    <mergeCell ref="O71:O72"/>
    <mergeCell ref="O73:O74"/>
    <mergeCell ref="O75:O76"/>
    <mergeCell ref="O77:O78"/>
    <mergeCell ref="O79:O80"/>
    <mergeCell ref="O81:O82"/>
    <mergeCell ref="O83:O84"/>
    <mergeCell ref="O85:O86"/>
    <mergeCell ref="O87:O88"/>
    <mergeCell ref="O89:O90"/>
    <mergeCell ref="O91:O92"/>
    <mergeCell ref="O93:O94"/>
    <mergeCell ref="O95:O96"/>
    <mergeCell ref="O97:O98"/>
    <mergeCell ref="O99:O100"/>
    <mergeCell ref="O101:O102"/>
    <mergeCell ref="O103:O104"/>
    <mergeCell ref="O105:O106"/>
    <mergeCell ref="O107:O108"/>
    <mergeCell ref="O109:O110"/>
    <mergeCell ref="O111:O112"/>
    <mergeCell ref="O113:O114"/>
    <mergeCell ref="O115:O116"/>
    <mergeCell ref="O117:O118"/>
    <mergeCell ref="O119:O120"/>
    <mergeCell ref="O121:O122"/>
    <mergeCell ref="O123:O124"/>
    <mergeCell ref="O125:O126"/>
    <mergeCell ref="O127:O128"/>
    <mergeCell ref="O129:O130"/>
    <mergeCell ref="O131:O132"/>
    <mergeCell ref="O133:O134"/>
    <mergeCell ref="O135:O136"/>
    <mergeCell ref="O137:O138"/>
    <mergeCell ref="O139:O140"/>
    <mergeCell ref="O141:O142"/>
    <mergeCell ref="O143:O144"/>
    <mergeCell ref="O145:O146"/>
    <mergeCell ref="O147:O148"/>
    <mergeCell ref="O149:O150"/>
    <mergeCell ref="O151:O152"/>
    <mergeCell ref="O153:O154"/>
    <mergeCell ref="O155:O156"/>
    <mergeCell ref="O157:O158"/>
    <mergeCell ref="O159:O160"/>
    <mergeCell ref="O161:O162"/>
    <mergeCell ref="O163:O164"/>
    <mergeCell ref="O165:O166"/>
    <mergeCell ref="O167:O168"/>
    <mergeCell ref="O169:O170"/>
    <mergeCell ref="O171:O172"/>
    <mergeCell ref="O173:O174"/>
    <mergeCell ref="O175:O176"/>
    <mergeCell ref="O177:O178"/>
    <mergeCell ref="O179:O180"/>
    <mergeCell ref="O181:O182"/>
    <mergeCell ref="O183:O184"/>
    <mergeCell ref="O185:O186"/>
    <mergeCell ref="O187:O188"/>
    <mergeCell ref="O189:O190"/>
    <mergeCell ref="O191:O192"/>
    <mergeCell ref="O193:O194"/>
    <mergeCell ref="O195:O196"/>
    <mergeCell ref="O197:O198"/>
    <mergeCell ref="O199:O200"/>
    <mergeCell ref="O201:O202"/>
    <mergeCell ref="O203:O204"/>
    <mergeCell ref="O205:O206"/>
    <mergeCell ref="O207:O208"/>
    <mergeCell ref="O209:O210"/>
    <mergeCell ref="O211:O212"/>
    <mergeCell ref="O213:O214"/>
    <mergeCell ref="O215:O216"/>
    <mergeCell ref="O217:O218"/>
    <mergeCell ref="O219:O220"/>
    <mergeCell ref="O221:O222"/>
    <mergeCell ref="O223:O224"/>
    <mergeCell ref="O225:O226"/>
    <mergeCell ref="O227:O228"/>
    <mergeCell ref="O229:O230"/>
    <mergeCell ref="O231:O232"/>
    <mergeCell ref="O233:O234"/>
    <mergeCell ref="O235:O236"/>
    <mergeCell ref="O237:O238"/>
    <mergeCell ref="O239:O240"/>
    <mergeCell ref="O241:O242"/>
    <mergeCell ref="O243:O244"/>
    <mergeCell ref="O245:O246"/>
    <mergeCell ref="O247:O248"/>
    <mergeCell ref="O249:O250"/>
    <mergeCell ref="O251:O252"/>
    <mergeCell ref="O253:O254"/>
    <mergeCell ref="O255:O256"/>
    <mergeCell ref="O257:O258"/>
    <mergeCell ref="O259:O260"/>
    <mergeCell ref="O261:O262"/>
    <mergeCell ref="O263:O264"/>
    <mergeCell ref="O265:O266"/>
    <mergeCell ref="O267:O268"/>
    <mergeCell ref="O269:O270"/>
    <mergeCell ref="O271:O272"/>
    <mergeCell ref="O273:O274"/>
    <mergeCell ref="O275:O276"/>
    <mergeCell ref="O277:O278"/>
    <mergeCell ref="O279:O280"/>
    <mergeCell ref="O281:O282"/>
    <mergeCell ref="O283:O284"/>
    <mergeCell ref="O285:O286"/>
    <mergeCell ref="O287:O288"/>
    <mergeCell ref="O289:O290"/>
    <mergeCell ref="O291:O292"/>
    <mergeCell ref="O293:O294"/>
    <mergeCell ref="O295:O296"/>
    <mergeCell ref="O297:O298"/>
    <mergeCell ref="O299:O300"/>
    <mergeCell ref="O301:O302"/>
    <mergeCell ref="O303:O304"/>
    <mergeCell ref="O305:O306"/>
    <mergeCell ref="O307:O308"/>
    <mergeCell ref="O309:O310"/>
    <mergeCell ref="O311:O312"/>
    <mergeCell ref="O313:O314"/>
    <mergeCell ref="O315:O316"/>
    <mergeCell ref="O317:O318"/>
    <mergeCell ref="O319:O320"/>
    <mergeCell ref="O321:O322"/>
    <mergeCell ref="O323:O324"/>
    <mergeCell ref="O325:O326"/>
    <mergeCell ref="O327:O328"/>
    <mergeCell ref="O329:O330"/>
    <mergeCell ref="P3:P4"/>
    <mergeCell ref="P43:P44"/>
    <mergeCell ref="P85:P86"/>
    <mergeCell ref="P237:P238"/>
    <mergeCell ref="P331:P332"/>
  </mergeCells>
  <pageMargins left="0.71" right="0.71" top="0.75" bottom="0.75" header="0.31" footer="0.3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2"/>
  <sheetViews>
    <sheetView zoomScaleSheetLayoutView="60" workbookViewId="0">
      <selection activeCell="G1" sqref="G1"/>
    </sheetView>
  </sheetViews>
  <sheetFormatPr defaultColWidth="8.79166666666667" defaultRowHeight="15.6"/>
  <cols>
    <col min="1" max="1" width="61.625"/>
  </cols>
  <sheetData>
    <row r="1" ht="24.95" customHeight="1" spans="1:1">
      <c r="A1" t="s">
        <v>219</v>
      </c>
    </row>
    <row r="2" ht="24.95" customHeight="1" spans="1:1">
      <c r="A2" t="s">
        <v>220</v>
      </c>
    </row>
    <row r="3" ht="24.95" customHeight="1" spans="1:1">
      <c r="A3" t="s">
        <v>221</v>
      </c>
    </row>
    <row r="4" ht="24.95" customHeight="1" spans="1:1">
      <c r="A4" t="s">
        <v>222</v>
      </c>
    </row>
    <row r="5" ht="24.95" customHeight="1" spans="1:1">
      <c r="A5" t="s">
        <v>223</v>
      </c>
    </row>
    <row r="6" ht="24.95" customHeight="1"/>
    <row r="7" ht="24.95" customHeight="1"/>
    <row r="8" ht="24.95" customHeight="1"/>
    <row r="9" ht="24.95" customHeight="1"/>
    <row r="10" ht="24.95" customHeight="1"/>
    <row r="11" ht="24.95" customHeight="1"/>
    <row r="12" ht="24.95" customHeight="1"/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干货调料</vt:lpstr>
      <vt:lpstr>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中高后勤董佳润13668798745</cp:lastModifiedBy>
  <dcterms:created xsi:type="dcterms:W3CDTF">1996-12-17T01:32:00Z</dcterms:created>
  <dcterms:modified xsi:type="dcterms:W3CDTF">2024-06-30T11:11:28Z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6EDE4478248240EFB9F64975DBBD6B4C_13</vt:lpwstr>
  </property>
  <property fmtid="{D5CDD505-2E9C-101B-9397-08002B2CF9AE}" pid="4" name="commondata">
    <vt:lpwstr>eyJoZGlkIjoiOGE1ZjQyOTA5NGVmZGJkYzhkNGJlMTdjMWZjYzI0ODMifQ==</vt:lpwstr>
  </property>
</Properties>
</file>