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2.陆军学院点位一" sheetId="1" r:id="rId1"/>
  </sheets>
  <definedNames>
    <definedName name="A">#REF!</definedName>
    <definedName name="_xlnm.Print_Titles" localSheetId="0">'22.陆军学院点位一'!$1:$2</definedName>
    <definedName name="_xlnm.Print_Area" localSheetId="0">'22.陆军学院点位一'!$A$1:$U$42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<sst xmlns="http://schemas.openxmlformats.org/spreadsheetml/2006/main" count="443" uniqueCount="145">
  <si>
    <t>中高后勤服务（云南）有限公司 陆军学校  服务中心2024年8月份员工考勤考核统计表</t>
  </si>
  <si>
    <t>工资标准</t>
  </si>
  <si>
    <t>序号</t>
  </si>
  <si>
    <t>姓名</t>
  </si>
  <si>
    <t>职位</t>
  </si>
  <si>
    <r>
      <rPr>
        <b/>
        <sz val="9"/>
        <color theme="1"/>
        <rFont val="宋体"/>
        <charset val="134"/>
      </rPr>
      <t>入职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时间</t>
    </r>
  </si>
  <si>
    <r>
      <rPr>
        <b/>
        <sz val="9"/>
        <color theme="1"/>
        <rFont val="宋体"/>
        <charset val="134"/>
      </rPr>
      <t>试用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转正</t>
    </r>
  </si>
  <si>
    <t>应出勤天数</t>
  </si>
  <si>
    <r>
      <rPr>
        <b/>
        <sz val="9"/>
        <color theme="1"/>
        <rFont val="宋体"/>
        <charset val="134"/>
      </rPr>
      <t>迟到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旷工</t>
    </r>
  </si>
  <si>
    <t>病、事假</t>
  </si>
  <si>
    <t>其它假</t>
  </si>
  <si>
    <t>假期休假</t>
  </si>
  <si>
    <t>全勤</t>
  </si>
  <si>
    <t>原余休</t>
  </si>
  <si>
    <t>本月余休</t>
  </si>
  <si>
    <t>本月补休</t>
  </si>
  <si>
    <t>现余休</t>
  </si>
  <si>
    <t>绩效工资标准</t>
  </si>
  <si>
    <r>
      <rPr>
        <b/>
        <sz val="9"/>
        <color theme="1"/>
        <rFont val="宋体"/>
        <charset val="134"/>
      </rPr>
      <t>考核</t>
    </r>
    <r>
      <rPr>
        <sz val="9"/>
        <color theme="1"/>
        <rFont val="宋体"/>
        <charset val="134"/>
      </rPr>
      <t xml:space="preserve">
</t>
    </r>
    <r>
      <rPr>
        <b/>
        <sz val="9"/>
        <color theme="1"/>
        <rFont val="宋体"/>
        <charset val="134"/>
      </rPr>
      <t>等级</t>
    </r>
  </si>
  <si>
    <r>
      <rPr>
        <b/>
        <sz val="9"/>
        <color theme="1"/>
        <rFont val="宋体"/>
        <charset val="134"/>
      </rPr>
      <t>考核奖励</t>
    </r>
    <r>
      <rPr>
        <b/>
        <sz val="9"/>
        <color theme="1"/>
        <rFont val="Arial"/>
        <charset val="134"/>
      </rPr>
      <t>/</t>
    </r>
    <r>
      <rPr>
        <b/>
        <sz val="9"/>
        <color theme="1"/>
        <rFont val="宋体"/>
        <charset val="134"/>
      </rPr>
      <t>处罚</t>
    </r>
    <r>
      <rPr>
        <b/>
        <sz val="9"/>
        <color theme="1"/>
        <rFont val="Arial"/>
        <charset val="134"/>
      </rPr>
      <t>(</t>
    </r>
    <r>
      <rPr>
        <b/>
        <sz val="9"/>
        <color theme="1"/>
        <rFont val="宋体"/>
        <charset val="134"/>
      </rPr>
      <t>元）</t>
    </r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</si>
  <si>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Arial"/>
        <charset val="134"/>
      </rPr>
      <t xml:space="preserve">   </t>
    </r>
    <r>
      <rPr>
        <b/>
        <sz val="9"/>
        <color theme="1"/>
        <rFont val="宋体"/>
        <charset val="134"/>
      </rPr>
      <t>注</t>
    </r>
  </si>
  <si>
    <t>董亮</t>
  </si>
  <si>
    <t>项目主任</t>
  </si>
  <si>
    <t>2023.3.6</t>
  </si>
  <si>
    <t>转正</t>
  </si>
  <si>
    <t>/</t>
  </si>
  <si>
    <t>本月余休5个班：8月3日、10日、17日、24日、31日</t>
  </si>
  <si>
    <t>高压电工证300元；7月1日起，工资调整为4400+700绩效；</t>
  </si>
  <si>
    <t>本月放暑假管理层每人6天假不算余休</t>
  </si>
  <si>
    <t>唐俊</t>
  </si>
  <si>
    <t>项目主管</t>
  </si>
  <si>
    <t>2020.5.6</t>
  </si>
  <si>
    <t>丁林昆</t>
  </si>
  <si>
    <t>管培生</t>
  </si>
  <si>
    <t>2024.8.12</t>
  </si>
  <si>
    <t>试用</t>
  </si>
  <si>
    <t>于2024年8月12日办理入职；</t>
  </si>
  <si>
    <t>见习人员在中高发工资；</t>
  </si>
  <si>
    <t>孙静</t>
  </si>
  <si>
    <t>2024.7.8</t>
  </si>
  <si>
    <t>离职</t>
  </si>
  <si>
    <t>于2024年8月13日已办理离职；</t>
  </si>
  <si>
    <t>（-10元，从工资扣除孙静10元水电费）</t>
  </si>
  <si>
    <t>李芝碧</t>
  </si>
  <si>
    <t>绿化员</t>
  </si>
  <si>
    <t>2023.2.18</t>
  </si>
  <si>
    <t>本月余休2个班：8月20日，本月加班8月14日、16日、17日共计9小时计余休1个班</t>
  </si>
  <si>
    <t>瞿云生</t>
  </si>
  <si>
    <t>2023.2.20</t>
  </si>
  <si>
    <r>
      <rPr>
        <sz val="9"/>
        <rFont val="宋体"/>
        <charset val="134"/>
      </rPr>
      <t>本月余休1个班：本月加班8月14日、16日、17日共计9小时计余休1个班，本月补休1个班：8月9日；</t>
    </r>
    <r>
      <rPr>
        <sz val="9"/>
        <color rgb="FFFF0000"/>
        <rFont val="宋体"/>
        <charset val="134"/>
      </rPr>
      <t>本月请假5个班：8月1日-5日</t>
    </r>
  </si>
  <si>
    <t>4月起每月住房补贴100元</t>
  </si>
  <si>
    <t>沈桂仙</t>
  </si>
  <si>
    <t>2023.2.19</t>
  </si>
  <si>
    <t>本月余休2个班：8月17日；本月加班8月5日、7日、16日共计9小时计余休1个班</t>
  </si>
  <si>
    <t>韩顺祥</t>
  </si>
  <si>
    <t>本月余休2个班：8月17日；本月加班8月5日、16日、17日共计9小时计余休1个班</t>
  </si>
  <si>
    <t>张小珍</t>
  </si>
  <si>
    <t>2023.2.21</t>
  </si>
  <si>
    <r>
      <rPr>
        <sz val="9"/>
        <color theme="1"/>
        <rFont val="宋体"/>
        <charset val="134"/>
      </rPr>
      <t>本月补休3个班：8月14日、15日、16日；</t>
    </r>
    <r>
      <rPr>
        <sz val="9"/>
        <color rgb="FFFF0000"/>
        <rFont val="宋体"/>
        <charset val="134"/>
      </rPr>
      <t>本月请假15天：8月17日-31日</t>
    </r>
  </si>
  <si>
    <t>杨继岗</t>
  </si>
  <si>
    <t>救生员</t>
  </si>
  <si>
    <t>2023.2.24</t>
  </si>
  <si>
    <t>本月补休3个班：8月13日、14日、15日</t>
  </si>
  <si>
    <t>陈双凤</t>
  </si>
  <si>
    <t>保洁员</t>
  </si>
  <si>
    <t>2023.2.13</t>
  </si>
  <si>
    <t>本月余休3个班：8月3日、10日、17日</t>
  </si>
  <si>
    <t>马秀琴</t>
  </si>
  <si>
    <t>本月余休0.75个班：本月保障会议厅开会8月16日-31日每天早来20分钟共累计加班6小时计余休0.75个班；本月调休1个班:8月2日</t>
  </si>
  <si>
    <t xml:space="preserve">董国富 </t>
  </si>
  <si>
    <t>维修员</t>
  </si>
  <si>
    <t>2023.3.21</t>
  </si>
  <si>
    <t>7月起，工资调为3500元，拿100出来作为绩效；</t>
  </si>
  <si>
    <t>罗金普</t>
  </si>
  <si>
    <t>绿化</t>
  </si>
  <si>
    <t>2023.3.9</t>
  </si>
  <si>
    <t>本月余休1个班：本月加班8月14日、16日、17日共计9小时计余休1个班；本月补休1个班：8月2日</t>
  </si>
  <si>
    <t>周全邦</t>
  </si>
  <si>
    <t>2023.3.13</t>
  </si>
  <si>
    <t>本月余休1个班：本月加班8月14日、16日、17日共计9小时计余休1个班</t>
  </si>
  <si>
    <t>张柱存</t>
  </si>
  <si>
    <t>保洁</t>
  </si>
  <si>
    <t>2023.3.1</t>
  </si>
  <si>
    <r>
      <rPr>
        <sz val="9"/>
        <color theme="1"/>
        <rFont val="宋体"/>
        <charset val="134"/>
      </rPr>
      <t>本月余休0.5个班：8月29日加班3.5小时计0.5个班；</t>
    </r>
    <r>
      <rPr>
        <sz val="9"/>
        <color rgb="FFFF0000"/>
        <rFont val="宋体"/>
        <charset val="134"/>
      </rPr>
      <t>本月请假13个班：8月1日-11日、27日、28日</t>
    </r>
  </si>
  <si>
    <t>钱翠英</t>
  </si>
  <si>
    <t>本月请假20个班：8月1日—18日、20日、26日</t>
  </si>
  <si>
    <t>徐丽萍</t>
  </si>
  <si>
    <t>2023.3.7</t>
  </si>
  <si>
    <t>本月补休1个班：8月7日</t>
  </si>
  <si>
    <t>蔡卜花</t>
  </si>
  <si>
    <t xml:space="preserve">2023.3.19
</t>
  </si>
  <si>
    <t>于2024年8月20日下班已办理离职，剩余休1.5个班补发在本月工资里，共计出勤22天</t>
  </si>
  <si>
    <t>刘延誌</t>
  </si>
  <si>
    <t>2023.4.21</t>
  </si>
  <si>
    <t>本月余休1个班：8月23日</t>
  </si>
  <si>
    <t>黄佑早</t>
  </si>
  <si>
    <t>2023.5.18</t>
  </si>
  <si>
    <t>本月余休2个班：8月18日；本月加班8月14日、16日、17日共计9小时计余休1个班</t>
  </si>
  <si>
    <t>苏建川</t>
  </si>
  <si>
    <t>2023.6.30</t>
  </si>
  <si>
    <t>本月加班8月27日加班4小时计余休0.5个班；本月调休4个班：8月14日、15日、16日、17日</t>
  </si>
  <si>
    <t>陈兴发</t>
  </si>
  <si>
    <t>2023.7.10</t>
  </si>
  <si>
    <t>本月余休1个班：本月加班8月6日、7日共计9小时计余休1个班；本月调休2.5个班8月8日下午、9日、10日</t>
  </si>
  <si>
    <t>仲金霞</t>
  </si>
  <si>
    <t>2023.7.26</t>
  </si>
  <si>
    <t>本月补休1个班：8月4日</t>
  </si>
  <si>
    <t>彭老玉</t>
  </si>
  <si>
    <t>2023.8.29</t>
  </si>
  <si>
    <t>本月余休1个班：8月18日</t>
  </si>
  <si>
    <t>张秀华</t>
  </si>
  <si>
    <t>游泳馆前台</t>
  </si>
  <si>
    <t>2023.10.15</t>
  </si>
  <si>
    <t>本月余休1个班：8月21日</t>
  </si>
  <si>
    <t>周全美</t>
  </si>
  <si>
    <t>2024.2.25</t>
  </si>
  <si>
    <t>本月余休0.5个班：8月14日加班计0.5个班</t>
  </si>
  <si>
    <t>李管霞</t>
  </si>
  <si>
    <t>朱宇</t>
  </si>
  <si>
    <t>2024.2.26</t>
  </si>
  <si>
    <t>于2024年8月13日已办理离职</t>
  </si>
  <si>
    <t>彭翠花</t>
  </si>
  <si>
    <t>2024.3.12</t>
  </si>
  <si>
    <t>李玉良</t>
  </si>
  <si>
    <t>2024.3.17</t>
  </si>
  <si>
    <t>本月余休2个班：8月18日;本月加班8月14日、16日、17日共计8小时计余休1个班</t>
  </si>
  <si>
    <t>沈燕</t>
  </si>
  <si>
    <t>本月余休1个班：8月17日</t>
  </si>
  <si>
    <t>段雄芬</t>
  </si>
  <si>
    <t>2024.4.15</t>
  </si>
  <si>
    <t>本月调休1个班：8月13日</t>
  </si>
  <si>
    <t>王凤琼</t>
  </si>
  <si>
    <t>2024.5.12</t>
  </si>
  <si>
    <t>于2024年8月20日下班已办理离职，剩余休1个班补发在本月工资里，共计出勤21天</t>
  </si>
  <si>
    <t>刘春兰</t>
  </si>
  <si>
    <t>刘晓霞</t>
  </si>
  <si>
    <t>于2024年8月26日办理入职，本月共计上6个班</t>
  </si>
  <si>
    <t>何大芬</t>
  </si>
  <si>
    <t>于2024年8月30日开始试岗，本月共计上2个班</t>
  </si>
  <si>
    <t>刘洋</t>
  </si>
  <si>
    <t>于2024年8月5日已办理入职，本月共计上27个班</t>
  </si>
  <si>
    <t>段爰安</t>
  </si>
  <si>
    <t>器械管理员</t>
  </si>
  <si>
    <t>2024.6.7</t>
  </si>
  <si>
    <t>周阳焜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</si>
</sst>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 tint="0.05"/>
      <name val="宋体"/>
      <charset val="134"/>
    </font>
    <font>
      <sz val="11"/>
      <color theme="1" tint="0.05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rgb="FF0070C0"/>
      <name val="宋体"/>
      <charset val="134"/>
      <scheme val="minor"/>
    </font>
    <font>
      <sz val="9"/>
      <name val="宋体"/>
      <charset val="134"/>
    </font>
    <font>
      <sz val="10"/>
      <color theme="1" tint="0.05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8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4" fontId="0" fillId="2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>
      <alignment vertical="center"/>
    </xf>
    <xf numFmtId="0" fontId="1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9" fillId="0" borderId="6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58" fontId="13" fillId="0" borderId="6" xfId="0" applyNumberFormat="1" applyFont="1" applyFill="1" applyBorder="1" applyAlignment="1" applyProtection="1">
      <alignment horizontal="left" vertical="center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3"/>
  <sheetViews>
    <sheetView tabSelected="1" zoomScale="110" zoomScaleNormal="110" workbookViewId="0">
      <pane ySplit="2" topLeftCell="A34" activePane="bottomLeft" state="frozen"/>
      <selection/>
      <selection pane="bottomLeft" activeCell="D50" sqref="D50"/>
    </sheetView>
  </sheetViews>
  <sheetFormatPr defaultColWidth="9" defaultRowHeight="13.5"/>
  <cols>
    <col min="1" max="1" width="6" style="5" customWidth="1"/>
    <col min="2" max="2" width="4.225" style="1" customWidth="1"/>
    <col min="3" max="3" width="7" style="5" customWidth="1"/>
    <col min="4" max="4" width="8.88333333333333" style="1" customWidth="1"/>
    <col min="5" max="5" width="11.4416666666667" style="2" customWidth="1"/>
    <col min="6" max="6" width="6.10833333333333" style="1" customWidth="1"/>
    <col min="7" max="7" width="5.63333333333333" style="1" customWidth="1"/>
    <col min="8" max="10" width="3.75" style="1" customWidth="1"/>
    <col min="11" max="11" width="4.75" style="1" customWidth="1"/>
    <col min="12" max="12" width="3.75" style="1" customWidth="1"/>
    <col min="13" max="13" width="5.38333333333333" style="1" customWidth="1"/>
    <col min="14" max="14" width="4.33333333333333" style="1" customWidth="1"/>
    <col min="15" max="15" width="5.88333333333333" style="1" customWidth="1"/>
    <col min="16" max="16" width="5.38333333333333" style="1" customWidth="1"/>
    <col min="17" max="17" width="47.8833333333333" style="1" customWidth="1"/>
    <col min="18" max="20" width="4.66666666666667" style="1" customWidth="1"/>
    <col min="21" max="21" width="17.1333333333333" style="5" customWidth="1"/>
    <col min="22" max="16376" width="9" style="1"/>
  </cols>
  <sheetData>
    <row r="1" s="1" customFormat="1" ht="41" customHeight="1" spans="1:2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34"/>
    </row>
    <row r="2" s="2" customFormat="1" ht="46.5" spans="1:21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/>
      <c r="R2" s="10" t="s">
        <v>17</v>
      </c>
      <c r="S2" s="10" t="s">
        <v>18</v>
      </c>
      <c r="T2" s="10" t="s">
        <v>19</v>
      </c>
      <c r="U2" s="10" t="s">
        <v>20</v>
      </c>
    </row>
    <row r="3" s="3" customFormat="1" ht="43" customHeight="1" spans="1:24">
      <c r="A3" s="12">
        <v>4400</v>
      </c>
      <c r="B3" s="12">
        <v>1</v>
      </c>
      <c r="C3" s="13" t="s">
        <v>21</v>
      </c>
      <c r="D3" s="12" t="s">
        <v>22</v>
      </c>
      <c r="E3" s="14" t="s">
        <v>23</v>
      </c>
      <c r="F3" s="15" t="s">
        <v>24</v>
      </c>
      <c r="G3" s="12">
        <v>31</v>
      </c>
      <c r="H3" s="12" t="s">
        <v>25</v>
      </c>
      <c r="I3" s="12" t="s">
        <v>25</v>
      </c>
      <c r="J3" s="12" t="s">
        <v>25</v>
      </c>
      <c r="K3" s="12" t="s">
        <v>25</v>
      </c>
      <c r="L3" s="12" t="s">
        <v>25</v>
      </c>
      <c r="M3" s="12">
        <v>11</v>
      </c>
      <c r="N3" s="12">
        <v>5</v>
      </c>
      <c r="O3" s="12">
        <v>0</v>
      </c>
      <c r="P3" s="12">
        <f>M3+N3-O3</f>
        <v>16</v>
      </c>
      <c r="Q3" s="35" t="s">
        <v>26</v>
      </c>
      <c r="R3" s="12" t="s">
        <v>25</v>
      </c>
      <c r="S3" s="12" t="s">
        <v>25</v>
      </c>
      <c r="T3" s="12" t="s">
        <v>25</v>
      </c>
      <c r="U3" s="36" t="s">
        <v>27</v>
      </c>
      <c r="V3" s="37" t="s">
        <v>28</v>
      </c>
      <c r="W3" s="37"/>
      <c r="X3" s="37"/>
    </row>
    <row r="4" s="3" customFormat="1" ht="30" customHeight="1" spans="1:16384">
      <c r="A4" s="12">
        <v>3900</v>
      </c>
      <c r="B4" s="12">
        <v>2</v>
      </c>
      <c r="C4" s="12" t="s">
        <v>29</v>
      </c>
      <c r="D4" s="12" t="s">
        <v>30</v>
      </c>
      <c r="E4" s="12" t="s">
        <v>31</v>
      </c>
      <c r="F4" s="15" t="s">
        <v>24</v>
      </c>
      <c r="G4" s="12">
        <v>31</v>
      </c>
      <c r="H4" s="12" t="s">
        <v>25</v>
      </c>
      <c r="I4" s="12" t="s">
        <v>25</v>
      </c>
      <c r="J4" s="12" t="s">
        <v>25</v>
      </c>
      <c r="K4" s="12" t="s">
        <v>25</v>
      </c>
      <c r="L4" s="12" t="s">
        <v>25</v>
      </c>
      <c r="M4" s="12">
        <v>10</v>
      </c>
      <c r="N4" s="12">
        <v>0</v>
      </c>
      <c r="O4" s="12">
        <v>0</v>
      </c>
      <c r="P4" s="12">
        <f>M4+N4-O4</f>
        <v>10</v>
      </c>
      <c r="Q4" s="35" t="s">
        <v>25</v>
      </c>
      <c r="R4" s="12" t="s">
        <v>25</v>
      </c>
      <c r="S4" s="12" t="s">
        <v>25</v>
      </c>
      <c r="T4" s="12" t="s">
        <v>25</v>
      </c>
      <c r="U4" s="12"/>
      <c r="V4" s="37" t="s">
        <v>28</v>
      </c>
      <c r="W4" s="38"/>
      <c r="X4" s="38"/>
      <c r="XEW4" s="40"/>
      <c r="XEX4" s="40"/>
      <c r="XEY4" s="40"/>
      <c r="XEZ4" s="40"/>
      <c r="XFA4" s="40"/>
      <c r="XFB4" s="40"/>
      <c r="XFC4" s="40"/>
      <c r="XFD4" s="40"/>
    </row>
    <row r="5" s="3" customFormat="1" ht="29" customHeight="1" spans="1:22">
      <c r="A5" s="12">
        <v>3000</v>
      </c>
      <c r="B5" s="12">
        <v>3</v>
      </c>
      <c r="C5" s="13" t="s">
        <v>32</v>
      </c>
      <c r="D5" s="13" t="s">
        <v>33</v>
      </c>
      <c r="E5" s="14" t="s">
        <v>34</v>
      </c>
      <c r="F5" s="15" t="s">
        <v>35</v>
      </c>
      <c r="G5" s="12">
        <v>20</v>
      </c>
      <c r="H5" s="12" t="s">
        <v>25</v>
      </c>
      <c r="I5" s="12" t="s">
        <v>25</v>
      </c>
      <c r="J5" s="12" t="s">
        <v>25</v>
      </c>
      <c r="K5" s="12" t="s">
        <v>25</v>
      </c>
      <c r="L5" s="12" t="s">
        <v>25</v>
      </c>
      <c r="M5" s="12">
        <v>0</v>
      </c>
      <c r="N5" s="12">
        <v>0</v>
      </c>
      <c r="O5" s="12">
        <v>0</v>
      </c>
      <c r="P5" s="12">
        <f>M5+N5-O5</f>
        <v>0</v>
      </c>
      <c r="Q5" s="39" t="s">
        <v>36</v>
      </c>
      <c r="R5" s="12" t="s">
        <v>25</v>
      </c>
      <c r="S5" s="12" t="s">
        <v>25</v>
      </c>
      <c r="T5" s="12" t="s">
        <v>25</v>
      </c>
      <c r="U5" s="36" t="s">
        <v>37</v>
      </c>
      <c r="V5" s="40"/>
    </row>
    <row r="6" s="3" customFormat="1" ht="29" customHeight="1" spans="1:24">
      <c r="A6" s="12">
        <v>3000</v>
      </c>
      <c r="B6" s="12">
        <v>4</v>
      </c>
      <c r="C6" s="13" t="s">
        <v>38</v>
      </c>
      <c r="D6" s="13" t="s">
        <v>33</v>
      </c>
      <c r="E6" s="14" t="s">
        <v>39</v>
      </c>
      <c r="F6" s="15" t="s">
        <v>40</v>
      </c>
      <c r="G6" s="12">
        <v>12</v>
      </c>
      <c r="H6" s="12" t="s">
        <v>25</v>
      </c>
      <c r="I6" s="12" t="s">
        <v>25</v>
      </c>
      <c r="J6" s="12" t="s">
        <v>25</v>
      </c>
      <c r="K6" s="12" t="s">
        <v>25</v>
      </c>
      <c r="L6" s="12" t="s">
        <v>25</v>
      </c>
      <c r="M6" s="12">
        <v>0</v>
      </c>
      <c r="N6" s="12">
        <v>0</v>
      </c>
      <c r="O6" s="12">
        <v>0</v>
      </c>
      <c r="P6" s="12">
        <f t="shared" ref="P6:P39" si="0">M6+N6-O6</f>
        <v>0</v>
      </c>
      <c r="Q6" s="39" t="s">
        <v>41</v>
      </c>
      <c r="R6" s="12" t="s">
        <v>25</v>
      </c>
      <c r="S6" s="12" t="s">
        <v>25</v>
      </c>
      <c r="T6" s="12" t="s">
        <v>25</v>
      </c>
      <c r="U6" s="36" t="s">
        <v>37</v>
      </c>
      <c r="V6" s="37" t="s">
        <v>42</v>
      </c>
      <c r="W6" s="38"/>
      <c r="X6" s="38"/>
    </row>
    <row r="7" s="3" customFormat="1" ht="25" customHeight="1" spans="1:21">
      <c r="A7" s="15">
        <v>2400</v>
      </c>
      <c r="B7" s="12">
        <v>5</v>
      </c>
      <c r="C7" s="13" t="s">
        <v>43</v>
      </c>
      <c r="D7" s="16" t="s">
        <v>44</v>
      </c>
      <c r="E7" s="14" t="s">
        <v>45</v>
      </c>
      <c r="F7" s="15" t="s">
        <v>24</v>
      </c>
      <c r="G7" s="12">
        <v>31</v>
      </c>
      <c r="H7" s="12" t="s">
        <v>25</v>
      </c>
      <c r="I7" s="12" t="s">
        <v>25</v>
      </c>
      <c r="J7" s="12" t="s">
        <v>25</v>
      </c>
      <c r="K7" s="12" t="s">
        <v>25</v>
      </c>
      <c r="L7" s="12">
        <v>30</v>
      </c>
      <c r="M7" s="15">
        <v>1.5</v>
      </c>
      <c r="N7" s="12">
        <v>2</v>
      </c>
      <c r="O7" s="12">
        <v>0</v>
      </c>
      <c r="P7" s="12">
        <f t="shared" si="0"/>
        <v>3.5</v>
      </c>
      <c r="Q7" s="35" t="s">
        <v>46</v>
      </c>
      <c r="R7" s="12">
        <v>10</v>
      </c>
      <c r="S7" s="12">
        <v>14</v>
      </c>
      <c r="T7" s="12">
        <f t="shared" ref="T7:T11" si="1">R7*S7</f>
        <v>140</v>
      </c>
      <c r="U7" s="15"/>
    </row>
    <row r="8" s="3" customFormat="1" ht="34" customHeight="1" spans="1:21">
      <c r="A8" s="15">
        <v>2400</v>
      </c>
      <c r="B8" s="12">
        <v>6</v>
      </c>
      <c r="C8" s="13" t="s">
        <v>47</v>
      </c>
      <c r="D8" s="16" t="s">
        <v>44</v>
      </c>
      <c r="E8" s="14" t="s">
        <v>48</v>
      </c>
      <c r="F8" s="15" t="s">
        <v>24</v>
      </c>
      <c r="G8" s="12">
        <v>31</v>
      </c>
      <c r="H8" s="12" t="s">
        <v>25</v>
      </c>
      <c r="I8" s="31">
        <v>5</v>
      </c>
      <c r="J8" s="12" t="s">
        <v>25</v>
      </c>
      <c r="K8" s="12" t="s">
        <v>25</v>
      </c>
      <c r="L8" s="12">
        <v>0</v>
      </c>
      <c r="M8" s="15">
        <v>0</v>
      </c>
      <c r="N8" s="12">
        <v>1</v>
      </c>
      <c r="O8" s="12">
        <v>1</v>
      </c>
      <c r="P8" s="12">
        <f t="shared" si="0"/>
        <v>0</v>
      </c>
      <c r="Q8" s="41" t="s">
        <v>49</v>
      </c>
      <c r="R8" s="12">
        <v>10</v>
      </c>
      <c r="S8" s="12">
        <v>0</v>
      </c>
      <c r="T8" s="12">
        <f t="shared" si="1"/>
        <v>0</v>
      </c>
      <c r="U8" s="39" t="s">
        <v>50</v>
      </c>
    </row>
    <row r="9" s="3" customFormat="1" ht="29" customHeight="1" spans="1:21">
      <c r="A9" s="15">
        <v>2400</v>
      </c>
      <c r="B9" s="12">
        <v>7</v>
      </c>
      <c r="C9" s="13" t="s">
        <v>51</v>
      </c>
      <c r="D9" s="16" t="s">
        <v>44</v>
      </c>
      <c r="E9" s="14" t="s">
        <v>52</v>
      </c>
      <c r="F9" s="15" t="s">
        <v>24</v>
      </c>
      <c r="G9" s="12">
        <v>31</v>
      </c>
      <c r="H9" s="12" t="s">
        <v>25</v>
      </c>
      <c r="I9" s="12" t="s">
        <v>25</v>
      </c>
      <c r="J9" s="12" t="s">
        <v>25</v>
      </c>
      <c r="K9" s="12" t="s">
        <v>25</v>
      </c>
      <c r="L9" s="12">
        <v>30</v>
      </c>
      <c r="M9" s="15">
        <v>2</v>
      </c>
      <c r="N9" s="12">
        <v>2</v>
      </c>
      <c r="O9" s="12">
        <v>0</v>
      </c>
      <c r="P9" s="12">
        <f t="shared" si="0"/>
        <v>4</v>
      </c>
      <c r="Q9" s="35" t="s">
        <v>53</v>
      </c>
      <c r="R9" s="12">
        <v>10</v>
      </c>
      <c r="S9" s="12">
        <v>24</v>
      </c>
      <c r="T9" s="12">
        <f t="shared" si="1"/>
        <v>240</v>
      </c>
      <c r="U9" s="42"/>
    </row>
    <row r="10" s="3" customFormat="1" ht="32" customHeight="1" spans="1:21">
      <c r="A10" s="15">
        <v>2400</v>
      </c>
      <c r="B10" s="12">
        <v>8</v>
      </c>
      <c r="C10" s="13" t="s">
        <v>54</v>
      </c>
      <c r="D10" s="16" t="s">
        <v>44</v>
      </c>
      <c r="E10" s="14" t="s">
        <v>52</v>
      </c>
      <c r="F10" s="15" t="s">
        <v>24</v>
      </c>
      <c r="G10" s="12">
        <v>31</v>
      </c>
      <c r="H10" s="12" t="s">
        <v>25</v>
      </c>
      <c r="I10" s="12" t="s">
        <v>25</v>
      </c>
      <c r="J10" s="12" t="s">
        <v>25</v>
      </c>
      <c r="K10" s="12" t="s">
        <v>25</v>
      </c>
      <c r="L10" s="12">
        <v>30</v>
      </c>
      <c r="M10" s="15">
        <v>2</v>
      </c>
      <c r="N10" s="12">
        <v>2</v>
      </c>
      <c r="O10" s="12">
        <v>0</v>
      </c>
      <c r="P10" s="12">
        <f t="shared" si="0"/>
        <v>4</v>
      </c>
      <c r="Q10" s="35" t="s">
        <v>55</v>
      </c>
      <c r="R10" s="12">
        <v>10</v>
      </c>
      <c r="S10" s="12">
        <v>24</v>
      </c>
      <c r="T10" s="12">
        <f t="shared" si="1"/>
        <v>240</v>
      </c>
      <c r="U10" s="12"/>
    </row>
    <row r="11" s="3" customFormat="1" ht="30" customHeight="1" spans="1:21">
      <c r="A11" s="12">
        <v>2400</v>
      </c>
      <c r="B11" s="12">
        <v>9</v>
      </c>
      <c r="C11" s="13" t="s">
        <v>56</v>
      </c>
      <c r="D11" s="16" t="s">
        <v>44</v>
      </c>
      <c r="E11" s="14" t="s">
        <v>57</v>
      </c>
      <c r="F11" s="15" t="s">
        <v>24</v>
      </c>
      <c r="G11" s="12">
        <v>31</v>
      </c>
      <c r="H11" s="12" t="s">
        <v>25</v>
      </c>
      <c r="I11" s="31">
        <v>15</v>
      </c>
      <c r="J11" s="12" t="s">
        <v>25</v>
      </c>
      <c r="K11" s="12" t="s">
        <v>25</v>
      </c>
      <c r="L11" s="12">
        <v>0</v>
      </c>
      <c r="M11" s="15">
        <v>3</v>
      </c>
      <c r="N11" s="12">
        <v>0</v>
      </c>
      <c r="O11" s="12">
        <v>3</v>
      </c>
      <c r="P11" s="12">
        <f t="shared" si="0"/>
        <v>0</v>
      </c>
      <c r="Q11" s="35" t="s">
        <v>58</v>
      </c>
      <c r="R11" s="12">
        <v>10</v>
      </c>
      <c r="S11" s="12">
        <v>0</v>
      </c>
      <c r="T11" s="12">
        <f t="shared" si="1"/>
        <v>0</v>
      </c>
      <c r="U11" s="43"/>
    </row>
    <row r="12" s="3" customFormat="1" ht="26" customHeight="1" spans="1:21">
      <c r="A12" s="15">
        <v>4000</v>
      </c>
      <c r="B12" s="12">
        <v>10</v>
      </c>
      <c r="C12" s="13" t="s">
        <v>59</v>
      </c>
      <c r="D12" s="16" t="s">
        <v>60</v>
      </c>
      <c r="E12" s="14" t="s">
        <v>61</v>
      </c>
      <c r="F12" s="15" t="s">
        <v>24</v>
      </c>
      <c r="G12" s="12">
        <v>31</v>
      </c>
      <c r="H12" s="12" t="s">
        <v>25</v>
      </c>
      <c r="I12" s="12" t="s">
        <v>25</v>
      </c>
      <c r="J12" s="12" t="s">
        <v>25</v>
      </c>
      <c r="K12" s="12" t="s">
        <v>25</v>
      </c>
      <c r="L12" s="12" t="s">
        <v>25</v>
      </c>
      <c r="M12" s="12">
        <v>6</v>
      </c>
      <c r="N12" s="12">
        <v>0</v>
      </c>
      <c r="O12" s="12">
        <v>3</v>
      </c>
      <c r="P12" s="12">
        <f t="shared" si="0"/>
        <v>3</v>
      </c>
      <c r="Q12" s="35" t="s">
        <v>62</v>
      </c>
      <c r="R12" s="12" t="s">
        <v>25</v>
      </c>
      <c r="S12" s="12" t="s">
        <v>25</v>
      </c>
      <c r="T12" s="12" t="s">
        <v>25</v>
      </c>
      <c r="U12" s="31"/>
    </row>
    <row r="13" s="3" customFormat="1" ht="29" customHeight="1" spans="1:21">
      <c r="A13" s="15">
        <v>2300</v>
      </c>
      <c r="B13" s="12">
        <v>11</v>
      </c>
      <c r="C13" s="13" t="s">
        <v>63</v>
      </c>
      <c r="D13" s="16" t="s">
        <v>64</v>
      </c>
      <c r="E13" s="17" t="s">
        <v>65</v>
      </c>
      <c r="F13" s="15" t="s">
        <v>24</v>
      </c>
      <c r="G13" s="12">
        <v>31</v>
      </c>
      <c r="H13" s="12" t="s">
        <v>25</v>
      </c>
      <c r="I13" s="12" t="s">
        <v>25</v>
      </c>
      <c r="J13" s="12" t="s">
        <v>25</v>
      </c>
      <c r="K13" s="12" t="s">
        <v>25</v>
      </c>
      <c r="L13" s="12">
        <v>30</v>
      </c>
      <c r="M13" s="15">
        <v>3.5</v>
      </c>
      <c r="N13" s="12">
        <v>3</v>
      </c>
      <c r="O13" s="12">
        <v>0</v>
      </c>
      <c r="P13" s="12">
        <f t="shared" si="0"/>
        <v>6.5</v>
      </c>
      <c r="Q13" s="35" t="s">
        <v>66</v>
      </c>
      <c r="R13" s="12">
        <v>10</v>
      </c>
      <c r="S13" s="12">
        <v>14</v>
      </c>
      <c r="T13" s="12">
        <f t="shared" ref="T13:T21" si="2">R13*S13</f>
        <v>140</v>
      </c>
      <c r="U13" s="39"/>
    </row>
    <row r="14" s="3" customFormat="1" ht="30" customHeight="1" spans="1:21">
      <c r="A14" s="15">
        <v>2200</v>
      </c>
      <c r="B14" s="12">
        <v>12</v>
      </c>
      <c r="C14" s="13" t="s">
        <v>67</v>
      </c>
      <c r="D14" s="13" t="s">
        <v>64</v>
      </c>
      <c r="E14" s="17" t="s">
        <v>57</v>
      </c>
      <c r="F14" s="15" t="s">
        <v>24</v>
      </c>
      <c r="G14" s="12">
        <v>31</v>
      </c>
      <c r="H14" s="12" t="s">
        <v>25</v>
      </c>
      <c r="I14" s="12" t="s">
        <v>25</v>
      </c>
      <c r="J14" s="12">
        <v>2</v>
      </c>
      <c r="K14" s="12" t="s">
        <v>25</v>
      </c>
      <c r="L14" s="12">
        <v>30</v>
      </c>
      <c r="M14" s="32">
        <v>0.25</v>
      </c>
      <c r="N14" s="12">
        <v>0.75</v>
      </c>
      <c r="O14" s="12">
        <v>1</v>
      </c>
      <c r="P14" s="12">
        <f t="shared" si="0"/>
        <v>0</v>
      </c>
      <c r="Q14" s="35" t="s">
        <v>68</v>
      </c>
      <c r="R14" s="12">
        <v>10</v>
      </c>
      <c r="S14" s="12">
        <v>7</v>
      </c>
      <c r="T14" s="12">
        <f t="shared" si="2"/>
        <v>70</v>
      </c>
      <c r="U14" s="12"/>
    </row>
    <row r="15" s="3" customFormat="1" ht="36" customHeight="1" spans="1:21">
      <c r="A15" s="15">
        <v>3500</v>
      </c>
      <c r="B15" s="12">
        <v>13</v>
      </c>
      <c r="C15" s="13" t="s">
        <v>69</v>
      </c>
      <c r="D15" s="16" t="s">
        <v>70</v>
      </c>
      <c r="E15" s="14" t="s">
        <v>71</v>
      </c>
      <c r="F15" s="15" t="s">
        <v>24</v>
      </c>
      <c r="G15" s="12">
        <v>31</v>
      </c>
      <c r="H15" s="12" t="s">
        <v>25</v>
      </c>
      <c r="I15" s="12" t="s">
        <v>25</v>
      </c>
      <c r="J15" s="12" t="s">
        <v>25</v>
      </c>
      <c r="K15" s="12" t="s">
        <v>25</v>
      </c>
      <c r="L15" s="12">
        <v>30</v>
      </c>
      <c r="M15" s="12">
        <v>1.5</v>
      </c>
      <c r="N15" s="12">
        <v>0</v>
      </c>
      <c r="O15" s="12">
        <v>0</v>
      </c>
      <c r="P15" s="12">
        <f t="shared" si="0"/>
        <v>1.5</v>
      </c>
      <c r="Q15" s="35" t="s">
        <v>25</v>
      </c>
      <c r="R15" s="12">
        <v>10</v>
      </c>
      <c r="S15" s="12">
        <v>7</v>
      </c>
      <c r="T15" s="44">
        <f t="shared" si="2"/>
        <v>70</v>
      </c>
      <c r="U15" s="36" t="s">
        <v>72</v>
      </c>
    </row>
    <row r="16" s="3" customFormat="1" ht="25" customHeight="1" spans="1:21">
      <c r="A16" s="15">
        <v>2400</v>
      </c>
      <c r="B16" s="12">
        <v>14</v>
      </c>
      <c r="C16" s="13" t="s">
        <v>73</v>
      </c>
      <c r="D16" s="16" t="s">
        <v>74</v>
      </c>
      <c r="E16" s="17" t="s">
        <v>75</v>
      </c>
      <c r="F16" s="15" t="s">
        <v>24</v>
      </c>
      <c r="G16" s="12">
        <v>31</v>
      </c>
      <c r="H16" s="12" t="s">
        <v>25</v>
      </c>
      <c r="I16" s="12" t="s">
        <v>25</v>
      </c>
      <c r="J16" s="12" t="s">
        <v>25</v>
      </c>
      <c r="K16" s="12" t="s">
        <v>25</v>
      </c>
      <c r="L16" s="12">
        <v>30</v>
      </c>
      <c r="M16" s="15">
        <v>1</v>
      </c>
      <c r="N16" s="12">
        <v>1</v>
      </c>
      <c r="O16" s="12">
        <v>1</v>
      </c>
      <c r="P16" s="12">
        <f t="shared" si="0"/>
        <v>1</v>
      </c>
      <c r="Q16" s="35" t="s">
        <v>76</v>
      </c>
      <c r="R16" s="12">
        <v>10</v>
      </c>
      <c r="S16" s="12">
        <v>14</v>
      </c>
      <c r="T16" s="12">
        <f t="shared" si="2"/>
        <v>140</v>
      </c>
      <c r="U16" s="39" t="s">
        <v>50</v>
      </c>
    </row>
    <row r="17" s="3" customFormat="1" ht="21" customHeight="1" spans="1:21">
      <c r="A17" s="15">
        <v>2400</v>
      </c>
      <c r="B17" s="12">
        <v>15</v>
      </c>
      <c r="C17" s="13" t="s">
        <v>77</v>
      </c>
      <c r="D17" s="16" t="s">
        <v>74</v>
      </c>
      <c r="E17" s="17" t="s">
        <v>78</v>
      </c>
      <c r="F17" s="15" t="s">
        <v>24</v>
      </c>
      <c r="G17" s="12">
        <v>31</v>
      </c>
      <c r="H17" s="12" t="s">
        <v>25</v>
      </c>
      <c r="I17" s="12" t="s">
        <v>25</v>
      </c>
      <c r="J17" s="12" t="s">
        <v>25</v>
      </c>
      <c r="K17" s="12" t="s">
        <v>25</v>
      </c>
      <c r="L17" s="12">
        <v>30</v>
      </c>
      <c r="M17" s="15">
        <v>1.5</v>
      </c>
      <c r="N17" s="12">
        <v>1</v>
      </c>
      <c r="O17" s="12">
        <v>0</v>
      </c>
      <c r="P17" s="12">
        <f t="shared" si="0"/>
        <v>2.5</v>
      </c>
      <c r="Q17" s="35" t="s">
        <v>79</v>
      </c>
      <c r="R17" s="12">
        <v>10</v>
      </c>
      <c r="S17" s="12">
        <v>14</v>
      </c>
      <c r="T17" s="12">
        <f t="shared" si="2"/>
        <v>140</v>
      </c>
      <c r="U17" s="45" t="s">
        <v>50</v>
      </c>
    </row>
    <row r="18" s="3" customFormat="1" ht="27" customHeight="1" spans="1:21">
      <c r="A18" s="18">
        <v>2200</v>
      </c>
      <c r="B18" s="12">
        <v>16</v>
      </c>
      <c r="C18" s="19" t="s">
        <v>80</v>
      </c>
      <c r="D18" s="16" t="s">
        <v>81</v>
      </c>
      <c r="E18" s="20" t="s">
        <v>82</v>
      </c>
      <c r="F18" s="18" t="s">
        <v>24</v>
      </c>
      <c r="G18" s="12">
        <v>31</v>
      </c>
      <c r="H18" s="12" t="s">
        <v>25</v>
      </c>
      <c r="I18" s="31">
        <v>13</v>
      </c>
      <c r="J18" s="12" t="s">
        <v>25</v>
      </c>
      <c r="K18" s="12" t="s">
        <v>25</v>
      </c>
      <c r="L18" s="12" t="s">
        <v>25</v>
      </c>
      <c r="M18" s="18">
        <v>0</v>
      </c>
      <c r="N18" s="12">
        <v>0.5</v>
      </c>
      <c r="O18" s="12">
        <v>0</v>
      </c>
      <c r="P18" s="12">
        <f t="shared" si="0"/>
        <v>0.5</v>
      </c>
      <c r="Q18" s="35" t="s">
        <v>83</v>
      </c>
      <c r="R18" s="46">
        <v>10</v>
      </c>
      <c r="S18" s="44">
        <v>0</v>
      </c>
      <c r="T18" s="44">
        <f t="shared" si="2"/>
        <v>0</v>
      </c>
      <c r="U18" s="44"/>
    </row>
    <row r="19" s="3" customFormat="1" ht="26" customHeight="1" spans="1:21">
      <c r="A19" s="18">
        <v>2200</v>
      </c>
      <c r="B19" s="12">
        <v>17</v>
      </c>
      <c r="C19" s="19" t="s">
        <v>84</v>
      </c>
      <c r="D19" s="16" t="s">
        <v>81</v>
      </c>
      <c r="E19" s="20" t="s">
        <v>82</v>
      </c>
      <c r="F19" s="18" t="s">
        <v>24</v>
      </c>
      <c r="G19" s="12">
        <v>31</v>
      </c>
      <c r="H19" s="12" t="s">
        <v>25</v>
      </c>
      <c r="I19" s="31">
        <v>20</v>
      </c>
      <c r="J19" s="12" t="s">
        <v>25</v>
      </c>
      <c r="K19" s="12" t="s">
        <v>25</v>
      </c>
      <c r="L19" s="12" t="s">
        <v>25</v>
      </c>
      <c r="M19" s="18">
        <v>0</v>
      </c>
      <c r="N19" s="12">
        <v>0</v>
      </c>
      <c r="O19" s="12">
        <v>0</v>
      </c>
      <c r="P19" s="12">
        <f t="shared" si="0"/>
        <v>0</v>
      </c>
      <c r="Q19" s="39" t="s">
        <v>85</v>
      </c>
      <c r="R19" s="44">
        <v>10</v>
      </c>
      <c r="S19" s="44">
        <v>0</v>
      </c>
      <c r="T19" s="44">
        <f t="shared" si="2"/>
        <v>0</v>
      </c>
      <c r="U19" s="44"/>
    </row>
    <row r="20" s="3" customFormat="1" ht="33" customHeight="1" spans="1:21">
      <c r="A20" s="15">
        <v>2200</v>
      </c>
      <c r="B20" s="12">
        <v>18</v>
      </c>
      <c r="C20" s="13" t="s">
        <v>86</v>
      </c>
      <c r="D20" s="16" t="s">
        <v>81</v>
      </c>
      <c r="E20" s="17" t="s">
        <v>87</v>
      </c>
      <c r="F20" s="15" t="s">
        <v>24</v>
      </c>
      <c r="G20" s="12">
        <v>31</v>
      </c>
      <c r="H20" s="12" t="s">
        <v>25</v>
      </c>
      <c r="I20" s="12" t="s">
        <v>25</v>
      </c>
      <c r="J20" s="12" t="s">
        <v>25</v>
      </c>
      <c r="K20" s="12" t="s">
        <v>25</v>
      </c>
      <c r="L20" s="12">
        <v>30</v>
      </c>
      <c r="M20" s="15">
        <v>4</v>
      </c>
      <c r="N20" s="12">
        <v>0</v>
      </c>
      <c r="O20" s="12">
        <v>1</v>
      </c>
      <c r="P20" s="12">
        <f t="shared" si="0"/>
        <v>3</v>
      </c>
      <c r="Q20" s="35" t="s">
        <v>88</v>
      </c>
      <c r="R20" s="12">
        <v>10</v>
      </c>
      <c r="S20" s="12">
        <v>8</v>
      </c>
      <c r="T20" s="12">
        <f t="shared" si="2"/>
        <v>80</v>
      </c>
      <c r="U20" s="31"/>
    </row>
    <row r="21" s="3" customFormat="1" ht="24" customHeight="1" spans="1:21">
      <c r="A21" s="15">
        <v>2200</v>
      </c>
      <c r="B21" s="12">
        <v>19</v>
      </c>
      <c r="C21" s="13" t="s">
        <v>89</v>
      </c>
      <c r="D21" s="16" t="s">
        <v>81</v>
      </c>
      <c r="E21" s="17" t="s">
        <v>90</v>
      </c>
      <c r="F21" s="21" t="s">
        <v>40</v>
      </c>
      <c r="G21" s="21">
        <v>22</v>
      </c>
      <c r="H21" s="12" t="s">
        <v>25</v>
      </c>
      <c r="I21" s="12" t="s">
        <v>25</v>
      </c>
      <c r="J21" s="12" t="s">
        <v>25</v>
      </c>
      <c r="K21" s="12" t="s">
        <v>25</v>
      </c>
      <c r="L21" s="12" t="s">
        <v>25</v>
      </c>
      <c r="M21" s="12">
        <v>1.5</v>
      </c>
      <c r="N21" s="12">
        <v>0</v>
      </c>
      <c r="O21" s="12">
        <v>0</v>
      </c>
      <c r="P21" s="12">
        <f t="shared" si="0"/>
        <v>1.5</v>
      </c>
      <c r="Q21" s="39" t="s">
        <v>91</v>
      </c>
      <c r="R21" s="12">
        <v>10</v>
      </c>
      <c r="S21" s="12">
        <v>0</v>
      </c>
      <c r="T21" s="12">
        <f t="shared" si="2"/>
        <v>0</v>
      </c>
      <c r="U21" s="12"/>
    </row>
    <row r="22" s="3" customFormat="1" ht="32" customHeight="1" spans="1:21">
      <c r="A22" s="15">
        <v>4500</v>
      </c>
      <c r="B22" s="12">
        <v>20</v>
      </c>
      <c r="C22" s="13" t="s">
        <v>92</v>
      </c>
      <c r="D22" s="16" t="s">
        <v>60</v>
      </c>
      <c r="E22" s="14" t="s">
        <v>93</v>
      </c>
      <c r="F22" s="15" t="s">
        <v>24</v>
      </c>
      <c r="G22" s="12">
        <v>31</v>
      </c>
      <c r="H22" s="12" t="s">
        <v>25</v>
      </c>
      <c r="I22" s="12" t="s">
        <v>25</v>
      </c>
      <c r="J22" s="12" t="s">
        <v>25</v>
      </c>
      <c r="K22" s="12" t="s">
        <v>25</v>
      </c>
      <c r="L22" s="12" t="s">
        <v>25</v>
      </c>
      <c r="M22" s="12">
        <v>4</v>
      </c>
      <c r="N22" s="12">
        <v>1</v>
      </c>
      <c r="O22" s="12">
        <v>0</v>
      </c>
      <c r="P22" s="12">
        <f t="shared" si="0"/>
        <v>5</v>
      </c>
      <c r="Q22" s="47" t="s">
        <v>94</v>
      </c>
      <c r="R22" s="12" t="s">
        <v>25</v>
      </c>
      <c r="S22" s="12" t="s">
        <v>25</v>
      </c>
      <c r="T22" s="12" t="s">
        <v>25</v>
      </c>
      <c r="U22" s="43"/>
    </row>
    <row r="23" s="3" customFormat="1" ht="30" customHeight="1" spans="1:21">
      <c r="A23" s="13">
        <v>2400</v>
      </c>
      <c r="B23" s="12">
        <v>21</v>
      </c>
      <c r="C23" s="13" t="s">
        <v>95</v>
      </c>
      <c r="D23" s="16" t="s">
        <v>74</v>
      </c>
      <c r="E23" s="17" t="s">
        <v>96</v>
      </c>
      <c r="F23" s="15" t="s">
        <v>24</v>
      </c>
      <c r="G23" s="12">
        <v>31</v>
      </c>
      <c r="H23" s="12" t="s">
        <v>25</v>
      </c>
      <c r="I23" s="12" t="s">
        <v>25</v>
      </c>
      <c r="J23" s="12" t="s">
        <v>25</v>
      </c>
      <c r="K23" s="12" t="s">
        <v>25</v>
      </c>
      <c r="L23" s="12">
        <v>30</v>
      </c>
      <c r="M23" s="12">
        <v>2.5</v>
      </c>
      <c r="N23" s="12">
        <v>2</v>
      </c>
      <c r="O23" s="12">
        <v>0</v>
      </c>
      <c r="P23" s="12">
        <f t="shared" si="0"/>
        <v>4.5</v>
      </c>
      <c r="Q23" s="35" t="s">
        <v>97</v>
      </c>
      <c r="R23" s="12">
        <v>10</v>
      </c>
      <c r="S23" s="12">
        <v>14</v>
      </c>
      <c r="T23" s="12">
        <f>R23*S23</f>
        <v>140</v>
      </c>
      <c r="U23" s="48" t="s">
        <v>50</v>
      </c>
    </row>
    <row r="24" s="3" customFormat="1" ht="36" customHeight="1" spans="1:21">
      <c r="A24" s="13">
        <v>3500</v>
      </c>
      <c r="B24" s="12">
        <v>22</v>
      </c>
      <c r="C24" s="13" t="s">
        <v>98</v>
      </c>
      <c r="D24" s="16" t="s">
        <v>70</v>
      </c>
      <c r="E24" s="17" t="s">
        <v>99</v>
      </c>
      <c r="F24" s="15" t="s">
        <v>24</v>
      </c>
      <c r="G24" s="12">
        <v>31</v>
      </c>
      <c r="H24" s="12" t="s">
        <v>25</v>
      </c>
      <c r="I24" s="12" t="s">
        <v>25</v>
      </c>
      <c r="J24" s="12" t="s">
        <v>25</v>
      </c>
      <c r="K24" s="12" t="s">
        <v>25</v>
      </c>
      <c r="L24" s="12">
        <v>30</v>
      </c>
      <c r="M24" s="12">
        <v>3.5</v>
      </c>
      <c r="N24" s="12">
        <v>0.5</v>
      </c>
      <c r="O24" s="12">
        <v>4</v>
      </c>
      <c r="P24" s="12">
        <f t="shared" si="0"/>
        <v>0</v>
      </c>
      <c r="Q24" s="49" t="s">
        <v>100</v>
      </c>
      <c r="R24" s="12">
        <v>10</v>
      </c>
      <c r="S24" s="12">
        <v>7</v>
      </c>
      <c r="T24" s="12">
        <f>R24*S24</f>
        <v>70</v>
      </c>
      <c r="U24" s="36" t="s">
        <v>72</v>
      </c>
    </row>
    <row r="25" s="3" customFormat="1" ht="40" customHeight="1" spans="1:21">
      <c r="A25" s="13">
        <v>3500</v>
      </c>
      <c r="B25" s="12">
        <v>23</v>
      </c>
      <c r="C25" s="13" t="s">
        <v>101</v>
      </c>
      <c r="D25" s="16" t="s">
        <v>70</v>
      </c>
      <c r="E25" s="17" t="s">
        <v>102</v>
      </c>
      <c r="F25" s="15" t="s">
        <v>24</v>
      </c>
      <c r="G25" s="12">
        <v>31</v>
      </c>
      <c r="H25" s="12" t="s">
        <v>25</v>
      </c>
      <c r="I25" s="33" t="s">
        <v>25</v>
      </c>
      <c r="J25" s="12" t="s">
        <v>25</v>
      </c>
      <c r="K25" s="12" t="s">
        <v>25</v>
      </c>
      <c r="L25" s="12">
        <v>30</v>
      </c>
      <c r="M25" s="12">
        <v>1.5</v>
      </c>
      <c r="N25" s="12">
        <v>1</v>
      </c>
      <c r="O25" s="12">
        <v>2.5</v>
      </c>
      <c r="P25" s="12">
        <f t="shared" si="0"/>
        <v>0</v>
      </c>
      <c r="Q25" s="47" t="s">
        <v>103</v>
      </c>
      <c r="R25" s="12">
        <v>10</v>
      </c>
      <c r="S25" s="12">
        <v>7</v>
      </c>
      <c r="T25" s="12">
        <f>R25*S25</f>
        <v>70</v>
      </c>
      <c r="U25" s="36" t="s">
        <v>72</v>
      </c>
    </row>
    <row r="26" s="3" customFormat="1" ht="32" customHeight="1" spans="1:21">
      <c r="A26" s="13">
        <v>4000</v>
      </c>
      <c r="B26" s="12">
        <v>24</v>
      </c>
      <c r="C26" s="13" t="s">
        <v>104</v>
      </c>
      <c r="D26" s="16" t="s">
        <v>60</v>
      </c>
      <c r="E26" s="17" t="s">
        <v>105</v>
      </c>
      <c r="F26" s="15" t="s">
        <v>24</v>
      </c>
      <c r="G26" s="12">
        <v>31</v>
      </c>
      <c r="H26" s="12" t="s">
        <v>25</v>
      </c>
      <c r="I26" s="12" t="s">
        <v>25</v>
      </c>
      <c r="J26" s="12" t="s">
        <v>25</v>
      </c>
      <c r="K26" s="12" t="s">
        <v>25</v>
      </c>
      <c r="L26" s="12" t="s">
        <v>25</v>
      </c>
      <c r="M26" s="12">
        <v>3</v>
      </c>
      <c r="N26" s="12">
        <v>0</v>
      </c>
      <c r="O26" s="12">
        <v>1</v>
      </c>
      <c r="P26" s="12">
        <f t="shared" si="0"/>
        <v>2</v>
      </c>
      <c r="Q26" s="35" t="s">
        <v>106</v>
      </c>
      <c r="R26" s="12" t="s">
        <v>25</v>
      </c>
      <c r="S26" s="12" t="s">
        <v>25</v>
      </c>
      <c r="T26" s="12" t="s">
        <v>25</v>
      </c>
      <c r="U26" s="50"/>
    </row>
    <row r="27" s="3" customFormat="1" ht="28" customHeight="1" spans="1:16384">
      <c r="A27" s="16">
        <v>2200</v>
      </c>
      <c r="B27" s="12">
        <v>25</v>
      </c>
      <c r="C27" s="16" t="s">
        <v>107</v>
      </c>
      <c r="D27" s="16" t="s">
        <v>81</v>
      </c>
      <c r="E27" s="16" t="s">
        <v>108</v>
      </c>
      <c r="F27" s="15" t="s">
        <v>24</v>
      </c>
      <c r="G27" s="12">
        <v>31</v>
      </c>
      <c r="H27" s="12" t="s">
        <v>25</v>
      </c>
      <c r="I27" s="12" t="s">
        <v>25</v>
      </c>
      <c r="J27" s="12" t="s">
        <v>25</v>
      </c>
      <c r="K27" s="12" t="s">
        <v>25</v>
      </c>
      <c r="L27" s="12">
        <v>30</v>
      </c>
      <c r="M27" s="12">
        <v>0.5</v>
      </c>
      <c r="N27" s="12">
        <v>1</v>
      </c>
      <c r="O27" s="12">
        <v>0</v>
      </c>
      <c r="P27" s="12">
        <f t="shared" si="0"/>
        <v>1.5</v>
      </c>
      <c r="Q27" s="35" t="s">
        <v>109</v>
      </c>
      <c r="R27" s="12">
        <v>10</v>
      </c>
      <c r="S27" s="12">
        <v>7</v>
      </c>
      <c r="T27" s="12">
        <f>R27*S27</f>
        <v>70</v>
      </c>
      <c r="U27" s="16"/>
      <c r="XEW27" s="54"/>
      <c r="XEX27" s="54"/>
      <c r="XEY27" s="54"/>
      <c r="XEZ27" s="54"/>
      <c r="XFA27" s="54"/>
      <c r="XFB27" s="54"/>
      <c r="XFC27" s="54"/>
      <c r="XFD27" s="54"/>
    </row>
    <row r="28" s="3" customFormat="1" ht="25" customHeight="1" spans="1:21">
      <c r="A28" s="13">
        <v>2500</v>
      </c>
      <c r="B28" s="12">
        <v>26</v>
      </c>
      <c r="C28" s="13" t="s">
        <v>110</v>
      </c>
      <c r="D28" s="13" t="s">
        <v>111</v>
      </c>
      <c r="E28" s="16" t="s">
        <v>112</v>
      </c>
      <c r="F28" s="15" t="s">
        <v>24</v>
      </c>
      <c r="G28" s="12">
        <v>31</v>
      </c>
      <c r="H28" s="12" t="s">
        <v>25</v>
      </c>
      <c r="I28" s="12" t="s">
        <v>25</v>
      </c>
      <c r="J28" s="12" t="s">
        <v>25</v>
      </c>
      <c r="K28" s="12" t="s">
        <v>25</v>
      </c>
      <c r="L28" s="12" t="s">
        <v>25</v>
      </c>
      <c r="M28" s="12">
        <v>3</v>
      </c>
      <c r="N28" s="12">
        <v>1</v>
      </c>
      <c r="O28" s="12">
        <v>0</v>
      </c>
      <c r="P28" s="12">
        <f t="shared" si="0"/>
        <v>4</v>
      </c>
      <c r="Q28" s="35" t="s">
        <v>113</v>
      </c>
      <c r="R28" s="12" t="s">
        <v>25</v>
      </c>
      <c r="S28" s="12" t="s">
        <v>25</v>
      </c>
      <c r="T28" s="12" t="s">
        <v>25</v>
      </c>
      <c r="U28" s="16"/>
    </row>
    <row r="29" s="3" customFormat="1" ht="25" customHeight="1" spans="1:21">
      <c r="A29" s="15">
        <v>2400</v>
      </c>
      <c r="B29" s="12">
        <v>27</v>
      </c>
      <c r="C29" s="13" t="s">
        <v>114</v>
      </c>
      <c r="D29" s="16" t="s">
        <v>74</v>
      </c>
      <c r="E29" s="16" t="s">
        <v>115</v>
      </c>
      <c r="F29" s="15" t="s">
        <v>24</v>
      </c>
      <c r="G29" s="12">
        <v>31</v>
      </c>
      <c r="H29" s="12" t="s">
        <v>25</v>
      </c>
      <c r="I29" s="12" t="s">
        <v>25</v>
      </c>
      <c r="J29" s="12" t="s">
        <v>25</v>
      </c>
      <c r="K29" s="12" t="s">
        <v>25</v>
      </c>
      <c r="L29" s="12">
        <v>30</v>
      </c>
      <c r="M29" s="12">
        <v>1</v>
      </c>
      <c r="N29" s="12">
        <v>0.5</v>
      </c>
      <c r="O29" s="12">
        <v>0</v>
      </c>
      <c r="P29" s="12">
        <f t="shared" si="0"/>
        <v>1.5</v>
      </c>
      <c r="Q29" s="35" t="s">
        <v>116</v>
      </c>
      <c r="R29" s="12">
        <v>10</v>
      </c>
      <c r="S29" s="12">
        <v>12</v>
      </c>
      <c r="T29" s="12">
        <f>R29*S29</f>
        <v>120</v>
      </c>
      <c r="U29" s="48" t="s">
        <v>50</v>
      </c>
    </row>
    <row r="30" s="3" customFormat="1" ht="25" customHeight="1" spans="1:16384">
      <c r="A30" s="15">
        <v>2200</v>
      </c>
      <c r="B30" s="12">
        <v>28</v>
      </c>
      <c r="C30" s="13" t="s">
        <v>117</v>
      </c>
      <c r="D30" s="16" t="s">
        <v>81</v>
      </c>
      <c r="E30" s="14" t="s">
        <v>115</v>
      </c>
      <c r="F30" s="15" t="s">
        <v>24</v>
      </c>
      <c r="G30" s="12">
        <v>31</v>
      </c>
      <c r="H30" s="12" t="s">
        <v>25</v>
      </c>
      <c r="I30" s="12" t="s">
        <v>25</v>
      </c>
      <c r="J30" s="12" t="s">
        <v>25</v>
      </c>
      <c r="K30" s="12" t="s">
        <v>25</v>
      </c>
      <c r="L30" s="12">
        <v>30</v>
      </c>
      <c r="M30" s="12">
        <v>0.5</v>
      </c>
      <c r="N30" s="12">
        <v>0</v>
      </c>
      <c r="O30" s="12">
        <v>0</v>
      </c>
      <c r="P30" s="12">
        <f t="shared" si="0"/>
        <v>0.5</v>
      </c>
      <c r="Q30" s="35" t="s">
        <v>25</v>
      </c>
      <c r="R30" s="12">
        <v>10</v>
      </c>
      <c r="S30" s="12">
        <v>9</v>
      </c>
      <c r="T30" s="12">
        <f>R30*S30</f>
        <v>90</v>
      </c>
      <c r="U30" s="43"/>
      <c r="XEW30" s="54"/>
      <c r="XEX30" s="54"/>
      <c r="XEY30" s="54"/>
      <c r="XEZ30" s="54"/>
      <c r="XFA30" s="54"/>
      <c r="XFB30" s="54"/>
      <c r="XFC30" s="54"/>
      <c r="XFD30" s="54"/>
    </row>
    <row r="31" s="3" customFormat="1" ht="22" customHeight="1" spans="1:21">
      <c r="A31" s="15">
        <v>4000</v>
      </c>
      <c r="B31" s="12">
        <v>29</v>
      </c>
      <c r="C31" s="13" t="s">
        <v>118</v>
      </c>
      <c r="D31" s="16" t="s">
        <v>60</v>
      </c>
      <c r="E31" s="14" t="s">
        <v>119</v>
      </c>
      <c r="F31" s="21" t="s">
        <v>40</v>
      </c>
      <c r="G31" s="21">
        <v>12</v>
      </c>
      <c r="H31" s="12" t="s">
        <v>25</v>
      </c>
      <c r="I31" s="12" t="s">
        <v>25</v>
      </c>
      <c r="J31" s="12" t="s">
        <v>25</v>
      </c>
      <c r="K31" s="12" t="s">
        <v>25</v>
      </c>
      <c r="L31" s="12" t="s">
        <v>25</v>
      </c>
      <c r="M31" s="12">
        <v>0</v>
      </c>
      <c r="N31" s="12">
        <v>0</v>
      </c>
      <c r="O31" s="12">
        <v>0</v>
      </c>
      <c r="P31" s="12">
        <f t="shared" si="0"/>
        <v>0</v>
      </c>
      <c r="Q31" s="39" t="s">
        <v>120</v>
      </c>
      <c r="R31" s="12" t="s">
        <v>25</v>
      </c>
      <c r="S31" s="12" t="s">
        <v>25</v>
      </c>
      <c r="T31" s="12" t="s">
        <v>25</v>
      </c>
      <c r="U31" s="43"/>
    </row>
    <row r="32" s="3" customFormat="1" ht="29" customHeight="1" spans="1:21">
      <c r="A32" s="15">
        <v>2200</v>
      </c>
      <c r="B32" s="12">
        <v>30</v>
      </c>
      <c r="C32" s="13" t="s">
        <v>121</v>
      </c>
      <c r="D32" s="16" t="s">
        <v>81</v>
      </c>
      <c r="E32" s="14" t="s">
        <v>122</v>
      </c>
      <c r="F32" s="15" t="s">
        <v>24</v>
      </c>
      <c r="G32" s="12">
        <v>31</v>
      </c>
      <c r="H32" s="12" t="s">
        <v>25</v>
      </c>
      <c r="I32" s="12" t="s">
        <v>25</v>
      </c>
      <c r="J32" s="12" t="s">
        <v>25</v>
      </c>
      <c r="K32" s="12" t="s">
        <v>25</v>
      </c>
      <c r="L32" s="12">
        <v>30</v>
      </c>
      <c r="M32" s="12">
        <v>1.5</v>
      </c>
      <c r="N32" s="12">
        <v>0</v>
      </c>
      <c r="O32" s="12">
        <v>0</v>
      </c>
      <c r="P32" s="12">
        <f t="shared" ref="P32:P41" si="3">M32+N32-O32</f>
        <v>1.5</v>
      </c>
      <c r="Q32" s="35" t="s">
        <v>25</v>
      </c>
      <c r="R32" s="12">
        <v>10</v>
      </c>
      <c r="S32" s="12">
        <v>8</v>
      </c>
      <c r="T32" s="12">
        <f t="shared" ref="T32:T39" si="4">R32*S32</f>
        <v>80</v>
      </c>
      <c r="U32" s="43"/>
    </row>
    <row r="33" s="3" customFormat="1" ht="25" customHeight="1" spans="1:21">
      <c r="A33" s="15">
        <v>2400</v>
      </c>
      <c r="B33" s="12">
        <v>31</v>
      </c>
      <c r="C33" s="16" t="s">
        <v>123</v>
      </c>
      <c r="D33" s="16" t="s">
        <v>74</v>
      </c>
      <c r="E33" s="14" t="s">
        <v>124</v>
      </c>
      <c r="F33" s="15" t="s">
        <v>24</v>
      </c>
      <c r="G33" s="12">
        <v>31</v>
      </c>
      <c r="H33" s="12" t="s">
        <v>25</v>
      </c>
      <c r="I33" s="12" t="s">
        <v>25</v>
      </c>
      <c r="J33" s="12" t="s">
        <v>25</v>
      </c>
      <c r="K33" s="12" t="s">
        <v>25</v>
      </c>
      <c r="L33" s="33">
        <v>30</v>
      </c>
      <c r="M33" s="12">
        <v>6</v>
      </c>
      <c r="N33" s="12">
        <v>2</v>
      </c>
      <c r="O33" s="12">
        <v>0</v>
      </c>
      <c r="P33" s="12">
        <f t="shared" si="3"/>
        <v>8</v>
      </c>
      <c r="Q33" s="35" t="s">
        <v>125</v>
      </c>
      <c r="R33" s="12">
        <v>10</v>
      </c>
      <c r="S33" s="12">
        <v>14</v>
      </c>
      <c r="T33" s="12">
        <f t="shared" si="4"/>
        <v>140</v>
      </c>
      <c r="U33" s="48" t="s">
        <v>50</v>
      </c>
    </row>
    <row r="34" s="3" customFormat="1" ht="26" customHeight="1" spans="1:21">
      <c r="A34" s="15">
        <v>2200</v>
      </c>
      <c r="B34" s="12">
        <v>32</v>
      </c>
      <c r="C34" s="16" t="s">
        <v>126</v>
      </c>
      <c r="D34" s="16" t="s">
        <v>81</v>
      </c>
      <c r="E34" s="14" t="s">
        <v>124</v>
      </c>
      <c r="F34" s="15" t="s">
        <v>24</v>
      </c>
      <c r="G34" s="12">
        <v>31</v>
      </c>
      <c r="H34" s="12" t="s">
        <v>25</v>
      </c>
      <c r="I34" s="12" t="s">
        <v>25</v>
      </c>
      <c r="J34" s="12" t="s">
        <v>25</v>
      </c>
      <c r="K34" s="12" t="s">
        <v>25</v>
      </c>
      <c r="L34" s="33">
        <v>30</v>
      </c>
      <c r="M34" s="12">
        <v>4</v>
      </c>
      <c r="N34" s="12">
        <v>1</v>
      </c>
      <c r="O34" s="12">
        <v>0</v>
      </c>
      <c r="P34" s="12">
        <f t="shared" si="3"/>
        <v>5</v>
      </c>
      <c r="Q34" s="35" t="s">
        <v>127</v>
      </c>
      <c r="R34" s="12">
        <v>10</v>
      </c>
      <c r="S34" s="12">
        <v>9</v>
      </c>
      <c r="T34" s="12">
        <f t="shared" si="4"/>
        <v>90</v>
      </c>
      <c r="U34" s="48" t="s">
        <v>50</v>
      </c>
    </row>
    <row r="35" s="3" customFormat="1" ht="29" customHeight="1" spans="1:21">
      <c r="A35" s="15">
        <v>2200</v>
      </c>
      <c r="B35" s="12">
        <v>33</v>
      </c>
      <c r="C35" s="13" t="s">
        <v>128</v>
      </c>
      <c r="D35" s="16" t="s">
        <v>81</v>
      </c>
      <c r="E35" s="14" t="s">
        <v>129</v>
      </c>
      <c r="F35" s="15" t="s">
        <v>24</v>
      </c>
      <c r="G35" s="12">
        <v>31</v>
      </c>
      <c r="H35" s="12" t="s">
        <v>25</v>
      </c>
      <c r="I35" s="12" t="s">
        <v>25</v>
      </c>
      <c r="J35" s="12" t="s">
        <v>25</v>
      </c>
      <c r="K35" s="12" t="s">
        <v>25</v>
      </c>
      <c r="L35" s="12">
        <v>30</v>
      </c>
      <c r="M35" s="12">
        <v>1.5</v>
      </c>
      <c r="N35" s="12">
        <v>0</v>
      </c>
      <c r="O35" s="12">
        <v>1</v>
      </c>
      <c r="P35" s="12">
        <f t="shared" si="3"/>
        <v>0.5</v>
      </c>
      <c r="Q35" s="35" t="s">
        <v>130</v>
      </c>
      <c r="R35" s="12">
        <v>10</v>
      </c>
      <c r="S35" s="12">
        <v>7</v>
      </c>
      <c r="T35" s="12">
        <f t="shared" si="4"/>
        <v>70</v>
      </c>
      <c r="U35" s="16"/>
    </row>
    <row r="36" s="3" customFormat="1" ht="28" customHeight="1" spans="1:21">
      <c r="A36" s="15">
        <v>2200</v>
      </c>
      <c r="B36" s="12">
        <v>34</v>
      </c>
      <c r="C36" s="13" t="s">
        <v>131</v>
      </c>
      <c r="D36" s="16" t="s">
        <v>81</v>
      </c>
      <c r="E36" s="14" t="s">
        <v>132</v>
      </c>
      <c r="F36" s="21" t="s">
        <v>40</v>
      </c>
      <c r="G36" s="21">
        <v>21</v>
      </c>
      <c r="H36" s="12" t="s">
        <v>25</v>
      </c>
      <c r="I36" s="12" t="s">
        <v>25</v>
      </c>
      <c r="J36" s="12" t="s">
        <v>25</v>
      </c>
      <c r="K36" s="12" t="s">
        <v>25</v>
      </c>
      <c r="L36" s="12" t="s">
        <v>25</v>
      </c>
      <c r="M36" s="12">
        <v>0</v>
      </c>
      <c r="N36" s="12">
        <v>1</v>
      </c>
      <c r="O36" s="12">
        <v>0</v>
      </c>
      <c r="P36" s="12">
        <f t="shared" si="3"/>
        <v>1</v>
      </c>
      <c r="Q36" s="39" t="s">
        <v>133</v>
      </c>
      <c r="R36" s="12">
        <v>10</v>
      </c>
      <c r="S36" s="12">
        <v>0</v>
      </c>
      <c r="T36" s="12">
        <f t="shared" si="4"/>
        <v>0</v>
      </c>
      <c r="U36" s="16"/>
    </row>
    <row r="37" s="3" customFormat="1" ht="30" customHeight="1" spans="1:21">
      <c r="A37" s="22">
        <v>2200</v>
      </c>
      <c r="B37" s="12">
        <v>35</v>
      </c>
      <c r="C37" s="22" t="s">
        <v>134</v>
      </c>
      <c r="D37" s="22" t="s">
        <v>81</v>
      </c>
      <c r="E37" s="23">
        <v>45408</v>
      </c>
      <c r="F37" s="15" t="s">
        <v>24</v>
      </c>
      <c r="G37" s="12">
        <v>31</v>
      </c>
      <c r="H37" s="24" t="s">
        <v>25</v>
      </c>
      <c r="I37" s="24" t="s">
        <v>25</v>
      </c>
      <c r="J37" s="24" t="s">
        <v>25</v>
      </c>
      <c r="K37" s="24" t="s">
        <v>25</v>
      </c>
      <c r="L37" s="24">
        <v>30</v>
      </c>
      <c r="M37" s="12">
        <v>0</v>
      </c>
      <c r="N37" s="12">
        <v>1</v>
      </c>
      <c r="O37" s="12">
        <v>0</v>
      </c>
      <c r="P37" s="12">
        <f t="shared" si="3"/>
        <v>1</v>
      </c>
      <c r="Q37" s="51" t="s">
        <v>127</v>
      </c>
      <c r="R37" s="12">
        <v>10</v>
      </c>
      <c r="S37" s="12">
        <v>7</v>
      </c>
      <c r="T37" s="12">
        <f t="shared" si="4"/>
        <v>70</v>
      </c>
      <c r="U37" s="22"/>
    </row>
    <row r="38" s="3" customFormat="1" ht="30" customHeight="1" spans="1:21">
      <c r="A38" s="22">
        <v>2200</v>
      </c>
      <c r="B38" s="12">
        <v>36</v>
      </c>
      <c r="C38" s="22" t="s">
        <v>135</v>
      </c>
      <c r="D38" s="22" t="s">
        <v>81</v>
      </c>
      <c r="E38" s="23">
        <v>45408</v>
      </c>
      <c r="F38" s="15" t="s">
        <v>35</v>
      </c>
      <c r="G38" s="12">
        <v>6</v>
      </c>
      <c r="H38" s="24" t="s">
        <v>25</v>
      </c>
      <c r="I38" s="24" t="s">
        <v>25</v>
      </c>
      <c r="J38" s="24" t="s">
        <v>25</v>
      </c>
      <c r="K38" s="24" t="s">
        <v>25</v>
      </c>
      <c r="L38" s="24" t="s">
        <v>25</v>
      </c>
      <c r="M38" s="12">
        <v>0</v>
      </c>
      <c r="N38" s="12">
        <v>0</v>
      </c>
      <c r="O38" s="12">
        <v>0</v>
      </c>
      <c r="P38" s="12">
        <f t="shared" si="3"/>
        <v>0</v>
      </c>
      <c r="Q38" s="51" t="s">
        <v>136</v>
      </c>
      <c r="R38" s="12">
        <v>10</v>
      </c>
      <c r="S38" s="12">
        <v>0</v>
      </c>
      <c r="T38" s="12">
        <f t="shared" si="4"/>
        <v>0</v>
      </c>
      <c r="U38" s="22"/>
    </row>
    <row r="39" s="3" customFormat="1" ht="30" customHeight="1" spans="1:21">
      <c r="A39" s="22">
        <v>2200</v>
      </c>
      <c r="B39" s="12">
        <v>37</v>
      </c>
      <c r="C39" s="22" t="s">
        <v>137</v>
      </c>
      <c r="D39" s="22" t="s">
        <v>81</v>
      </c>
      <c r="E39" s="23">
        <v>45408</v>
      </c>
      <c r="F39" s="15" t="s">
        <v>35</v>
      </c>
      <c r="G39" s="12">
        <v>2</v>
      </c>
      <c r="H39" s="24" t="s">
        <v>25</v>
      </c>
      <c r="I39" s="24" t="s">
        <v>25</v>
      </c>
      <c r="J39" s="24" t="s">
        <v>25</v>
      </c>
      <c r="K39" s="24" t="s">
        <v>25</v>
      </c>
      <c r="L39" s="24" t="s">
        <v>25</v>
      </c>
      <c r="M39" s="12">
        <v>0</v>
      </c>
      <c r="N39" s="12">
        <v>0</v>
      </c>
      <c r="O39" s="12">
        <v>0</v>
      </c>
      <c r="P39" s="12">
        <f t="shared" si="3"/>
        <v>0</v>
      </c>
      <c r="Q39" s="51" t="s">
        <v>138</v>
      </c>
      <c r="R39" s="12">
        <v>10</v>
      </c>
      <c r="S39" s="12">
        <v>0</v>
      </c>
      <c r="T39" s="12">
        <f t="shared" si="4"/>
        <v>0</v>
      </c>
      <c r="U39" s="22"/>
    </row>
    <row r="40" s="4" customFormat="1" ht="22" customHeight="1" spans="1:21">
      <c r="A40" s="25">
        <v>4000</v>
      </c>
      <c r="B40" s="26">
        <v>38</v>
      </c>
      <c r="C40" s="27" t="s">
        <v>139</v>
      </c>
      <c r="D40" s="28" t="s">
        <v>60</v>
      </c>
      <c r="E40" s="29" t="s">
        <v>119</v>
      </c>
      <c r="F40" s="25" t="s">
        <v>35</v>
      </c>
      <c r="G40" s="25">
        <v>27</v>
      </c>
      <c r="H40" s="26" t="s">
        <v>25</v>
      </c>
      <c r="I40" s="26" t="s">
        <v>25</v>
      </c>
      <c r="J40" s="26" t="s">
        <v>25</v>
      </c>
      <c r="K40" s="26" t="s">
        <v>25</v>
      </c>
      <c r="L40" s="26" t="s">
        <v>25</v>
      </c>
      <c r="M40" s="26">
        <v>0</v>
      </c>
      <c r="N40" s="26">
        <v>0</v>
      </c>
      <c r="O40" s="26">
        <v>0</v>
      </c>
      <c r="P40" s="26">
        <f t="shared" si="3"/>
        <v>0</v>
      </c>
      <c r="Q40" s="52" t="s">
        <v>140</v>
      </c>
      <c r="R40" s="26" t="s">
        <v>25</v>
      </c>
      <c r="S40" s="26" t="s">
        <v>25</v>
      </c>
      <c r="T40" s="26" t="s">
        <v>25</v>
      </c>
      <c r="U40" s="53"/>
    </row>
    <row r="41" s="3" customFormat="1" ht="27" customHeight="1" spans="1:21">
      <c r="A41" s="16">
        <v>4000</v>
      </c>
      <c r="B41" s="12">
        <v>39</v>
      </c>
      <c r="C41" s="16" t="s">
        <v>141</v>
      </c>
      <c r="D41" s="30" t="s">
        <v>142</v>
      </c>
      <c r="E41" s="16" t="s">
        <v>143</v>
      </c>
      <c r="F41" s="15" t="s">
        <v>24</v>
      </c>
      <c r="G41" s="12">
        <v>31</v>
      </c>
      <c r="H41" s="12" t="s">
        <v>25</v>
      </c>
      <c r="I41" s="12" t="s">
        <v>25</v>
      </c>
      <c r="J41" s="12" t="s">
        <v>25</v>
      </c>
      <c r="K41" s="12" t="s">
        <v>25</v>
      </c>
      <c r="L41" s="12" t="s">
        <v>25</v>
      </c>
      <c r="M41" s="12">
        <v>1</v>
      </c>
      <c r="N41" s="12">
        <v>0</v>
      </c>
      <c r="O41" s="12">
        <v>0</v>
      </c>
      <c r="P41" s="12">
        <f>M41+N41-O41</f>
        <v>1</v>
      </c>
      <c r="Q41" s="12" t="s">
        <v>25</v>
      </c>
      <c r="R41" s="12" t="s">
        <v>25</v>
      </c>
      <c r="S41" s="12" t="s">
        <v>25</v>
      </c>
      <c r="T41" s="12" t="s">
        <v>25</v>
      </c>
      <c r="U41" s="16"/>
    </row>
    <row r="42" s="3" customFormat="1" ht="28" customHeight="1" spans="1:21">
      <c r="A42" s="15">
        <v>4000</v>
      </c>
      <c r="B42" s="12">
        <v>40</v>
      </c>
      <c r="C42" s="16" t="s">
        <v>144</v>
      </c>
      <c r="D42" s="30" t="s">
        <v>142</v>
      </c>
      <c r="E42" s="14" t="s">
        <v>143</v>
      </c>
      <c r="F42" s="15" t="s">
        <v>24</v>
      </c>
      <c r="G42" s="12">
        <v>31</v>
      </c>
      <c r="H42" s="12" t="s">
        <v>25</v>
      </c>
      <c r="I42" s="12" t="s">
        <v>25</v>
      </c>
      <c r="J42" s="12" t="s">
        <v>25</v>
      </c>
      <c r="K42" s="12" t="s">
        <v>25</v>
      </c>
      <c r="L42" s="12" t="s">
        <v>25</v>
      </c>
      <c r="M42" s="12">
        <v>1</v>
      </c>
      <c r="N42" s="12">
        <v>0</v>
      </c>
      <c r="O42" s="12">
        <v>0</v>
      </c>
      <c r="P42" s="12">
        <f>M42+N42-O42</f>
        <v>1</v>
      </c>
      <c r="Q42" s="12" t="s">
        <v>25</v>
      </c>
      <c r="R42" s="12" t="s">
        <v>25</v>
      </c>
      <c r="S42" s="12" t="s">
        <v>25</v>
      </c>
      <c r="T42" s="12" t="s">
        <v>25</v>
      </c>
      <c r="U42" s="43"/>
    </row>
    <row r="43" customFormat="1" spans="1:21">
      <c r="A43" s="5"/>
      <c r="B43" s="1"/>
      <c r="C43" s="5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5"/>
    </row>
  </sheetData>
  <mergeCells count="4">
    <mergeCell ref="A1:U1"/>
    <mergeCell ref="V3:X3"/>
    <mergeCell ref="V4:X4"/>
    <mergeCell ref="V6:X6"/>
  </mergeCells>
  <conditionalFormatting sqref="C3">
    <cfRule type="duplicateValues" dxfId="0" priority="2"/>
  </conditionalFormatting>
  <conditionalFormatting sqref="C6:D6">
    <cfRule type="duplicateValues" dxfId="0" priority="1"/>
  </conditionalFormatting>
  <conditionalFormatting sqref="C9">
    <cfRule type="duplicateValues" dxfId="0" priority="3"/>
  </conditionalFormatting>
  <conditionalFormatting sqref="C22">
    <cfRule type="duplicateValues" dxfId="0" priority="4"/>
  </conditionalFormatting>
  <pageMargins left="0.751388888888889" right="0.751388888888889" top="0.156944444444444" bottom="0.156944444444444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22.陆军学院点位一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姜巴辣子</cp:lastModifiedBy>
  <dcterms:created xsi:type="dcterms:W3CDTF">2024-08-30T14:07:00Z</dcterms:created>
  <dcterms:modified xsi:type="dcterms:W3CDTF">2024-09-14T13:10:11Z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435A1344D12C43078FB8046D88064635_11</vt:lpwstr>
  </property>
  <property fmtid="{D5CDD505-2E9C-101B-9397-08002B2CF9AE}" pid="3" name="KSOProductBuildVer">
    <vt:lpwstr>2052-12.1.0.18240</vt:lpwstr>
  </property>
</Properties>
</file>