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年8月工资结算表" sheetId="2" r:id="rId1"/>
    <sheet name="2024年8月工资发放表" sheetId="3" r:id="rId2"/>
    <sheet name="2024年 8月份原始工资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<sst xmlns="http://schemas.openxmlformats.org/spreadsheetml/2006/main" count="50" uniqueCount="38">
  <si>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2024年8月份北京路校区外聘人员考核说明表（3维修）</t>
  </si>
  <si>
    <t>序号</t>
  </si>
  <si>
    <t>姓  名</t>
  </si>
  <si>
    <t>岗  位</t>
  </si>
  <si>
    <t>应发工资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</si>
  <si>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</si>
  <si>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</si>
  <si>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</si>
  <si>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</si>
  <si>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</si>
  <si>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</si>
  <si>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单位缴纳社保合计金额</t>
  </si>
  <si>
    <t>管理费</t>
  </si>
  <si>
    <t>结算合计金额</t>
  </si>
  <si>
    <t>备注</t>
  </si>
  <si>
    <t>阿吉古丽·哈力</t>
  </si>
  <si>
    <t>保洁</t>
  </si>
  <si>
    <t>姓名</t>
  </si>
  <si>
    <t>岗位</t>
  </si>
  <si>
    <t>个人养老</t>
  </si>
  <si>
    <t>个人失业</t>
  </si>
  <si>
    <t>个人工伤</t>
  </si>
  <si>
    <t>个人基本医疗</t>
  </si>
  <si>
    <t>个人大额医疗费</t>
  </si>
  <si>
    <t>个人长期照护</t>
  </si>
  <si>
    <t>个人社保扣款合计金额</t>
  </si>
  <si>
    <t>个税扣款</t>
  </si>
  <si>
    <t>实发工资</t>
  </si>
  <si>
    <t>       2024年8月份劳务派遣人员工资表</t>
  </si>
  <si>
    <t>服务单位：新疆工程学院北京路校区</t>
  </si>
  <si>
    <t>部门</t>
  </si>
  <si>
    <t>个人编号</t>
  </si>
  <si>
    <t>工资</t>
  </si>
  <si>
    <t>企业缴纳社保部分</t>
  </si>
  <si>
    <t>个人承担部分</t>
  </si>
  <si>
    <t>个人合计</t>
  </si>
  <si>
    <t>北京路校区校园主干道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</si>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</sst>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0_ ;_ &quot;￥&quot;* \-#,##0.000_ ;_ &quot;￥&quot;* &quot;-&quot;??.0_ ;_ @_ "/>
    <numFmt numFmtId="177" formatCode="0.00_);\(0.0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Verdana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11" fillId="3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8890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8890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8890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762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1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1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2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2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2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10795</xdr:colOff>
      <xdr:row>2</xdr:row>
      <xdr:rowOff>9525</xdr:rowOff>
    </xdr:to>
    <xdr:pic>
      <xdr:nvPicPr>
        <xdr:cNvPr id="3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8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3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39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10160</xdr:colOff>
      <xdr:row>2</xdr:row>
      <xdr:rowOff>9525</xdr:rowOff>
    </xdr:to>
    <xdr:pic>
      <xdr:nvPicPr>
        <xdr:cNvPr id="40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148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1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10160</xdr:colOff>
      <xdr:row>2</xdr:row>
      <xdr:rowOff>9525</xdr:rowOff>
    </xdr:to>
    <xdr:pic>
      <xdr:nvPicPr>
        <xdr:cNvPr id="4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29000" y="88582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H3" sqref="H3"/>
    </sheetView>
  </sheetViews>
  <sheetFormatPr defaultColWidth="9" defaultRowHeight="13.5" outlineLevelRow="2"/>
  <cols>
    <col min="11" max="11" width="13.875" customWidth="1"/>
    <col min="13" max="13" width="14.5" customWidth="1"/>
  </cols>
  <sheetData>
    <row r="1" ht="28" customHeight="1" spans="1:1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3"/>
      <c r="L1" s="23"/>
      <c r="M1" s="23"/>
      <c r="N1" s="23"/>
    </row>
    <row r="2" ht="32" customHeight="1" spans="1:14">
      <c r="A2" s="26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32" t="s">
        <v>13</v>
      </c>
      <c r="N2" s="28" t="s">
        <v>14</v>
      </c>
    </row>
    <row r="3" s="2" customFormat="1" ht="33" customHeight="1" spans="1:26">
      <c r="A3" s="9">
        <v>1</v>
      </c>
      <c r="B3" s="20" t="s">
        <v>15</v>
      </c>
      <c r="C3" s="9" t="s">
        <v>16</v>
      </c>
      <c r="D3" s="29">
        <v>2500</v>
      </c>
      <c r="E3" s="30">
        <v>4575</v>
      </c>
      <c r="F3" s="31">
        <v>732</v>
      </c>
      <c r="G3" s="31">
        <v>22.88</v>
      </c>
      <c r="H3" s="31">
        <v>59.48</v>
      </c>
      <c r="I3" s="33">
        <v>375.15</v>
      </c>
      <c r="J3" s="34">
        <v>4.58</v>
      </c>
      <c r="K3" s="33">
        <f>J3+I3+H3+G3+F3</f>
        <v>1194.09</v>
      </c>
      <c r="L3" s="25">
        <v>88</v>
      </c>
      <c r="M3" s="2">
        <f>D3+K3+L3</f>
        <v>3782.09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</sheetData>
  <mergeCells count="1">
    <mergeCell ref="A1:J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tabSelected="1" workbookViewId="0">
      <selection activeCell="H9" sqref="H9:I9"/>
    </sheetView>
  </sheetViews>
  <sheetFormatPr defaultColWidth="9" defaultRowHeight="13.5" outlineLevelRow="2"/>
  <cols>
    <col min="11" max="11" width="9.25" style="15"/>
  </cols>
  <sheetData>
    <row r="1" ht="18.75" spans="1:1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22"/>
      <c r="L1" s="23"/>
      <c r="M1" s="23"/>
      <c r="N1" s="23"/>
    </row>
    <row r="2" s="14" customFormat="1" ht="51" customHeight="1" spans="1:14">
      <c r="A2" s="17" t="s">
        <v>1</v>
      </c>
      <c r="B2" s="17" t="s">
        <v>17</v>
      </c>
      <c r="C2" s="17" t="s">
        <v>18</v>
      </c>
      <c r="D2" s="18" t="s">
        <v>4</v>
      </c>
      <c r="E2" s="18" t="s">
        <v>19</v>
      </c>
      <c r="F2" s="18" t="s">
        <v>20</v>
      </c>
      <c r="G2" s="19" t="s">
        <v>21</v>
      </c>
      <c r="H2" s="18" t="s">
        <v>22</v>
      </c>
      <c r="I2" s="18" t="s">
        <v>23</v>
      </c>
      <c r="J2" s="18" t="s">
        <v>24</v>
      </c>
      <c r="K2" s="18" t="s">
        <v>25</v>
      </c>
      <c r="L2" s="18" t="s">
        <v>26</v>
      </c>
      <c r="M2" s="18" t="s">
        <v>27</v>
      </c>
      <c r="N2" s="17" t="s">
        <v>14</v>
      </c>
    </row>
    <row r="3" s="2" customFormat="1" ht="33" customHeight="1" spans="1:26">
      <c r="A3" s="9">
        <v>1</v>
      </c>
      <c r="B3" s="20" t="s">
        <v>15</v>
      </c>
      <c r="C3" s="9" t="s">
        <v>16</v>
      </c>
      <c r="D3" s="2">
        <v>2500</v>
      </c>
      <c r="E3" s="21">
        <v>366</v>
      </c>
      <c r="F3" s="21">
        <v>22.88</v>
      </c>
      <c r="G3" s="21">
        <v>0</v>
      </c>
      <c r="H3" s="21">
        <v>91.5</v>
      </c>
      <c r="I3" s="21">
        <v>22.88</v>
      </c>
      <c r="J3" s="21">
        <v>0</v>
      </c>
      <c r="K3" s="24">
        <f>E3+F3+G3+H3+I3+J3</f>
        <v>503.26</v>
      </c>
      <c r="L3" s="25"/>
      <c r="M3" s="2">
        <f>D3-K3</f>
        <v>1996.74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</sheetData>
  <mergeCells count="1">
    <mergeCell ref="A1:J1"/>
  </mergeCells>
  <conditionalFormatting sqref="B2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4" sqref="$A4:$XFD4"/>
    </sheetView>
  </sheetViews>
  <sheetFormatPr defaultColWidth="9" defaultRowHeight="13.5" outlineLevelRow="4"/>
  <cols>
    <col min="1" max="3" width="8.575"/>
    <col min="4" max="4" width="15.1083333333333" customWidth="1"/>
    <col min="5" max="7" width="8.575"/>
    <col min="8" max="8" width="13.6666666666667" customWidth="1"/>
    <col min="9" max="9" width="9.66666666666667"/>
    <col min="10" max="10" width="8.575"/>
    <col min="11" max="25" width="9" style="3"/>
  </cols>
  <sheetData>
    <row r="1" s="1" customFormat="1" ht="49" customHeight="1" spans="1:25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="2" customFormat="1" ht="19.95" customHeight="1" spans="1:26">
      <c r="A2" s="5" t="s">
        <v>29</v>
      </c>
      <c r="B2" s="5"/>
      <c r="C2" s="5"/>
      <c r="D2" s="5"/>
      <c r="E2" s="6"/>
      <c r="F2" s="6"/>
      <c r="G2" s="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="2" customFormat="1" ht="28.05" customHeight="1" spans="1:26">
      <c r="A3" s="7" t="s">
        <v>1</v>
      </c>
      <c r="B3" s="7" t="s">
        <v>30</v>
      </c>
      <c r="C3" s="7" t="s">
        <v>31</v>
      </c>
      <c r="D3" s="7" t="s">
        <v>17</v>
      </c>
      <c r="E3" s="7" t="s">
        <v>18</v>
      </c>
      <c r="F3" s="7" t="s">
        <v>32</v>
      </c>
      <c r="G3" s="7" t="s">
        <v>33</v>
      </c>
      <c r="H3" s="8" t="s">
        <v>34</v>
      </c>
      <c r="I3" s="8" t="s">
        <v>35</v>
      </c>
      <c r="J3" s="8" t="s">
        <v>27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</row>
    <row r="4" s="2" customFormat="1" ht="33" customHeight="1" spans="1:26">
      <c r="A4" s="9">
        <v>1</v>
      </c>
      <c r="B4" s="9" t="s">
        <v>36</v>
      </c>
      <c r="C4" s="9"/>
      <c r="D4" s="10" t="s">
        <v>15</v>
      </c>
      <c r="E4" s="9" t="s">
        <v>16</v>
      </c>
      <c r="F4" s="9">
        <v>2500</v>
      </c>
      <c r="G4" s="9"/>
      <c r="I4" s="2">
        <v>2500</v>
      </c>
      <c r="J4" s="2">
        <v>2500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</row>
    <row r="5" s="2" customFormat="1" ht="19.95" customHeight="1" spans="1:26">
      <c r="A5" s="7" t="s">
        <v>37</v>
      </c>
      <c r="B5" s="7"/>
      <c r="C5" s="7"/>
      <c r="D5" s="7"/>
      <c r="E5" s="7"/>
      <c r="F5" s="9">
        <f>SUM(F4:F4)</f>
        <v>2500</v>
      </c>
      <c r="G5" s="9"/>
      <c r="H5" s="9"/>
      <c r="I5" s="9">
        <f>SUM(I4:I4)</f>
        <v>2500</v>
      </c>
      <c r="J5" s="9">
        <f>SUM(J4:J4)</f>
        <v>2500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</sheetData>
  <mergeCells count="3">
    <mergeCell ref="A1:J1"/>
    <mergeCell ref="A2:D2"/>
    <mergeCell ref="A5:E5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2024年8月工资结算表</vt:lpstr>
      <vt:lpstr>2024年8月工资发放表</vt:lpstr>
      <vt:lpstr>2024年 8月份原始工资表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雨沐</cp:lastModifiedBy>
  <cp:revision>0</cp:revision>
  <dcterms:created xsi:type="dcterms:W3CDTF">2024-09-18T02:26:00Z</dcterms:created>
  <dcterms:modified xsi:type="dcterms:W3CDTF">2024-09-19T11:32:06Z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16840952DD254ADDA0FBEB617625E1A5_13</vt:lpwstr>
  </property>
  <property fmtid="{D5CDD505-2E9C-101B-9397-08002B2CF9AE}" pid="3" name="KSOProductBuildVer">
    <vt:lpwstr>2052-12.1.0.18240</vt:lpwstr>
  </property>
</Properties>
</file>