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年8月工资结算表" sheetId="5" r:id="rId1"/>
    <sheet name="2024年8月工资发放表" sheetId="4" r:id="rId2"/>
    <sheet name="2024年8月原始工资表保洁门卫" sheetId="3" r:id="rId3"/>
  </sheets>
  <definedNames>
    <definedName name="_xlnm._FilterDatabase" localSheetId="0" hidden="1">'2024年8月工资结算表'!$F:$F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<sst xmlns="http://schemas.openxmlformats.org/spreadsheetml/2006/main" count="290" uniqueCount="80">
  <si>
    <t>2024年8月份后勤服务中心南昌路校区外聘人员考核说明表（1值班）</t>
  </si>
  <si>
    <t>序号</t>
  </si>
  <si>
    <t>姓  名</t>
  </si>
  <si>
    <t>岗  位</t>
  </si>
  <si>
    <t>应发工资</t>
  </si>
  <si>
    <t>社保基数</t>
  </si>
  <si>
    <t>单位养老</t>
  </si>
  <si>
    <t>单位失业</t>
  </si>
  <si>
    <t>单位工伤1.3%</t>
  </si>
  <si>
    <t>单位基本医疗</t>
  </si>
  <si>
    <t>单位长护险</t>
  </si>
  <si>
    <t>单位缴纳社保合计金额</t>
  </si>
  <si>
    <t>管理费</t>
  </si>
  <si>
    <t>结算合计金额</t>
  </si>
  <si>
    <t>备注</t>
  </si>
  <si>
    <t>孙亮</t>
  </si>
  <si>
    <t>行政楼门卫</t>
  </si>
  <si>
    <t>于风花</t>
  </si>
  <si>
    <t>教学楼门卫</t>
  </si>
  <si>
    <t>阿孜古力·苏拉依曼</t>
  </si>
  <si>
    <t>于翠萍</t>
  </si>
  <si>
    <t>1号楼门卫</t>
  </si>
  <si>
    <t>祖丽披牙·帕尔哈提</t>
  </si>
  <si>
    <t>哈提曼·努尔</t>
  </si>
  <si>
    <t>刘小蕾</t>
  </si>
  <si>
    <t>马玉花</t>
  </si>
  <si>
    <t>3号楼门卫</t>
  </si>
  <si>
    <t>姚凤</t>
  </si>
  <si>
    <t>孙瑛</t>
  </si>
  <si>
    <t>4号楼门卫</t>
  </si>
  <si>
    <t>任玉荣</t>
  </si>
  <si>
    <t>米热古丽·阿不都热合买提</t>
  </si>
  <si>
    <t>5号楼门卫</t>
  </si>
  <si>
    <t>古海尔班努·阿布拉江</t>
  </si>
  <si>
    <t>小计</t>
  </si>
  <si>
    <t>张玉粉</t>
  </si>
  <si>
    <t>行政楼保洁</t>
  </si>
  <si>
    <t>雷金红</t>
  </si>
  <si>
    <t>帕提古丽·艾拜都拉</t>
  </si>
  <si>
    <t>教学楼保洁</t>
  </si>
  <si>
    <t>李燕</t>
  </si>
  <si>
    <t>卜麦尔亚木·阿卜拉则</t>
  </si>
  <si>
    <t>实验楼保洁</t>
  </si>
  <si>
    <t>茹鲜古力·拜合提</t>
  </si>
  <si>
    <t>1号楼保洁</t>
  </si>
  <si>
    <t>努尔曼古丽·克热木</t>
  </si>
  <si>
    <t>帕提古丽·吾守尔</t>
  </si>
  <si>
    <t>张勤</t>
  </si>
  <si>
    <t>3号楼保洁</t>
  </si>
  <si>
    <t>刘金华</t>
  </si>
  <si>
    <t>4号楼保洁</t>
  </si>
  <si>
    <t>蒋丽萍</t>
  </si>
  <si>
    <t>5号楼保洁</t>
  </si>
  <si>
    <t>汪凤喜</t>
  </si>
  <si>
    <t>绿化保洁</t>
  </si>
  <si>
    <t>艾来提江·热合曼江</t>
  </si>
  <si>
    <t>阿力木江·麦麦提热依木</t>
  </si>
  <si>
    <t>外保洁</t>
  </si>
  <si>
    <t>表1+表2合计</t>
  </si>
  <si>
    <t>个人养老</t>
  </si>
  <si>
    <t>个人失业</t>
  </si>
  <si>
    <t>个人工伤</t>
  </si>
  <si>
    <t>个人基本医疗</t>
  </si>
  <si>
    <t>个人大额医疗费</t>
  </si>
  <si>
    <t>个人长期照护</t>
  </si>
  <si>
    <t>个人社保医疗扣款合计金额</t>
  </si>
  <si>
    <t>个税扣款</t>
  </si>
  <si>
    <t>实发工资</t>
  </si>
  <si>
    <t>合计</t>
  </si>
  <si>
    <t>姓名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</si>
  <si>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</si>
  <si>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</si>
  <si>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</si>
  <si>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</si>
  <si>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</si>
  <si>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</si>
  <si>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</si>
  <si>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</si>
  <si>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8月1日入职</t>
  </si>
  <si>
    <t>2024年8月份后勤服务中心南昌路校区外聘人员考核说明表（2保洁）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</si>
</sst>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);\(0.00\)"/>
    <numFmt numFmtId="178" formatCode="0_ "/>
    <numFmt numFmtId="179" formatCode="0.00_ "/>
  </numFmts>
  <fonts count="45">
    <font>
      <sz val="11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7"/>
      <color indexed="8"/>
      <name val="宋体"/>
      <charset val="134"/>
    </font>
    <font>
      <sz val="7"/>
      <color indexed="8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  <scheme val="minor"/>
    </font>
    <font>
      <b/>
      <sz val="14"/>
      <name val="宋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sz val="20"/>
      <name val="宋体"/>
      <charset val="134"/>
    </font>
    <font>
      <b/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6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17" applyNumberFormat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36" fillId="8" borderId="17" applyNumberFormat="0" applyAlignment="0" applyProtection="0">
      <alignment vertical="center"/>
    </xf>
    <xf numFmtId="0" fontId="37" fillId="9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>
      <alignment vertical="center"/>
    </xf>
    <xf numFmtId="0" fontId="8" fillId="0" borderId="1" xfId="0" applyNumberFormat="1" applyFont="1" applyFill="1" applyBorder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>
      <alignment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>
      <alignment vertical="center"/>
    </xf>
    <xf numFmtId="0" fontId="11" fillId="0" borderId="1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0" fontId="12" fillId="0" borderId="0" xfId="0" applyFont="1" applyFill="1" applyAlignment="1">
      <alignment horizontal="center" vertical="center" wrapText="1"/>
    </xf>
    <xf numFmtId="0" fontId="0" fillId="2" borderId="0" xfId="0" applyFont="1" applyFill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right"/>
    </xf>
    <xf numFmtId="176" fontId="0" fillId="0" borderId="0" xfId="0" applyNumberFormat="1" applyFont="1" applyFill="1" applyAlignment="1">
      <alignment horizontal="left" vertical="center"/>
    </xf>
    <xf numFmtId="177" fontId="0" fillId="0" borderId="0" xfId="0" applyNumberFormat="1" applyFont="1" applyFill="1" applyAlignment="1">
      <alignment horizontal="center" vertical="center"/>
    </xf>
    <xf numFmtId="177" fontId="12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76" fontId="16" fillId="0" borderId="0" xfId="0" applyNumberFormat="1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7" fontId="17" fillId="2" borderId="1" xfId="0" applyNumberFormat="1" applyFont="1" applyFill="1" applyBorder="1" applyAlignment="1">
      <alignment horizontal="center" vertical="center"/>
    </xf>
    <xf numFmtId="177" fontId="17" fillId="3" borderId="1" xfId="0" applyNumberFormat="1" applyFont="1" applyFill="1" applyBorder="1" applyAlignment="1">
      <alignment horizontal="center" vertical="center"/>
    </xf>
    <xf numFmtId="177" fontId="17" fillId="4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179" fontId="18" fillId="0" borderId="1" xfId="0" applyNumberFormat="1" applyFont="1" applyFill="1" applyBorder="1" applyAlignment="1">
      <alignment horizontal="right" vertical="center"/>
    </xf>
    <xf numFmtId="176" fontId="18" fillId="0" borderId="1" xfId="0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horizontal="center" vertical="center"/>
    </xf>
    <xf numFmtId="178" fontId="8" fillId="2" borderId="5" xfId="0" applyNumberFormat="1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7" xfId="0" applyNumberFormat="1" applyFont="1" applyFill="1" applyBorder="1" applyAlignment="1">
      <alignment horizontal="center" vertical="center"/>
    </xf>
    <xf numFmtId="178" fontId="8" fillId="2" borderId="8" xfId="0" applyNumberFormat="1" applyFont="1" applyFill="1" applyBorder="1" applyAlignment="1">
      <alignment horizontal="center" vertical="center"/>
    </xf>
    <xf numFmtId="177" fontId="20" fillId="2" borderId="1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179" fontId="8" fillId="0" borderId="9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179" fontId="18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7" fontId="16" fillId="0" borderId="0" xfId="0" applyNumberFormat="1" applyFont="1" applyFill="1" applyAlignment="1">
      <alignment horizontal="center" vertical="center"/>
    </xf>
    <xf numFmtId="177" fontId="17" fillId="5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right" vertical="center"/>
    </xf>
    <xf numFmtId="178" fontId="8" fillId="2" borderId="10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177" fontId="22" fillId="5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177" fontId="17" fillId="4" borderId="1" xfId="0" applyNumberFormat="1" applyFont="1" applyFill="1" applyBorder="1" applyAlignment="1">
      <alignment horizontal="center" vertical="center" wrapText="1"/>
    </xf>
    <xf numFmtId="179" fontId="15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  <xf numFmtId="176" fontId="18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right"/>
    </xf>
    <xf numFmtId="0" fontId="14" fillId="0" borderId="0" xfId="0" applyFont="1" applyFill="1">
      <alignment vertical="center"/>
    </xf>
    <xf numFmtId="0" fontId="0" fillId="0" borderId="1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77" fontId="2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9" fontId="20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179" fontId="20" fillId="0" borderId="9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9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9" xfId="0" applyFont="1" applyFill="1" applyBorder="1">
      <alignment vertical="center"/>
    </xf>
    <xf numFmtId="179" fontId="15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15" fillId="0" borderId="0" xfId="0" applyFont="1" applyFill="1" applyAlignment="1">
      <alignment horizontal="center" vertical="center" wrapText="1"/>
    </xf>
    <xf numFmtId="0" fontId="8" fillId="0" borderId="0" xfId="0" applyFont="1" applyFill="1">
      <alignment vertical="center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1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2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2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2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40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41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43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44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45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46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47" name="图片 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48" name="图片 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49" name="图片 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50" name="图片 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51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52" name="图片 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53" name="图片 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54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55" name="图片 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11430</xdr:rowOff>
    </xdr:to>
    <xdr:pic>
      <xdr:nvPicPr>
        <xdr:cNvPr id="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5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11430</xdr:rowOff>
    </xdr:to>
    <xdr:pic>
      <xdr:nvPicPr>
        <xdr:cNvPr id="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5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60" name="图片 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61" name="图片 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62" name="图片 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63" name="图片 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64" name="图片 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65" name="图片 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66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67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68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69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70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71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72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73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74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75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76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77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78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79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80" name="图片 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81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82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83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84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85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86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87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88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89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90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91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92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93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94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95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96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97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9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1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11430</xdr:rowOff>
    </xdr:to>
    <xdr:pic>
      <xdr:nvPicPr>
        <xdr:cNvPr id="10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1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11430</xdr:rowOff>
    </xdr:to>
    <xdr:pic>
      <xdr:nvPicPr>
        <xdr:cNvPr id="10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0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0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0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0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0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0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11430</xdr:rowOff>
    </xdr:to>
    <xdr:pic>
      <xdr:nvPicPr>
        <xdr:cNvPr id="1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11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11430</xdr:rowOff>
    </xdr:to>
    <xdr:pic>
      <xdr:nvPicPr>
        <xdr:cNvPr id="1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11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</xdr:colOff>
      <xdr:row>0</xdr:row>
      <xdr:rowOff>9525</xdr:rowOff>
    </xdr:to>
    <xdr:pic>
      <xdr:nvPicPr>
        <xdr:cNvPr id="11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2764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1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</xdr:colOff>
      <xdr:row>0</xdr:row>
      <xdr:rowOff>9525</xdr:rowOff>
    </xdr:to>
    <xdr:pic>
      <xdr:nvPicPr>
        <xdr:cNvPr id="12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2764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2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</xdr:colOff>
      <xdr:row>0</xdr:row>
      <xdr:rowOff>9525</xdr:rowOff>
    </xdr:to>
    <xdr:pic>
      <xdr:nvPicPr>
        <xdr:cNvPr id="12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2764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2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</xdr:colOff>
      <xdr:row>0</xdr:row>
      <xdr:rowOff>9525</xdr:rowOff>
    </xdr:to>
    <xdr:pic>
      <xdr:nvPicPr>
        <xdr:cNvPr id="12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2764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2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2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2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2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2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30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31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32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33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34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35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36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37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38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39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40" name="图片 1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41" name="图片 1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42" name="图片 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43" name="图片 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44" name="图片 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45" name="图片 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46" name="图片 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47" name="图片 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48" name="图片 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49" name="图片 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50" name="图片 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51" name="图片 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52" name="图片 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53" name="图片 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54" name="图片 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55" name="图片 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56" name="图片 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57" name="图片 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58" name="图片 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59" name="图片 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60" name="图片 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61" name="图片 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62" name="图片 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63" name="图片 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64" name="图片 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65" name="图片 1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66" name="图片 1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67" name="图片 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68" name="图片 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69" name="图片 1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70" name="图片 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71" name="图片 1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72" name="图片 1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73" name="图片 1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74" name="图片 1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75" name="图片 1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7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77" name="图片 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78" name="图片 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179" name="图片 1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180" name="图片 1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81" name="图片 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182" name="图片 1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183" name="图片 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84" name="图片 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85" name="图片 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86" name="图片 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87" name="图片 1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88" name="图片 1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189" name="图片 1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190" name="图片 1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91" name="图片 1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192" name="图片 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193" name="图片 1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94" name="图片 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195" name="图片 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196" name="图片 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9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9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0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0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0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0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0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0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0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0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1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1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1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21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21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1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21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21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2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2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2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22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2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2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2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2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2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3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3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3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3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3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35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36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3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38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39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40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41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42" name="图片 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43" name="图片 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44" name="图片 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45" name="图片 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46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47" name="图片 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48" name="图片 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49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50" name="图片 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11430</xdr:rowOff>
    </xdr:to>
    <xdr:pic>
      <xdr:nvPicPr>
        <xdr:cNvPr id="2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25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11430</xdr:rowOff>
    </xdr:to>
    <xdr:pic>
      <xdr:nvPicPr>
        <xdr:cNvPr id="2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25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55" name="图片 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56" name="图片 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57" name="图片 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58" name="图片 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59" name="图片 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60" name="图片 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61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62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63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64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65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66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67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68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269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70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271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72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273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74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275" name="图片 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76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77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78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79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80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81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82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83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84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85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86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87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288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289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90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291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292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9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2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11430</xdr:rowOff>
    </xdr:to>
    <xdr:pic>
      <xdr:nvPicPr>
        <xdr:cNvPr id="29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2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11430</xdr:rowOff>
    </xdr:to>
    <xdr:pic>
      <xdr:nvPicPr>
        <xdr:cNvPr id="29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9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0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0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0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0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0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0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0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11430</xdr:rowOff>
    </xdr:to>
    <xdr:pic>
      <xdr:nvPicPr>
        <xdr:cNvPr id="3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31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11430</xdr:rowOff>
    </xdr:to>
    <xdr:pic>
      <xdr:nvPicPr>
        <xdr:cNvPr id="3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31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</xdr:colOff>
      <xdr:row>0</xdr:row>
      <xdr:rowOff>9525</xdr:rowOff>
    </xdr:to>
    <xdr:pic>
      <xdr:nvPicPr>
        <xdr:cNvPr id="31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2764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1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</xdr:colOff>
      <xdr:row>0</xdr:row>
      <xdr:rowOff>9525</xdr:rowOff>
    </xdr:to>
    <xdr:pic>
      <xdr:nvPicPr>
        <xdr:cNvPr id="31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2764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1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</xdr:colOff>
      <xdr:row>0</xdr:row>
      <xdr:rowOff>9525</xdr:rowOff>
    </xdr:to>
    <xdr:pic>
      <xdr:nvPicPr>
        <xdr:cNvPr id="31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2764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1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</xdr:colOff>
      <xdr:row>0</xdr:row>
      <xdr:rowOff>9525</xdr:rowOff>
    </xdr:to>
    <xdr:pic>
      <xdr:nvPicPr>
        <xdr:cNvPr id="31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2764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2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2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2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2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2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25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26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27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28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29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30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31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32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33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34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35" name="图片 1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36" name="图片 1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37" name="图片 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38" name="图片 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39" name="图片 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40" name="图片 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41" name="图片 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42" name="图片 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43" name="图片 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44" name="图片 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45" name="图片 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46" name="图片 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47" name="图片 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48" name="图片 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49" name="图片 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50" name="图片 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51" name="图片 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52" name="图片 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53" name="图片 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54" name="图片 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55" name="图片 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56" name="图片 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57" name="图片 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58" name="图片 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59" name="图片 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60" name="图片 1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61" name="图片 1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62" name="图片 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63" name="图片 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64" name="图片 1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65" name="图片 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66" name="图片 1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67" name="图片 1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68" name="图片 1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69" name="图片 1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70" name="图片 1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7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72" name="图片 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73" name="图片 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374" name="图片 1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375" name="图片 1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76" name="图片 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377" name="图片 1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378" name="图片 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79" name="图片 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80" name="图片 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81" name="图片 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82" name="图片 1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83" name="图片 1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384" name="图片 1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385" name="图片 1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86" name="图片 1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387" name="图片 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388" name="图片 1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89" name="图片 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390" name="图片 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391" name="图片 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392" name="图片 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393" name="图片 3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394" name="图片 3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395" name="图片 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396" name="图片 3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397" name="图片 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398" name="图片 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399" name="图片 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00" name="图片 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01" name="图片 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02" name="图片 4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03" name="图片 4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04" name="图片 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05" name="图片 4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06" name="图片 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07" name="图片 4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4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9525</xdr:colOff>
      <xdr:row>19</xdr:row>
      <xdr:rowOff>9525</xdr:rowOff>
    </xdr:to>
    <xdr:pic>
      <xdr:nvPicPr>
        <xdr:cNvPr id="41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1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41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9525</xdr:colOff>
      <xdr:row>19</xdr:row>
      <xdr:rowOff>9525</xdr:rowOff>
    </xdr:to>
    <xdr:pic>
      <xdr:nvPicPr>
        <xdr:cNvPr id="41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1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1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1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41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2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2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2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2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2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2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2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2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2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2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30" name="图片 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31" name="图片 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32" name="图片 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33" name="图片 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34" name="图片 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35" name="图片 4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36" name="图片 4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37" name="图片 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38" name="图片 4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39" name="图片 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40" name="图片 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41" name="图片 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42" name="图片 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43" name="图片 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44" name="图片 4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45" name="图片 4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11430</xdr:rowOff>
    </xdr:to>
    <xdr:pic>
      <xdr:nvPicPr>
        <xdr:cNvPr id="4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11430</xdr:rowOff>
    </xdr:to>
    <xdr:pic>
      <xdr:nvPicPr>
        <xdr:cNvPr id="44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11430</xdr:rowOff>
    </xdr:to>
    <xdr:pic>
      <xdr:nvPicPr>
        <xdr:cNvPr id="4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11430</xdr:rowOff>
    </xdr:to>
    <xdr:pic>
      <xdr:nvPicPr>
        <xdr:cNvPr id="44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50" name="图片 4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51" name="图片 4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52" name="图片 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53" name="图片 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54" name="图片 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55" name="图片 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56" name="图片 4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57" name="图片 4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58" name="图片 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59" name="图片 4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60" name="图片 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61" name="图片 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62" name="图片 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63" name="图片 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464" name="图片 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65" name="图片 4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466" name="图片 4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67" name="图片 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468" name="图片 4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69" name="图片 4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470" name="图片 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71" name="图片 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72" name="图片 4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73" name="图片 4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74" name="图片 4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75" name="图片 4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76" name="图片 4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77" name="图片 4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78" name="图片 4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79" name="图片 4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80" name="图片 4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81" name="图片 4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82" name="图片 4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483" name="图片 4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9525</xdr:colOff>
      <xdr:row>19</xdr:row>
      <xdr:rowOff>9525</xdr:rowOff>
    </xdr:to>
    <xdr:pic>
      <xdr:nvPicPr>
        <xdr:cNvPr id="484" name="图片 4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85" name="图片 4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486" name="图片 4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9525</xdr:colOff>
      <xdr:row>19</xdr:row>
      <xdr:rowOff>9525</xdr:rowOff>
    </xdr:to>
    <xdr:pic>
      <xdr:nvPicPr>
        <xdr:cNvPr id="487" name="图片 4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8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11430</xdr:rowOff>
    </xdr:to>
    <xdr:pic>
      <xdr:nvPicPr>
        <xdr:cNvPr id="4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11430</xdr:rowOff>
    </xdr:to>
    <xdr:pic>
      <xdr:nvPicPr>
        <xdr:cNvPr id="49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774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11430</xdr:rowOff>
    </xdr:to>
    <xdr:pic>
      <xdr:nvPicPr>
        <xdr:cNvPr id="4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11430</xdr:rowOff>
    </xdr:to>
    <xdr:pic>
      <xdr:nvPicPr>
        <xdr:cNvPr id="4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774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9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49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49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0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50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0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50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11430</xdr:rowOff>
    </xdr:to>
    <xdr:pic>
      <xdr:nvPicPr>
        <xdr:cNvPr id="5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11430</xdr:rowOff>
    </xdr:to>
    <xdr:pic>
      <xdr:nvPicPr>
        <xdr:cNvPr id="50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11430</xdr:rowOff>
    </xdr:to>
    <xdr:pic>
      <xdr:nvPicPr>
        <xdr:cNvPr id="5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11430</xdr:rowOff>
    </xdr:to>
    <xdr:pic>
      <xdr:nvPicPr>
        <xdr:cNvPr id="50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9525</xdr:colOff>
      <xdr:row>19</xdr:row>
      <xdr:rowOff>9525</xdr:rowOff>
    </xdr:to>
    <xdr:pic>
      <xdr:nvPicPr>
        <xdr:cNvPr id="50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2764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50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9525</xdr:colOff>
      <xdr:row>19</xdr:row>
      <xdr:rowOff>9525</xdr:rowOff>
    </xdr:to>
    <xdr:pic>
      <xdr:nvPicPr>
        <xdr:cNvPr id="51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2764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51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9525</xdr:colOff>
      <xdr:row>19</xdr:row>
      <xdr:rowOff>9525</xdr:rowOff>
    </xdr:to>
    <xdr:pic>
      <xdr:nvPicPr>
        <xdr:cNvPr id="51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2764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51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9525</xdr:colOff>
      <xdr:row>19</xdr:row>
      <xdr:rowOff>9525</xdr:rowOff>
    </xdr:to>
    <xdr:pic>
      <xdr:nvPicPr>
        <xdr:cNvPr id="51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2764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51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51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1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51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1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520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21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522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23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524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25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26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527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28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529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530" name="图片 5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31" name="图片 5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532" name="图片 5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33" name="图片 5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534" name="图片 5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35" name="图片 5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536" name="图片 5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37" name="图片 5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538" name="图片 5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39" name="图片 5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40" name="图片 5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541" name="图片 5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42" name="图片 5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543" name="图片 5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44" name="图片 5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545" name="图片 5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46" name="图片 5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547" name="图片 5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48" name="图片 5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549" name="图片 5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550" name="图片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51" name="图片 5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552" name="图片 5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53" name="图片 5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554" name="图片 5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55" name="图片 5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556" name="图片 5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57" name="图片 5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58" name="图片 5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559" name="图片 5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60" name="图片 5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561" name="图片 5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62" name="图片 5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563" name="图片 5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64" name="图片 5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565" name="图片 5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66" name="图片 5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567" name="图片 5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568" name="图片 5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569" name="图片 5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9525</xdr:colOff>
      <xdr:row>19</xdr:row>
      <xdr:rowOff>9525</xdr:rowOff>
    </xdr:to>
    <xdr:pic>
      <xdr:nvPicPr>
        <xdr:cNvPr id="570" name="图片 5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571" name="图片 5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572" name="图片 5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9525</xdr:colOff>
      <xdr:row>19</xdr:row>
      <xdr:rowOff>9525</xdr:rowOff>
    </xdr:to>
    <xdr:pic>
      <xdr:nvPicPr>
        <xdr:cNvPr id="573" name="图片 5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74" name="图片 5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575" name="图片 5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76" name="图片 5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577" name="图片 5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578" name="图片 5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579" name="图片 5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9525</xdr:colOff>
      <xdr:row>19</xdr:row>
      <xdr:rowOff>9525</xdr:rowOff>
    </xdr:to>
    <xdr:pic>
      <xdr:nvPicPr>
        <xdr:cNvPr id="580" name="图片 5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581" name="图片 5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582" name="图片 5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9525</xdr:colOff>
      <xdr:row>19</xdr:row>
      <xdr:rowOff>9525</xdr:rowOff>
    </xdr:to>
    <xdr:pic>
      <xdr:nvPicPr>
        <xdr:cNvPr id="583" name="图片 5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584" name="图片 5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585" name="图片 5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9525</xdr:colOff>
      <xdr:row>19</xdr:row>
      <xdr:rowOff>9525</xdr:rowOff>
    </xdr:to>
    <xdr:pic>
      <xdr:nvPicPr>
        <xdr:cNvPr id="586" name="图片 5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58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8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59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9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59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9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59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9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59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9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59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59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0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0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0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60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9525</xdr:colOff>
      <xdr:row>19</xdr:row>
      <xdr:rowOff>9525</xdr:rowOff>
    </xdr:to>
    <xdr:pic>
      <xdr:nvPicPr>
        <xdr:cNvPr id="60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0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60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9525</xdr:colOff>
      <xdr:row>19</xdr:row>
      <xdr:rowOff>9525</xdr:rowOff>
    </xdr:to>
    <xdr:pic>
      <xdr:nvPicPr>
        <xdr:cNvPr id="60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1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1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1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61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1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1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1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1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1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2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2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2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2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2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25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26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28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29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30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31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32" name="图片 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33" name="图片 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34" name="图片 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35" name="图片 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36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37" name="图片 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38" name="图片 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39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40" name="图片 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11430</xdr:rowOff>
    </xdr:to>
    <xdr:pic>
      <xdr:nvPicPr>
        <xdr:cNvPr id="6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11430</xdr:rowOff>
    </xdr:to>
    <xdr:pic>
      <xdr:nvPicPr>
        <xdr:cNvPr id="64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11430</xdr:rowOff>
    </xdr:to>
    <xdr:pic>
      <xdr:nvPicPr>
        <xdr:cNvPr id="6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11430</xdr:rowOff>
    </xdr:to>
    <xdr:pic>
      <xdr:nvPicPr>
        <xdr:cNvPr id="64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45" name="图片 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46" name="图片 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47" name="图片 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48" name="图片 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49" name="图片 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50" name="图片 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51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52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53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54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55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56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57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58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659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60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661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62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663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64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665" name="图片 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66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67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68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69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70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71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72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73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74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75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76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77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678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9525</xdr:colOff>
      <xdr:row>19</xdr:row>
      <xdr:rowOff>9525</xdr:rowOff>
    </xdr:to>
    <xdr:pic>
      <xdr:nvPicPr>
        <xdr:cNvPr id="679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80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681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9525</xdr:colOff>
      <xdr:row>19</xdr:row>
      <xdr:rowOff>9525</xdr:rowOff>
    </xdr:to>
    <xdr:pic>
      <xdr:nvPicPr>
        <xdr:cNvPr id="682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8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11430</xdr:rowOff>
    </xdr:to>
    <xdr:pic>
      <xdr:nvPicPr>
        <xdr:cNvPr id="6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11430</xdr:rowOff>
    </xdr:to>
    <xdr:pic>
      <xdr:nvPicPr>
        <xdr:cNvPr id="68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774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11430</xdr:rowOff>
    </xdr:to>
    <xdr:pic>
      <xdr:nvPicPr>
        <xdr:cNvPr id="6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11430</xdr:rowOff>
    </xdr:to>
    <xdr:pic>
      <xdr:nvPicPr>
        <xdr:cNvPr id="68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774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8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9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9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9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9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9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9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9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69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69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11430</xdr:rowOff>
    </xdr:to>
    <xdr:pic>
      <xdr:nvPicPr>
        <xdr:cNvPr id="6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11430</xdr:rowOff>
    </xdr:to>
    <xdr:pic>
      <xdr:nvPicPr>
        <xdr:cNvPr id="70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11430</xdr:rowOff>
    </xdr:to>
    <xdr:pic>
      <xdr:nvPicPr>
        <xdr:cNvPr id="7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11430</xdr:rowOff>
    </xdr:to>
    <xdr:pic>
      <xdr:nvPicPr>
        <xdr:cNvPr id="70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9525</xdr:colOff>
      <xdr:row>19</xdr:row>
      <xdr:rowOff>9525</xdr:rowOff>
    </xdr:to>
    <xdr:pic>
      <xdr:nvPicPr>
        <xdr:cNvPr id="70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2764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70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9525</xdr:colOff>
      <xdr:row>19</xdr:row>
      <xdr:rowOff>9525</xdr:rowOff>
    </xdr:to>
    <xdr:pic>
      <xdr:nvPicPr>
        <xdr:cNvPr id="70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2764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70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9525</xdr:colOff>
      <xdr:row>19</xdr:row>
      <xdr:rowOff>9525</xdr:rowOff>
    </xdr:to>
    <xdr:pic>
      <xdr:nvPicPr>
        <xdr:cNvPr id="70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2764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70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9525</xdr:colOff>
      <xdr:row>19</xdr:row>
      <xdr:rowOff>9525</xdr:rowOff>
    </xdr:to>
    <xdr:pic>
      <xdr:nvPicPr>
        <xdr:cNvPr id="70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2764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71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71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1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71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1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715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16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717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18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719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20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21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722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23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724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725" name="图片 1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26" name="图片 1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727" name="图片 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28" name="图片 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729" name="图片 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30" name="图片 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731" name="图片 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32" name="图片 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733" name="图片 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34" name="图片 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35" name="图片 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736" name="图片 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37" name="图片 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738" name="图片 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39" name="图片 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740" name="图片 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41" name="图片 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742" name="图片 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43" name="图片 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744" name="图片 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745" name="图片 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46" name="图片 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747" name="图片 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48" name="图片 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749" name="图片 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50" name="图片 1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751" name="图片 1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41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52" name="图片 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53" name="图片 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754" name="图片 1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55" name="图片 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756" name="图片 1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57" name="图片 1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758" name="图片 1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59" name="图片 1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760" name="图片 1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6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762" name="图片 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763" name="图片 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764" name="图片 1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9525</xdr:colOff>
      <xdr:row>19</xdr:row>
      <xdr:rowOff>9525</xdr:rowOff>
    </xdr:to>
    <xdr:pic>
      <xdr:nvPicPr>
        <xdr:cNvPr id="765" name="图片 1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766" name="图片 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767" name="图片 1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9525</xdr:colOff>
      <xdr:row>19</xdr:row>
      <xdr:rowOff>9525</xdr:rowOff>
    </xdr:to>
    <xdr:pic>
      <xdr:nvPicPr>
        <xdr:cNvPr id="768" name="图片 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69" name="图片 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770" name="图片 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771" name="图片 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772" name="图片 1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773" name="图片 1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774" name="图片 1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9525</xdr:colOff>
      <xdr:row>19</xdr:row>
      <xdr:rowOff>9525</xdr:rowOff>
    </xdr:to>
    <xdr:pic>
      <xdr:nvPicPr>
        <xdr:cNvPr id="775" name="图片 1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776" name="图片 1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777" name="图片 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9525</xdr:colOff>
      <xdr:row>19</xdr:row>
      <xdr:rowOff>9525</xdr:rowOff>
    </xdr:to>
    <xdr:pic>
      <xdr:nvPicPr>
        <xdr:cNvPr id="778" name="图片 1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779" name="图片 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780" name="图片 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9525</xdr:colOff>
      <xdr:row>19</xdr:row>
      <xdr:rowOff>9525</xdr:rowOff>
    </xdr:to>
    <xdr:pic>
      <xdr:nvPicPr>
        <xdr:cNvPr id="781" name="图片 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08330" y="774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7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7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78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78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78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78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78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78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79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79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79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79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79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79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79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79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7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8890</xdr:rowOff>
    </xdr:to>
    <xdr:pic>
      <xdr:nvPicPr>
        <xdr:cNvPr id="79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8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8890</xdr:rowOff>
    </xdr:to>
    <xdr:pic>
      <xdr:nvPicPr>
        <xdr:cNvPr id="8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8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80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80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80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80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80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80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80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8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8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8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8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8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8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8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81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8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8890</xdr:rowOff>
    </xdr:to>
    <xdr:pic>
      <xdr:nvPicPr>
        <xdr:cNvPr id="81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8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8890</xdr:rowOff>
    </xdr:to>
    <xdr:pic>
      <xdr:nvPicPr>
        <xdr:cNvPr id="8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2159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8890</xdr:rowOff>
    </xdr:to>
    <xdr:pic>
      <xdr:nvPicPr>
        <xdr:cNvPr id="8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8890</xdr:rowOff>
    </xdr:to>
    <xdr:pic>
      <xdr:nvPicPr>
        <xdr:cNvPr id="8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8890</xdr:rowOff>
    </xdr:to>
    <xdr:pic>
      <xdr:nvPicPr>
        <xdr:cNvPr id="82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8890</xdr:rowOff>
    </xdr:to>
    <xdr:pic>
      <xdr:nvPicPr>
        <xdr:cNvPr id="82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8890</xdr:rowOff>
    </xdr:to>
    <xdr:pic>
      <xdr:nvPicPr>
        <xdr:cNvPr id="82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8890</xdr:rowOff>
    </xdr:to>
    <xdr:pic>
      <xdr:nvPicPr>
        <xdr:cNvPr id="82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8890</xdr:rowOff>
    </xdr:to>
    <xdr:pic>
      <xdr:nvPicPr>
        <xdr:cNvPr id="82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8890</xdr:rowOff>
    </xdr:to>
    <xdr:pic>
      <xdr:nvPicPr>
        <xdr:cNvPr id="82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8890</xdr:rowOff>
    </xdr:to>
    <xdr:pic>
      <xdr:nvPicPr>
        <xdr:cNvPr id="83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8890</xdr:rowOff>
    </xdr:to>
    <xdr:pic>
      <xdr:nvPicPr>
        <xdr:cNvPr id="83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8890</xdr:rowOff>
    </xdr:to>
    <xdr:pic>
      <xdr:nvPicPr>
        <xdr:cNvPr id="83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8890</xdr:rowOff>
    </xdr:to>
    <xdr:pic>
      <xdr:nvPicPr>
        <xdr:cNvPr id="83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8890</xdr:rowOff>
    </xdr:to>
    <xdr:pic>
      <xdr:nvPicPr>
        <xdr:cNvPr id="83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8890</xdr:rowOff>
    </xdr:to>
    <xdr:pic>
      <xdr:nvPicPr>
        <xdr:cNvPr id="83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8890</xdr:rowOff>
    </xdr:to>
    <xdr:pic>
      <xdr:nvPicPr>
        <xdr:cNvPr id="83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8890</xdr:rowOff>
    </xdr:to>
    <xdr:pic>
      <xdr:nvPicPr>
        <xdr:cNvPr id="83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8890</xdr:rowOff>
    </xdr:to>
    <xdr:pic>
      <xdr:nvPicPr>
        <xdr:cNvPr id="8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8890</xdr:rowOff>
    </xdr:to>
    <xdr:pic>
      <xdr:nvPicPr>
        <xdr:cNvPr id="83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8890</xdr:rowOff>
    </xdr:to>
    <xdr:pic>
      <xdr:nvPicPr>
        <xdr:cNvPr id="8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8890</xdr:rowOff>
    </xdr:to>
    <xdr:pic>
      <xdr:nvPicPr>
        <xdr:cNvPr id="8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8890</xdr:rowOff>
    </xdr:to>
    <xdr:pic>
      <xdr:nvPicPr>
        <xdr:cNvPr id="8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8890</xdr:rowOff>
    </xdr:to>
    <xdr:pic>
      <xdr:nvPicPr>
        <xdr:cNvPr id="84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8890</xdr:rowOff>
    </xdr:to>
    <xdr:pic>
      <xdr:nvPicPr>
        <xdr:cNvPr id="84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8890</xdr:rowOff>
    </xdr:to>
    <xdr:pic>
      <xdr:nvPicPr>
        <xdr:cNvPr id="84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8890</xdr:rowOff>
    </xdr:to>
    <xdr:pic>
      <xdr:nvPicPr>
        <xdr:cNvPr id="84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8890</xdr:rowOff>
    </xdr:to>
    <xdr:pic>
      <xdr:nvPicPr>
        <xdr:cNvPr id="84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8890</xdr:rowOff>
    </xdr:to>
    <xdr:pic>
      <xdr:nvPicPr>
        <xdr:cNvPr id="84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8890</xdr:rowOff>
    </xdr:to>
    <xdr:pic>
      <xdr:nvPicPr>
        <xdr:cNvPr id="84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8890</xdr:rowOff>
    </xdr:to>
    <xdr:pic>
      <xdr:nvPicPr>
        <xdr:cNvPr id="85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8890</xdr:rowOff>
    </xdr:to>
    <xdr:pic>
      <xdr:nvPicPr>
        <xdr:cNvPr id="85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8890</xdr:rowOff>
    </xdr:to>
    <xdr:pic>
      <xdr:nvPicPr>
        <xdr:cNvPr id="85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8890</xdr:rowOff>
    </xdr:to>
    <xdr:pic>
      <xdr:nvPicPr>
        <xdr:cNvPr id="85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8890</xdr:rowOff>
    </xdr:to>
    <xdr:pic>
      <xdr:nvPicPr>
        <xdr:cNvPr id="85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8890</xdr:rowOff>
    </xdr:to>
    <xdr:pic>
      <xdr:nvPicPr>
        <xdr:cNvPr id="85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8890</xdr:rowOff>
    </xdr:to>
    <xdr:pic>
      <xdr:nvPicPr>
        <xdr:cNvPr id="85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8890</xdr:rowOff>
    </xdr:to>
    <xdr:pic>
      <xdr:nvPicPr>
        <xdr:cNvPr id="85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8890</xdr:rowOff>
    </xdr:to>
    <xdr:pic>
      <xdr:nvPicPr>
        <xdr:cNvPr id="8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8890</xdr:rowOff>
    </xdr:to>
    <xdr:pic>
      <xdr:nvPicPr>
        <xdr:cNvPr id="85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8890</xdr:rowOff>
    </xdr:to>
    <xdr:pic>
      <xdr:nvPicPr>
        <xdr:cNvPr id="86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8890</xdr:rowOff>
    </xdr:to>
    <xdr:pic>
      <xdr:nvPicPr>
        <xdr:cNvPr id="86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2743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8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8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86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86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86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86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86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86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87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87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87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87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87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87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87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87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8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8890</xdr:rowOff>
    </xdr:to>
    <xdr:pic>
      <xdr:nvPicPr>
        <xdr:cNvPr id="87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88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8890</xdr:rowOff>
    </xdr:to>
    <xdr:pic>
      <xdr:nvPicPr>
        <xdr:cNvPr id="88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8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8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88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88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88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88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88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88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89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89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89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89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89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89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89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89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8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8890</xdr:rowOff>
    </xdr:to>
    <xdr:pic>
      <xdr:nvPicPr>
        <xdr:cNvPr id="89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9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8890</xdr:rowOff>
    </xdr:to>
    <xdr:pic>
      <xdr:nvPicPr>
        <xdr:cNvPr id="9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303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9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90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90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90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90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90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90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90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9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9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9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9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9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9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9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91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9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9525</xdr:colOff>
      <xdr:row>8</xdr:row>
      <xdr:rowOff>8890</xdr:rowOff>
    </xdr:to>
    <xdr:pic>
      <xdr:nvPicPr>
        <xdr:cNvPr id="91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9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9525</xdr:colOff>
      <xdr:row>8</xdr:row>
      <xdr:rowOff>8890</xdr:rowOff>
    </xdr:to>
    <xdr:pic>
      <xdr:nvPicPr>
        <xdr:cNvPr id="9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9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9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92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92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92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92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92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92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93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93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93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93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93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93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93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93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9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9525</xdr:colOff>
      <xdr:row>8</xdr:row>
      <xdr:rowOff>8890</xdr:rowOff>
    </xdr:to>
    <xdr:pic>
      <xdr:nvPicPr>
        <xdr:cNvPr id="93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9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9525</xdr:colOff>
      <xdr:row>8</xdr:row>
      <xdr:rowOff>8890</xdr:rowOff>
    </xdr:to>
    <xdr:pic>
      <xdr:nvPicPr>
        <xdr:cNvPr id="9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3454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8890</xdr:rowOff>
    </xdr:to>
    <xdr:pic>
      <xdr:nvPicPr>
        <xdr:cNvPr id="9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9525</xdr:colOff>
      <xdr:row>9</xdr:row>
      <xdr:rowOff>8890</xdr:rowOff>
    </xdr:to>
    <xdr:pic>
      <xdr:nvPicPr>
        <xdr:cNvPr id="94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8890</xdr:rowOff>
    </xdr:to>
    <xdr:pic>
      <xdr:nvPicPr>
        <xdr:cNvPr id="94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9525</xdr:colOff>
      <xdr:row>9</xdr:row>
      <xdr:rowOff>8890</xdr:rowOff>
    </xdr:to>
    <xdr:pic>
      <xdr:nvPicPr>
        <xdr:cNvPr id="94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8890</xdr:rowOff>
    </xdr:to>
    <xdr:pic>
      <xdr:nvPicPr>
        <xdr:cNvPr id="94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9525</xdr:colOff>
      <xdr:row>9</xdr:row>
      <xdr:rowOff>8890</xdr:rowOff>
    </xdr:to>
    <xdr:pic>
      <xdr:nvPicPr>
        <xdr:cNvPr id="94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8890</xdr:rowOff>
    </xdr:to>
    <xdr:pic>
      <xdr:nvPicPr>
        <xdr:cNvPr id="94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9525</xdr:colOff>
      <xdr:row>9</xdr:row>
      <xdr:rowOff>8890</xdr:rowOff>
    </xdr:to>
    <xdr:pic>
      <xdr:nvPicPr>
        <xdr:cNvPr id="94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8890</xdr:rowOff>
    </xdr:to>
    <xdr:pic>
      <xdr:nvPicPr>
        <xdr:cNvPr id="95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9525</xdr:colOff>
      <xdr:row>9</xdr:row>
      <xdr:rowOff>8890</xdr:rowOff>
    </xdr:to>
    <xdr:pic>
      <xdr:nvPicPr>
        <xdr:cNvPr id="95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8890</xdr:rowOff>
    </xdr:to>
    <xdr:pic>
      <xdr:nvPicPr>
        <xdr:cNvPr id="95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9525</xdr:colOff>
      <xdr:row>9</xdr:row>
      <xdr:rowOff>8890</xdr:rowOff>
    </xdr:to>
    <xdr:pic>
      <xdr:nvPicPr>
        <xdr:cNvPr id="95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8890</xdr:rowOff>
    </xdr:to>
    <xdr:pic>
      <xdr:nvPicPr>
        <xdr:cNvPr id="95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9525</xdr:colOff>
      <xdr:row>9</xdr:row>
      <xdr:rowOff>8890</xdr:rowOff>
    </xdr:to>
    <xdr:pic>
      <xdr:nvPicPr>
        <xdr:cNvPr id="95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8890</xdr:rowOff>
    </xdr:to>
    <xdr:pic>
      <xdr:nvPicPr>
        <xdr:cNvPr id="95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9525</xdr:colOff>
      <xdr:row>9</xdr:row>
      <xdr:rowOff>8890</xdr:rowOff>
    </xdr:to>
    <xdr:pic>
      <xdr:nvPicPr>
        <xdr:cNvPr id="95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9525</xdr:colOff>
      <xdr:row>9</xdr:row>
      <xdr:rowOff>8890</xdr:rowOff>
    </xdr:to>
    <xdr:pic>
      <xdr:nvPicPr>
        <xdr:cNvPr id="9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8890</xdr:rowOff>
    </xdr:to>
    <xdr:pic>
      <xdr:nvPicPr>
        <xdr:cNvPr id="95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9525</xdr:colOff>
      <xdr:row>9</xdr:row>
      <xdr:rowOff>8890</xdr:rowOff>
    </xdr:to>
    <xdr:pic>
      <xdr:nvPicPr>
        <xdr:cNvPr id="96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8890</xdr:rowOff>
    </xdr:to>
    <xdr:pic>
      <xdr:nvPicPr>
        <xdr:cNvPr id="96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8890</xdr:rowOff>
    </xdr:to>
    <xdr:pic>
      <xdr:nvPicPr>
        <xdr:cNvPr id="9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9525</xdr:colOff>
      <xdr:row>9</xdr:row>
      <xdr:rowOff>8890</xdr:rowOff>
    </xdr:to>
    <xdr:pic>
      <xdr:nvPicPr>
        <xdr:cNvPr id="9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8890</xdr:rowOff>
    </xdr:to>
    <xdr:pic>
      <xdr:nvPicPr>
        <xdr:cNvPr id="96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9525</xdr:colOff>
      <xdr:row>9</xdr:row>
      <xdr:rowOff>8890</xdr:rowOff>
    </xdr:to>
    <xdr:pic>
      <xdr:nvPicPr>
        <xdr:cNvPr id="96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8890</xdr:rowOff>
    </xdr:to>
    <xdr:pic>
      <xdr:nvPicPr>
        <xdr:cNvPr id="96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9525</xdr:colOff>
      <xdr:row>9</xdr:row>
      <xdr:rowOff>8890</xdr:rowOff>
    </xdr:to>
    <xdr:pic>
      <xdr:nvPicPr>
        <xdr:cNvPr id="96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8890</xdr:rowOff>
    </xdr:to>
    <xdr:pic>
      <xdr:nvPicPr>
        <xdr:cNvPr id="96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9525</xdr:colOff>
      <xdr:row>9</xdr:row>
      <xdr:rowOff>8890</xdr:rowOff>
    </xdr:to>
    <xdr:pic>
      <xdr:nvPicPr>
        <xdr:cNvPr id="96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8890</xdr:rowOff>
    </xdr:to>
    <xdr:pic>
      <xdr:nvPicPr>
        <xdr:cNvPr id="97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9525</xdr:colOff>
      <xdr:row>9</xdr:row>
      <xdr:rowOff>8890</xdr:rowOff>
    </xdr:to>
    <xdr:pic>
      <xdr:nvPicPr>
        <xdr:cNvPr id="97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8890</xdr:rowOff>
    </xdr:to>
    <xdr:pic>
      <xdr:nvPicPr>
        <xdr:cNvPr id="97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9525</xdr:colOff>
      <xdr:row>9</xdr:row>
      <xdr:rowOff>8890</xdr:rowOff>
    </xdr:to>
    <xdr:pic>
      <xdr:nvPicPr>
        <xdr:cNvPr id="97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8890</xdr:rowOff>
    </xdr:to>
    <xdr:pic>
      <xdr:nvPicPr>
        <xdr:cNvPr id="97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9525</xdr:colOff>
      <xdr:row>9</xdr:row>
      <xdr:rowOff>8890</xdr:rowOff>
    </xdr:to>
    <xdr:pic>
      <xdr:nvPicPr>
        <xdr:cNvPr id="97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8890</xdr:rowOff>
    </xdr:to>
    <xdr:pic>
      <xdr:nvPicPr>
        <xdr:cNvPr id="97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9525</xdr:colOff>
      <xdr:row>9</xdr:row>
      <xdr:rowOff>8890</xdr:rowOff>
    </xdr:to>
    <xdr:pic>
      <xdr:nvPicPr>
        <xdr:cNvPr id="97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9525</xdr:colOff>
      <xdr:row>9</xdr:row>
      <xdr:rowOff>8890</xdr:rowOff>
    </xdr:to>
    <xdr:pic>
      <xdr:nvPicPr>
        <xdr:cNvPr id="9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8890</xdr:rowOff>
    </xdr:to>
    <xdr:pic>
      <xdr:nvPicPr>
        <xdr:cNvPr id="97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9525</xdr:colOff>
      <xdr:row>9</xdr:row>
      <xdr:rowOff>8890</xdr:rowOff>
    </xdr:to>
    <xdr:pic>
      <xdr:nvPicPr>
        <xdr:cNvPr id="98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8890</xdr:rowOff>
    </xdr:to>
    <xdr:pic>
      <xdr:nvPicPr>
        <xdr:cNvPr id="98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374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9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9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98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98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98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98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98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98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99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99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99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99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99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99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99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99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9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8890</xdr:rowOff>
    </xdr:to>
    <xdr:pic>
      <xdr:nvPicPr>
        <xdr:cNvPr id="99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10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8890</xdr:rowOff>
    </xdr:to>
    <xdr:pic>
      <xdr:nvPicPr>
        <xdr:cNvPr id="10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10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100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100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100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100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100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100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100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10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10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10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10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10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10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10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101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10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8890</xdr:rowOff>
    </xdr:to>
    <xdr:pic>
      <xdr:nvPicPr>
        <xdr:cNvPr id="101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10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8890</xdr:rowOff>
    </xdr:to>
    <xdr:pic>
      <xdr:nvPicPr>
        <xdr:cNvPr id="10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403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8890</xdr:rowOff>
    </xdr:to>
    <xdr:pic>
      <xdr:nvPicPr>
        <xdr:cNvPr id="10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11</xdr:row>
      <xdr:rowOff>8890</xdr:rowOff>
    </xdr:to>
    <xdr:pic>
      <xdr:nvPicPr>
        <xdr:cNvPr id="10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8890</xdr:rowOff>
    </xdr:to>
    <xdr:pic>
      <xdr:nvPicPr>
        <xdr:cNvPr id="102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11</xdr:row>
      <xdr:rowOff>8890</xdr:rowOff>
    </xdr:to>
    <xdr:pic>
      <xdr:nvPicPr>
        <xdr:cNvPr id="102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8890</xdr:rowOff>
    </xdr:to>
    <xdr:pic>
      <xdr:nvPicPr>
        <xdr:cNvPr id="102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11</xdr:row>
      <xdr:rowOff>8890</xdr:rowOff>
    </xdr:to>
    <xdr:pic>
      <xdr:nvPicPr>
        <xdr:cNvPr id="102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8890</xdr:rowOff>
    </xdr:to>
    <xdr:pic>
      <xdr:nvPicPr>
        <xdr:cNvPr id="102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11</xdr:row>
      <xdr:rowOff>8890</xdr:rowOff>
    </xdr:to>
    <xdr:pic>
      <xdr:nvPicPr>
        <xdr:cNvPr id="102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8890</xdr:rowOff>
    </xdr:to>
    <xdr:pic>
      <xdr:nvPicPr>
        <xdr:cNvPr id="103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11</xdr:row>
      <xdr:rowOff>8890</xdr:rowOff>
    </xdr:to>
    <xdr:pic>
      <xdr:nvPicPr>
        <xdr:cNvPr id="103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8890</xdr:rowOff>
    </xdr:to>
    <xdr:pic>
      <xdr:nvPicPr>
        <xdr:cNvPr id="103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11</xdr:row>
      <xdr:rowOff>8890</xdr:rowOff>
    </xdr:to>
    <xdr:pic>
      <xdr:nvPicPr>
        <xdr:cNvPr id="103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8890</xdr:rowOff>
    </xdr:to>
    <xdr:pic>
      <xdr:nvPicPr>
        <xdr:cNvPr id="103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11</xdr:row>
      <xdr:rowOff>8890</xdr:rowOff>
    </xdr:to>
    <xdr:pic>
      <xdr:nvPicPr>
        <xdr:cNvPr id="103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8890</xdr:rowOff>
    </xdr:to>
    <xdr:pic>
      <xdr:nvPicPr>
        <xdr:cNvPr id="103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11</xdr:row>
      <xdr:rowOff>8890</xdr:rowOff>
    </xdr:to>
    <xdr:pic>
      <xdr:nvPicPr>
        <xdr:cNvPr id="103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11</xdr:row>
      <xdr:rowOff>8890</xdr:rowOff>
    </xdr:to>
    <xdr:pic>
      <xdr:nvPicPr>
        <xdr:cNvPr id="10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8890</xdr:rowOff>
    </xdr:to>
    <xdr:pic>
      <xdr:nvPicPr>
        <xdr:cNvPr id="103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11</xdr:row>
      <xdr:rowOff>8890</xdr:rowOff>
    </xdr:to>
    <xdr:pic>
      <xdr:nvPicPr>
        <xdr:cNvPr id="10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8890</xdr:rowOff>
    </xdr:to>
    <xdr:pic>
      <xdr:nvPicPr>
        <xdr:cNvPr id="10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8890</xdr:rowOff>
    </xdr:to>
    <xdr:pic>
      <xdr:nvPicPr>
        <xdr:cNvPr id="10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11</xdr:row>
      <xdr:rowOff>8890</xdr:rowOff>
    </xdr:to>
    <xdr:pic>
      <xdr:nvPicPr>
        <xdr:cNvPr id="104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8890</xdr:rowOff>
    </xdr:to>
    <xdr:pic>
      <xdr:nvPicPr>
        <xdr:cNvPr id="104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11</xdr:row>
      <xdr:rowOff>8890</xdr:rowOff>
    </xdr:to>
    <xdr:pic>
      <xdr:nvPicPr>
        <xdr:cNvPr id="104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8890</xdr:rowOff>
    </xdr:to>
    <xdr:pic>
      <xdr:nvPicPr>
        <xdr:cNvPr id="104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11</xdr:row>
      <xdr:rowOff>8890</xdr:rowOff>
    </xdr:to>
    <xdr:pic>
      <xdr:nvPicPr>
        <xdr:cNvPr id="104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8890</xdr:rowOff>
    </xdr:to>
    <xdr:pic>
      <xdr:nvPicPr>
        <xdr:cNvPr id="104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11</xdr:row>
      <xdr:rowOff>8890</xdr:rowOff>
    </xdr:to>
    <xdr:pic>
      <xdr:nvPicPr>
        <xdr:cNvPr id="104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8890</xdr:rowOff>
    </xdr:to>
    <xdr:pic>
      <xdr:nvPicPr>
        <xdr:cNvPr id="105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11</xdr:row>
      <xdr:rowOff>8890</xdr:rowOff>
    </xdr:to>
    <xdr:pic>
      <xdr:nvPicPr>
        <xdr:cNvPr id="105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8890</xdr:rowOff>
    </xdr:to>
    <xdr:pic>
      <xdr:nvPicPr>
        <xdr:cNvPr id="105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11</xdr:row>
      <xdr:rowOff>8890</xdr:rowOff>
    </xdr:to>
    <xdr:pic>
      <xdr:nvPicPr>
        <xdr:cNvPr id="105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8890</xdr:rowOff>
    </xdr:to>
    <xdr:pic>
      <xdr:nvPicPr>
        <xdr:cNvPr id="105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11</xdr:row>
      <xdr:rowOff>8890</xdr:rowOff>
    </xdr:to>
    <xdr:pic>
      <xdr:nvPicPr>
        <xdr:cNvPr id="105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8890</xdr:rowOff>
    </xdr:to>
    <xdr:pic>
      <xdr:nvPicPr>
        <xdr:cNvPr id="105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11</xdr:row>
      <xdr:rowOff>8890</xdr:rowOff>
    </xdr:to>
    <xdr:pic>
      <xdr:nvPicPr>
        <xdr:cNvPr id="105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11</xdr:row>
      <xdr:rowOff>8890</xdr:rowOff>
    </xdr:to>
    <xdr:pic>
      <xdr:nvPicPr>
        <xdr:cNvPr id="10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8890</xdr:rowOff>
    </xdr:to>
    <xdr:pic>
      <xdr:nvPicPr>
        <xdr:cNvPr id="105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11</xdr:row>
      <xdr:rowOff>8890</xdr:rowOff>
    </xdr:to>
    <xdr:pic>
      <xdr:nvPicPr>
        <xdr:cNvPr id="106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8890</xdr:rowOff>
    </xdr:to>
    <xdr:pic>
      <xdr:nvPicPr>
        <xdr:cNvPr id="106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4330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8890</xdr:rowOff>
    </xdr:to>
    <xdr:pic>
      <xdr:nvPicPr>
        <xdr:cNvPr id="10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8890</xdr:rowOff>
    </xdr:to>
    <xdr:pic>
      <xdr:nvPicPr>
        <xdr:cNvPr id="10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8890</xdr:rowOff>
    </xdr:to>
    <xdr:pic>
      <xdr:nvPicPr>
        <xdr:cNvPr id="106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8890</xdr:rowOff>
    </xdr:to>
    <xdr:pic>
      <xdr:nvPicPr>
        <xdr:cNvPr id="106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8890</xdr:rowOff>
    </xdr:to>
    <xdr:pic>
      <xdr:nvPicPr>
        <xdr:cNvPr id="106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8890</xdr:rowOff>
    </xdr:to>
    <xdr:pic>
      <xdr:nvPicPr>
        <xdr:cNvPr id="106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8890</xdr:rowOff>
    </xdr:to>
    <xdr:pic>
      <xdr:nvPicPr>
        <xdr:cNvPr id="106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8890</xdr:rowOff>
    </xdr:to>
    <xdr:pic>
      <xdr:nvPicPr>
        <xdr:cNvPr id="106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8890</xdr:rowOff>
    </xdr:to>
    <xdr:pic>
      <xdr:nvPicPr>
        <xdr:cNvPr id="107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8890</xdr:rowOff>
    </xdr:to>
    <xdr:pic>
      <xdr:nvPicPr>
        <xdr:cNvPr id="107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8890</xdr:rowOff>
    </xdr:to>
    <xdr:pic>
      <xdr:nvPicPr>
        <xdr:cNvPr id="107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8890</xdr:rowOff>
    </xdr:to>
    <xdr:pic>
      <xdr:nvPicPr>
        <xdr:cNvPr id="107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8890</xdr:rowOff>
    </xdr:to>
    <xdr:pic>
      <xdr:nvPicPr>
        <xdr:cNvPr id="107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8890</xdr:rowOff>
    </xdr:to>
    <xdr:pic>
      <xdr:nvPicPr>
        <xdr:cNvPr id="107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8890</xdr:rowOff>
    </xdr:to>
    <xdr:pic>
      <xdr:nvPicPr>
        <xdr:cNvPr id="107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8890</xdr:rowOff>
    </xdr:to>
    <xdr:pic>
      <xdr:nvPicPr>
        <xdr:cNvPr id="107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8890</xdr:rowOff>
    </xdr:to>
    <xdr:pic>
      <xdr:nvPicPr>
        <xdr:cNvPr id="10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8890</xdr:rowOff>
    </xdr:to>
    <xdr:pic>
      <xdr:nvPicPr>
        <xdr:cNvPr id="107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8890</xdr:rowOff>
    </xdr:to>
    <xdr:pic>
      <xdr:nvPicPr>
        <xdr:cNvPr id="108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8890</xdr:rowOff>
    </xdr:to>
    <xdr:pic>
      <xdr:nvPicPr>
        <xdr:cNvPr id="108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8890</xdr:rowOff>
    </xdr:to>
    <xdr:pic>
      <xdr:nvPicPr>
        <xdr:cNvPr id="10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8890</xdr:rowOff>
    </xdr:to>
    <xdr:pic>
      <xdr:nvPicPr>
        <xdr:cNvPr id="10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8890</xdr:rowOff>
    </xdr:to>
    <xdr:pic>
      <xdr:nvPicPr>
        <xdr:cNvPr id="108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8890</xdr:rowOff>
    </xdr:to>
    <xdr:pic>
      <xdr:nvPicPr>
        <xdr:cNvPr id="108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8890</xdr:rowOff>
    </xdr:to>
    <xdr:pic>
      <xdr:nvPicPr>
        <xdr:cNvPr id="108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8890</xdr:rowOff>
    </xdr:to>
    <xdr:pic>
      <xdr:nvPicPr>
        <xdr:cNvPr id="108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8890</xdr:rowOff>
    </xdr:to>
    <xdr:pic>
      <xdr:nvPicPr>
        <xdr:cNvPr id="108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8890</xdr:rowOff>
    </xdr:to>
    <xdr:pic>
      <xdr:nvPicPr>
        <xdr:cNvPr id="108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8890</xdr:rowOff>
    </xdr:to>
    <xdr:pic>
      <xdr:nvPicPr>
        <xdr:cNvPr id="109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8890</xdr:rowOff>
    </xdr:to>
    <xdr:pic>
      <xdr:nvPicPr>
        <xdr:cNvPr id="109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8890</xdr:rowOff>
    </xdr:to>
    <xdr:pic>
      <xdr:nvPicPr>
        <xdr:cNvPr id="109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8890</xdr:rowOff>
    </xdr:to>
    <xdr:pic>
      <xdr:nvPicPr>
        <xdr:cNvPr id="109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8890</xdr:rowOff>
    </xdr:to>
    <xdr:pic>
      <xdr:nvPicPr>
        <xdr:cNvPr id="109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8890</xdr:rowOff>
    </xdr:to>
    <xdr:pic>
      <xdr:nvPicPr>
        <xdr:cNvPr id="109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8890</xdr:rowOff>
    </xdr:to>
    <xdr:pic>
      <xdr:nvPicPr>
        <xdr:cNvPr id="109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8890</xdr:rowOff>
    </xdr:to>
    <xdr:pic>
      <xdr:nvPicPr>
        <xdr:cNvPr id="109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8890</xdr:rowOff>
    </xdr:to>
    <xdr:pic>
      <xdr:nvPicPr>
        <xdr:cNvPr id="10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8890</xdr:rowOff>
    </xdr:to>
    <xdr:pic>
      <xdr:nvPicPr>
        <xdr:cNvPr id="109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8890</xdr:rowOff>
    </xdr:to>
    <xdr:pic>
      <xdr:nvPicPr>
        <xdr:cNvPr id="11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8890</xdr:rowOff>
    </xdr:to>
    <xdr:pic>
      <xdr:nvPicPr>
        <xdr:cNvPr id="11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4914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8890</xdr:rowOff>
    </xdr:to>
    <xdr:pic>
      <xdr:nvPicPr>
        <xdr:cNvPr id="11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8890</xdr:rowOff>
    </xdr:to>
    <xdr:pic>
      <xdr:nvPicPr>
        <xdr:cNvPr id="110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8890</xdr:rowOff>
    </xdr:to>
    <xdr:pic>
      <xdr:nvPicPr>
        <xdr:cNvPr id="110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8890</xdr:rowOff>
    </xdr:to>
    <xdr:pic>
      <xdr:nvPicPr>
        <xdr:cNvPr id="110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8890</xdr:rowOff>
    </xdr:to>
    <xdr:pic>
      <xdr:nvPicPr>
        <xdr:cNvPr id="110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8890</xdr:rowOff>
    </xdr:to>
    <xdr:pic>
      <xdr:nvPicPr>
        <xdr:cNvPr id="110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8890</xdr:rowOff>
    </xdr:to>
    <xdr:pic>
      <xdr:nvPicPr>
        <xdr:cNvPr id="110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8890</xdr:rowOff>
    </xdr:to>
    <xdr:pic>
      <xdr:nvPicPr>
        <xdr:cNvPr id="110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8890</xdr:rowOff>
    </xdr:to>
    <xdr:pic>
      <xdr:nvPicPr>
        <xdr:cNvPr id="11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8890</xdr:rowOff>
    </xdr:to>
    <xdr:pic>
      <xdr:nvPicPr>
        <xdr:cNvPr id="11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8890</xdr:rowOff>
    </xdr:to>
    <xdr:pic>
      <xdr:nvPicPr>
        <xdr:cNvPr id="11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8890</xdr:rowOff>
    </xdr:to>
    <xdr:pic>
      <xdr:nvPicPr>
        <xdr:cNvPr id="11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8890</xdr:rowOff>
    </xdr:to>
    <xdr:pic>
      <xdr:nvPicPr>
        <xdr:cNvPr id="11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8890</xdr:rowOff>
    </xdr:to>
    <xdr:pic>
      <xdr:nvPicPr>
        <xdr:cNvPr id="11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8890</xdr:rowOff>
    </xdr:to>
    <xdr:pic>
      <xdr:nvPicPr>
        <xdr:cNvPr id="11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8890</xdr:rowOff>
    </xdr:to>
    <xdr:pic>
      <xdr:nvPicPr>
        <xdr:cNvPr id="111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8890</xdr:rowOff>
    </xdr:to>
    <xdr:pic>
      <xdr:nvPicPr>
        <xdr:cNvPr id="11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9525</xdr:colOff>
      <xdr:row>14</xdr:row>
      <xdr:rowOff>8890</xdr:rowOff>
    </xdr:to>
    <xdr:pic>
      <xdr:nvPicPr>
        <xdr:cNvPr id="111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8890</xdr:rowOff>
    </xdr:to>
    <xdr:pic>
      <xdr:nvPicPr>
        <xdr:cNvPr id="11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9525</xdr:colOff>
      <xdr:row>14</xdr:row>
      <xdr:rowOff>8890</xdr:rowOff>
    </xdr:to>
    <xdr:pic>
      <xdr:nvPicPr>
        <xdr:cNvPr id="11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8890</xdr:rowOff>
    </xdr:to>
    <xdr:pic>
      <xdr:nvPicPr>
        <xdr:cNvPr id="11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8890</xdr:rowOff>
    </xdr:to>
    <xdr:pic>
      <xdr:nvPicPr>
        <xdr:cNvPr id="11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8890</xdr:rowOff>
    </xdr:to>
    <xdr:pic>
      <xdr:nvPicPr>
        <xdr:cNvPr id="112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8890</xdr:rowOff>
    </xdr:to>
    <xdr:pic>
      <xdr:nvPicPr>
        <xdr:cNvPr id="112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8890</xdr:rowOff>
    </xdr:to>
    <xdr:pic>
      <xdr:nvPicPr>
        <xdr:cNvPr id="112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8890</xdr:rowOff>
    </xdr:to>
    <xdr:pic>
      <xdr:nvPicPr>
        <xdr:cNvPr id="112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8890</xdr:rowOff>
    </xdr:to>
    <xdr:pic>
      <xdr:nvPicPr>
        <xdr:cNvPr id="112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8890</xdr:rowOff>
    </xdr:to>
    <xdr:pic>
      <xdr:nvPicPr>
        <xdr:cNvPr id="112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8890</xdr:rowOff>
    </xdr:to>
    <xdr:pic>
      <xdr:nvPicPr>
        <xdr:cNvPr id="113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8890</xdr:rowOff>
    </xdr:to>
    <xdr:pic>
      <xdr:nvPicPr>
        <xdr:cNvPr id="113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8890</xdr:rowOff>
    </xdr:to>
    <xdr:pic>
      <xdr:nvPicPr>
        <xdr:cNvPr id="113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8890</xdr:rowOff>
    </xdr:to>
    <xdr:pic>
      <xdr:nvPicPr>
        <xdr:cNvPr id="113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8890</xdr:rowOff>
    </xdr:to>
    <xdr:pic>
      <xdr:nvPicPr>
        <xdr:cNvPr id="113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8890</xdr:rowOff>
    </xdr:to>
    <xdr:pic>
      <xdr:nvPicPr>
        <xdr:cNvPr id="113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8890</xdr:rowOff>
    </xdr:to>
    <xdr:pic>
      <xdr:nvPicPr>
        <xdr:cNvPr id="113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80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8890</xdr:rowOff>
    </xdr:to>
    <xdr:pic>
      <xdr:nvPicPr>
        <xdr:cNvPr id="113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8890</xdr:rowOff>
    </xdr:to>
    <xdr:pic>
      <xdr:nvPicPr>
        <xdr:cNvPr id="11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9525</xdr:colOff>
      <xdr:row>14</xdr:row>
      <xdr:rowOff>8890</xdr:rowOff>
    </xdr:to>
    <xdr:pic>
      <xdr:nvPicPr>
        <xdr:cNvPr id="113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8890</xdr:rowOff>
    </xdr:to>
    <xdr:pic>
      <xdr:nvPicPr>
        <xdr:cNvPr id="11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91730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9525</xdr:colOff>
      <xdr:row>14</xdr:row>
      <xdr:rowOff>8890</xdr:rowOff>
    </xdr:to>
    <xdr:pic>
      <xdr:nvPicPr>
        <xdr:cNvPr id="11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2385" y="5207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1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2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2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2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40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41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43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44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45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46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47" name="图片 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48" name="图片 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49" name="图片 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50" name="图片 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51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52" name="图片 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53" name="图片 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54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55" name="图片 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11430</xdr:rowOff>
    </xdr:to>
    <xdr:pic>
      <xdr:nvPicPr>
        <xdr:cNvPr id="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5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11430</xdr:rowOff>
    </xdr:to>
    <xdr:pic>
      <xdr:nvPicPr>
        <xdr:cNvPr id="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5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60" name="图片 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61" name="图片 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62" name="图片 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63" name="图片 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64" name="图片 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65" name="图片 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66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67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68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69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70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71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72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73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74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75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76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77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78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79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80" name="图片 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81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82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83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84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85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86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87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88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89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90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91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92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93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94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95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96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97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9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1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11430</xdr:rowOff>
    </xdr:to>
    <xdr:pic>
      <xdr:nvPicPr>
        <xdr:cNvPr id="10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1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11430</xdr:rowOff>
    </xdr:to>
    <xdr:pic>
      <xdr:nvPicPr>
        <xdr:cNvPr id="10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0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0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0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0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0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0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11430</xdr:rowOff>
    </xdr:to>
    <xdr:pic>
      <xdr:nvPicPr>
        <xdr:cNvPr id="1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11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11430</xdr:rowOff>
    </xdr:to>
    <xdr:pic>
      <xdr:nvPicPr>
        <xdr:cNvPr id="1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11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</xdr:colOff>
      <xdr:row>0</xdr:row>
      <xdr:rowOff>9525</xdr:rowOff>
    </xdr:to>
    <xdr:pic>
      <xdr:nvPicPr>
        <xdr:cNvPr id="11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98791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1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</xdr:colOff>
      <xdr:row>0</xdr:row>
      <xdr:rowOff>9525</xdr:rowOff>
    </xdr:to>
    <xdr:pic>
      <xdr:nvPicPr>
        <xdr:cNvPr id="12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98791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2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</xdr:colOff>
      <xdr:row>0</xdr:row>
      <xdr:rowOff>9525</xdr:rowOff>
    </xdr:to>
    <xdr:pic>
      <xdr:nvPicPr>
        <xdr:cNvPr id="12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98791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2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</xdr:colOff>
      <xdr:row>0</xdr:row>
      <xdr:rowOff>9525</xdr:rowOff>
    </xdr:to>
    <xdr:pic>
      <xdr:nvPicPr>
        <xdr:cNvPr id="12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98791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2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2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2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2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2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30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31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32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33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34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35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36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37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38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39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40" name="图片 1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41" name="图片 1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42" name="图片 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43" name="图片 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44" name="图片 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45" name="图片 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46" name="图片 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47" name="图片 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48" name="图片 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49" name="图片 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50" name="图片 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51" name="图片 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52" name="图片 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53" name="图片 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54" name="图片 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55" name="图片 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56" name="图片 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57" name="图片 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58" name="图片 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59" name="图片 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60" name="图片 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61" name="图片 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62" name="图片 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63" name="图片 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64" name="图片 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65" name="图片 1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66" name="图片 1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67" name="图片 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68" name="图片 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69" name="图片 1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70" name="图片 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71" name="图片 1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72" name="图片 1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73" name="图片 1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74" name="图片 1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75" name="图片 1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7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77" name="图片 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78" name="图片 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179" name="图片 1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180" name="图片 1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81" name="图片 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182" name="图片 1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183" name="图片 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84" name="图片 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85" name="图片 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86" name="图片 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87" name="图片 1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88" name="图片 1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189" name="图片 1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190" name="图片 1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91" name="图片 1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192" name="图片 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193" name="图片 1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94" name="图片 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195" name="图片 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196" name="图片 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9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9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0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0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0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0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0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0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0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0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1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1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1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21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21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1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21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21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2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2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2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22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2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2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2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2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2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3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3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3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3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3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35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36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3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38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39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40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41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42" name="图片 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43" name="图片 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44" name="图片 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45" name="图片 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46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47" name="图片 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48" name="图片 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49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50" name="图片 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11430</xdr:rowOff>
    </xdr:to>
    <xdr:pic>
      <xdr:nvPicPr>
        <xdr:cNvPr id="2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25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11430</xdr:rowOff>
    </xdr:to>
    <xdr:pic>
      <xdr:nvPicPr>
        <xdr:cNvPr id="2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25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55" name="图片 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56" name="图片 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57" name="图片 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58" name="图片 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59" name="图片 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60" name="图片 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61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62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63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64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65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66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67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68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269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70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271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72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273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74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275" name="图片 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76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77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78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79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80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81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82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83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84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85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86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87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288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289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90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291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292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9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2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11430</xdr:rowOff>
    </xdr:to>
    <xdr:pic>
      <xdr:nvPicPr>
        <xdr:cNvPr id="29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2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11430</xdr:rowOff>
    </xdr:to>
    <xdr:pic>
      <xdr:nvPicPr>
        <xdr:cNvPr id="29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9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0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0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0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0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0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0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0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11430</xdr:rowOff>
    </xdr:to>
    <xdr:pic>
      <xdr:nvPicPr>
        <xdr:cNvPr id="3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31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11430</xdr:rowOff>
    </xdr:to>
    <xdr:pic>
      <xdr:nvPicPr>
        <xdr:cNvPr id="3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31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</xdr:colOff>
      <xdr:row>0</xdr:row>
      <xdr:rowOff>9525</xdr:rowOff>
    </xdr:to>
    <xdr:pic>
      <xdr:nvPicPr>
        <xdr:cNvPr id="31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98791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1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</xdr:colOff>
      <xdr:row>0</xdr:row>
      <xdr:rowOff>9525</xdr:rowOff>
    </xdr:to>
    <xdr:pic>
      <xdr:nvPicPr>
        <xdr:cNvPr id="31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98791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1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</xdr:colOff>
      <xdr:row>0</xdr:row>
      <xdr:rowOff>9525</xdr:rowOff>
    </xdr:to>
    <xdr:pic>
      <xdr:nvPicPr>
        <xdr:cNvPr id="31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98791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1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</xdr:colOff>
      <xdr:row>0</xdr:row>
      <xdr:rowOff>9525</xdr:rowOff>
    </xdr:to>
    <xdr:pic>
      <xdr:nvPicPr>
        <xdr:cNvPr id="31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98791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2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2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2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2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2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25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26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27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28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29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30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31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32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33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34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35" name="图片 1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36" name="图片 1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37" name="图片 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38" name="图片 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39" name="图片 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40" name="图片 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41" name="图片 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42" name="图片 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43" name="图片 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44" name="图片 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45" name="图片 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46" name="图片 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47" name="图片 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48" name="图片 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49" name="图片 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50" name="图片 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51" name="图片 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52" name="图片 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53" name="图片 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54" name="图片 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55" name="图片 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56" name="图片 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57" name="图片 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58" name="图片 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59" name="图片 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60" name="图片 1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61" name="图片 1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62" name="图片 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63" name="图片 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64" name="图片 1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65" name="图片 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66" name="图片 1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67" name="图片 1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68" name="图片 1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69" name="图片 1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70" name="图片 1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7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72" name="图片 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73" name="图片 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374" name="图片 1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375" name="图片 1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76" name="图片 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377" name="图片 1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378" name="图片 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79" name="图片 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80" name="图片 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81" name="图片 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82" name="图片 1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83" name="图片 1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384" name="图片 1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385" name="图片 1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86" name="图片 1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387" name="图片 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388" name="图片 1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89" name="图片 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390" name="图片 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391" name="图片 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392" name="图片 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393" name="图片 3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394" name="图片 3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395" name="图片 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396" name="图片 3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397" name="图片 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398" name="图片 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399" name="图片 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00" name="图片 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01" name="图片 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02" name="图片 4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03" name="图片 4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04" name="图片 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05" name="图片 4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06" name="图片 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07" name="图片 4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9525</xdr:rowOff>
    </xdr:to>
    <xdr:pic>
      <xdr:nvPicPr>
        <xdr:cNvPr id="4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9525</xdr:colOff>
      <xdr:row>18</xdr:row>
      <xdr:rowOff>9525</xdr:rowOff>
    </xdr:to>
    <xdr:pic>
      <xdr:nvPicPr>
        <xdr:cNvPr id="41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1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9525</xdr:rowOff>
    </xdr:to>
    <xdr:pic>
      <xdr:nvPicPr>
        <xdr:cNvPr id="41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9525</xdr:colOff>
      <xdr:row>18</xdr:row>
      <xdr:rowOff>9525</xdr:rowOff>
    </xdr:to>
    <xdr:pic>
      <xdr:nvPicPr>
        <xdr:cNvPr id="41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1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1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1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9525</xdr:rowOff>
    </xdr:to>
    <xdr:pic>
      <xdr:nvPicPr>
        <xdr:cNvPr id="41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2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2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2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2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2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2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2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2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2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2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30" name="图片 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31" name="图片 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32" name="图片 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33" name="图片 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34" name="图片 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35" name="图片 4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36" name="图片 4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37" name="图片 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38" name="图片 4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39" name="图片 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40" name="图片 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41" name="图片 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42" name="图片 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43" name="图片 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44" name="图片 4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45" name="图片 4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11430</xdr:rowOff>
    </xdr:to>
    <xdr:pic>
      <xdr:nvPicPr>
        <xdr:cNvPr id="4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11430</xdr:rowOff>
    </xdr:to>
    <xdr:pic>
      <xdr:nvPicPr>
        <xdr:cNvPr id="44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11430</xdr:rowOff>
    </xdr:to>
    <xdr:pic>
      <xdr:nvPicPr>
        <xdr:cNvPr id="4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11430</xdr:rowOff>
    </xdr:to>
    <xdr:pic>
      <xdr:nvPicPr>
        <xdr:cNvPr id="44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50" name="图片 4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51" name="图片 4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52" name="图片 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53" name="图片 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54" name="图片 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55" name="图片 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56" name="图片 4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57" name="图片 4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58" name="图片 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59" name="图片 4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60" name="图片 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61" name="图片 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62" name="图片 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63" name="图片 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464" name="图片 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65" name="图片 4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466" name="图片 4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67" name="图片 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468" name="图片 4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69" name="图片 4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470" name="图片 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71" name="图片 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72" name="图片 4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73" name="图片 4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74" name="图片 4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75" name="图片 4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76" name="图片 4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77" name="图片 4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78" name="图片 4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79" name="图片 4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80" name="图片 4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81" name="图片 4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82" name="图片 4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9525</xdr:rowOff>
    </xdr:to>
    <xdr:pic>
      <xdr:nvPicPr>
        <xdr:cNvPr id="483" name="图片 4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9525</xdr:colOff>
      <xdr:row>18</xdr:row>
      <xdr:rowOff>9525</xdr:rowOff>
    </xdr:to>
    <xdr:pic>
      <xdr:nvPicPr>
        <xdr:cNvPr id="484" name="图片 4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85" name="图片 4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9525</xdr:rowOff>
    </xdr:to>
    <xdr:pic>
      <xdr:nvPicPr>
        <xdr:cNvPr id="486" name="图片 4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9525</xdr:colOff>
      <xdr:row>18</xdr:row>
      <xdr:rowOff>9525</xdr:rowOff>
    </xdr:to>
    <xdr:pic>
      <xdr:nvPicPr>
        <xdr:cNvPr id="487" name="图片 4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8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11430</xdr:rowOff>
    </xdr:to>
    <xdr:pic>
      <xdr:nvPicPr>
        <xdr:cNvPr id="4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11430</xdr:rowOff>
    </xdr:to>
    <xdr:pic>
      <xdr:nvPicPr>
        <xdr:cNvPr id="49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65786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11430</xdr:rowOff>
    </xdr:to>
    <xdr:pic>
      <xdr:nvPicPr>
        <xdr:cNvPr id="4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11430</xdr:rowOff>
    </xdr:to>
    <xdr:pic>
      <xdr:nvPicPr>
        <xdr:cNvPr id="4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65786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9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49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49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0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50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0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50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11430</xdr:rowOff>
    </xdr:to>
    <xdr:pic>
      <xdr:nvPicPr>
        <xdr:cNvPr id="5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11430</xdr:rowOff>
    </xdr:to>
    <xdr:pic>
      <xdr:nvPicPr>
        <xdr:cNvPr id="50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11430</xdr:rowOff>
    </xdr:to>
    <xdr:pic>
      <xdr:nvPicPr>
        <xdr:cNvPr id="5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11430</xdr:rowOff>
    </xdr:to>
    <xdr:pic>
      <xdr:nvPicPr>
        <xdr:cNvPr id="50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9525</xdr:colOff>
      <xdr:row>18</xdr:row>
      <xdr:rowOff>9525</xdr:rowOff>
    </xdr:to>
    <xdr:pic>
      <xdr:nvPicPr>
        <xdr:cNvPr id="50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98791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50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9525</xdr:colOff>
      <xdr:row>18</xdr:row>
      <xdr:rowOff>9525</xdr:rowOff>
    </xdr:to>
    <xdr:pic>
      <xdr:nvPicPr>
        <xdr:cNvPr id="51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98791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51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9525</xdr:colOff>
      <xdr:row>18</xdr:row>
      <xdr:rowOff>9525</xdr:rowOff>
    </xdr:to>
    <xdr:pic>
      <xdr:nvPicPr>
        <xdr:cNvPr id="51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98791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51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9525</xdr:colOff>
      <xdr:row>18</xdr:row>
      <xdr:rowOff>9525</xdr:rowOff>
    </xdr:to>
    <xdr:pic>
      <xdr:nvPicPr>
        <xdr:cNvPr id="51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98791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51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51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1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51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1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520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21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522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23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524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25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26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527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28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529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530" name="图片 5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31" name="图片 5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532" name="图片 5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33" name="图片 5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534" name="图片 5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35" name="图片 5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536" name="图片 5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37" name="图片 5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538" name="图片 5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39" name="图片 5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40" name="图片 5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541" name="图片 5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42" name="图片 5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543" name="图片 5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44" name="图片 5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545" name="图片 5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46" name="图片 5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547" name="图片 5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48" name="图片 5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549" name="图片 5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550" name="图片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51" name="图片 5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552" name="图片 5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53" name="图片 5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554" name="图片 5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55" name="图片 5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556" name="图片 5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57" name="图片 5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58" name="图片 5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559" name="图片 5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60" name="图片 5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561" name="图片 5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62" name="图片 5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563" name="图片 5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64" name="图片 5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565" name="图片 5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66" name="图片 5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567" name="图片 5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568" name="图片 5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9525</xdr:rowOff>
    </xdr:to>
    <xdr:pic>
      <xdr:nvPicPr>
        <xdr:cNvPr id="569" name="图片 5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9525</xdr:colOff>
      <xdr:row>18</xdr:row>
      <xdr:rowOff>9525</xdr:rowOff>
    </xdr:to>
    <xdr:pic>
      <xdr:nvPicPr>
        <xdr:cNvPr id="570" name="图片 5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571" name="图片 5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9525</xdr:rowOff>
    </xdr:to>
    <xdr:pic>
      <xdr:nvPicPr>
        <xdr:cNvPr id="572" name="图片 5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9525</xdr:colOff>
      <xdr:row>18</xdr:row>
      <xdr:rowOff>9525</xdr:rowOff>
    </xdr:to>
    <xdr:pic>
      <xdr:nvPicPr>
        <xdr:cNvPr id="573" name="图片 5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74" name="图片 5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575" name="图片 5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76" name="图片 5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577" name="图片 5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578" name="图片 5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9525</xdr:rowOff>
    </xdr:to>
    <xdr:pic>
      <xdr:nvPicPr>
        <xdr:cNvPr id="579" name="图片 5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9525</xdr:colOff>
      <xdr:row>18</xdr:row>
      <xdr:rowOff>9525</xdr:rowOff>
    </xdr:to>
    <xdr:pic>
      <xdr:nvPicPr>
        <xdr:cNvPr id="580" name="图片 5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581" name="图片 5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9525</xdr:rowOff>
    </xdr:to>
    <xdr:pic>
      <xdr:nvPicPr>
        <xdr:cNvPr id="582" name="图片 5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9525</xdr:colOff>
      <xdr:row>18</xdr:row>
      <xdr:rowOff>9525</xdr:rowOff>
    </xdr:to>
    <xdr:pic>
      <xdr:nvPicPr>
        <xdr:cNvPr id="583" name="图片 5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584" name="图片 5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9525</xdr:rowOff>
    </xdr:to>
    <xdr:pic>
      <xdr:nvPicPr>
        <xdr:cNvPr id="585" name="图片 5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9525</xdr:colOff>
      <xdr:row>18</xdr:row>
      <xdr:rowOff>9525</xdr:rowOff>
    </xdr:to>
    <xdr:pic>
      <xdr:nvPicPr>
        <xdr:cNvPr id="586" name="图片 5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58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8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59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9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59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9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59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9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59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9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59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59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0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0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0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9525</xdr:rowOff>
    </xdr:to>
    <xdr:pic>
      <xdr:nvPicPr>
        <xdr:cNvPr id="60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9525</xdr:colOff>
      <xdr:row>18</xdr:row>
      <xdr:rowOff>9525</xdr:rowOff>
    </xdr:to>
    <xdr:pic>
      <xdr:nvPicPr>
        <xdr:cNvPr id="60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0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9525</xdr:rowOff>
    </xdr:to>
    <xdr:pic>
      <xdr:nvPicPr>
        <xdr:cNvPr id="60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9525</xdr:colOff>
      <xdr:row>18</xdr:row>
      <xdr:rowOff>9525</xdr:rowOff>
    </xdr:to>
    <xdr:pic>
      <xdr:nvPicPr>
        <xdr:cNvPr id="60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1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1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1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9525</xdr:rowOff>
    </xdr:to>
    <xdr:pic>
      <xdr:nvPicPr>
        <xdr:cNvPr id="61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1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1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1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1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1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2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2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2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2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2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25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26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28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29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30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31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32" name="图片 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33" name="图片 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34" name="图片 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35" name="图片 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36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37" name="图片 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38" name="图片 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39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40" name="图片 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11430</xdr:rowOff>
    </xdr:to>
    <xdr:pic>
      <xdr:nvPicPr>
        <xdr:cNvPr id="6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11430</xdr:rowOff>
    </xdr:to>
    <xdr:pic>
      <xdr:nvPicPr>
        <xdr:cNvPr id="64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11430</xdr:rowOff>
    </xdr:to>
    <xdr:pic>
      <xdr:nvPicPr>
        <xdr:cNvPr id="6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11430</xdr:rowOff>
    </xdr:to>
    <xdr:pic>
      <xdr:nvPicPr>
        <xdr:cNvPr id="64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45" name="图片 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46" name="图片 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47" name="图片 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48" name="图片 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49" name="图片 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50" name="图片 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51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52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53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54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55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56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57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58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659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60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661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62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663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64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665" name="图片 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66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67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68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69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70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71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72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73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74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75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76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77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9525</xdr:rowOff>
    </xdr:to>
    <xdr:pic>
      <xdr:nvPicPr>
        <xdr:cNvPr id="678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9525</xdr:colOff>
      <xdr:row>18</xdr:row>
      <xdr:rowOff>9525</xdr:rowOff>
    </xdr:to>
    <xdr:pic>
      <xdr:nvPicPr>
        <xdr:cNvPr id="679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80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9525</xdr:rowOff>
    </xdr:to>
    <xdr:pic>
      <xdr:nvPicPr>
        <xdr:cNvPr id="681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9525</xdr:colOff>
      <xdr:row>18</xdr:row>
      <xdr:rowOff>9525</xdr:rowOff>
    </xdr:to>
    <xdr:pic>
      <xdr:nvPicPr>
        <xdr:cNvPr id="682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8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11430</xdr:rowOff>
    </xdr:to>
    <xdr:pic>
      <xdr:nvPicPr>
        <xdr:cNvPr id="6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11430</xdr:rowOff>
    </xdr:to>
    <xdr:pic>
      <xdr:nvPicPr>
        <xdr:cNvPr id="68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65786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11430</xdr:rowOff>
    </xdr:to>
    <xdr:pic>
      <xdr:nvPicPr>
        <xdr:cNvPr id="6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11430</xdr:rowOff>
    </xdr:to>
    <xdr:pic>
      <xdr:nvPicPr>
        <xdr:cNvPr id="68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65786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8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9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9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9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9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9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9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9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69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69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11430</xdr:rowOff>
    </xdr:to>
    <xdr:pic>
      <xdr:nvPicPr>
        <xdr:cNvPr id="6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11430</xdr:rowOff>
    </xdr:to>
    <xdr:pic>
      <xdr:nvPicPr>
        <xdr:cNvPr id="70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11430</xdr:rowOff>
    </xdr:to>
    <xdr:pic>
      <xdr:nvPicPr>
        <xdr:cNvPr id="7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11430</xdr:rowOff>
    </xdr:to>
    <xdr:pic>
      <xdr:nvPicPr>
        <xdr:cNvPr id="70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9525</xdr:colOff>
      <xdr:row>18</xdr:row>
      <xdr:rowOff>9525</xdr:rowOff>
    </xdr:to>
    <xdr:pic>
      <xdr:nvPicPr>
        <xdr:cNvPr id="70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98791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70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9525</xdr:colOff>
      <xdr:row>18</xdr:row>
      <xdr:rowOff>9525</xdr:rowOff>
    </xdr:to>
    <xdr:pic>
      <xdr:nvPicPr>
        <xdr:cNvPr id="70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98791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70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9525</xdr:colOff>
      <xdr:row>18</xdr:row>
      <xdr:rowOff>9525</xdr:rowOff>
    </xdr:to>
    <xdr:pic>
      <xdr:nvPicPr>
        <xdr:cNvPr id="70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98791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70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9525</xdr:colOff>
      <xdr:row>18</xdr:row>
      <xdr:rowOff>9525</xdr:rowOff>
    </xdr:to>
    <xdr:pic>
      <xdr:nvPicPr>
        <xdr:cNvPr id="70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98791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71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71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1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71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1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715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16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717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18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719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20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21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722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23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724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725" name="图片 1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26" name="图片 1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727" name="图片 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28" name="图片 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729" name="图片 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30" name="图片 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731" name="图片 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32" name="图片 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733" name="图片 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34" name="图片 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35" name="图片 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736" name="图片 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37" name="图片 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738" name="图片 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39" name="图片 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740" name="图片 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41" name="图片 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742" name="图片 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43" name="图片 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744" name="图片 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745" name="图片 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46" name="图片 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747" name="图片 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48" name="图片 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749" name="图片 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50" name="图片 1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751" name="图片 1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801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52" name="图片 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53" name="图片 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754" name="图片 1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55" name="图片 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756" name="图片 1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57" name="图片 1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758" name="图片 1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59" name="图片 1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760" name="图片 1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6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762" name="图片 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763" name="图片 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9525</xdr:rowOff>
    </xdr:to>
    <xdr:pic>
      <xdr:nvPicPr>
        <xdr:cNvPr id="764" name="图片 1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9525</xdr:colOff>
      <xdr:row>18</xdr:row>
      <xdr:rowOff>9525</xdr:rowOff>
    </xdr:to>
    <xdr:pic>
      <xdr:nvPicPr>
        <xdr:cNvPr id="765" name="图片 1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766" name="图片 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9525</xdr:rowOff>
    </xdr:to>
    <xdr:pic>
      <xdr:nvPicPr>
        <xdr:cNvPr id="767" name="图片 1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9525</xdr:colOff>
      <xdr:row>18</xdr:row>
      <xdr:rowOff>9525</xdr:rowOff>
    </xdr:to>
    <xdr:pic>
      <xdr:nvPicPr>
        <xdr:cNvPr id="768" name="图片 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69" name="图片 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770" name="图片 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771" name="图片 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772" name="图片 1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773" name="图片 1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9525</xdr:rowOff>
    </xdr:to>
    <xdr:pic>
      <xdr:nvPicPr>
        <xdr:cNvPr id="774" name="图片 1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9525</xdr:colOff>
      <xdr:row>18</xdr:row>
      <xdr:rowOff>9525</xdr:rowOff>
    </xdr:to>
    <xdr:pic>
      <xdr:nvPicPr>
        <xdr:cNvPr id="775" name="图片 1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776" name="图片 1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9525</xdr:rowOff>
    </xdr:to>
    <xdr:pic>
      <xdr:nvPicPr>
        <xdr:cNvPr id="777" name="图片 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9525</xdr:colOff>
      <xdr:row>18</xdr:row>
      <xdr:rowOff>9525</xdr:rowOff>
    </xdr:to>
    <xdr:pic>
      <xdr:nvPicPr>
        <xdr:cNvPr id="778" name="图片 1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779" name="图片 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9525</xdr:rowOff>
    </xdr:to>
    <xdr:pic>
      <xdr:nvPicPr>
        <xdr:cNvPr id="780" name="图片 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9525</xdr:colOff>
      <xdr:row>18</xdr:row>
      <xdr:rowOff>9525</xdr:rowOff>
    </xdr:to>
    <xdr:pic>
      <xdr:nvPicPr>
        <xdr:cNvPr id="781" name="图片 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612370" y="65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7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397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7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39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78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397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78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39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78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397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78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39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78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397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78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39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79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397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79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39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79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397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79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39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79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397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79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39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79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397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79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39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7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39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79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39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8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39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8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39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8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397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80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39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80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397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80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39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80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397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80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39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80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397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80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39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8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397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8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39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8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397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8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39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8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397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8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39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8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397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81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39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8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39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81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39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8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39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8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39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8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39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8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66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82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66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82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66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82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66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82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66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82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66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82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66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83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66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83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66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83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66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83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66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83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66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83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66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83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66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83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66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83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66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8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66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9525</xdr:rowOff>
    </xdr:to>
    <xdr:pic>
      <xdr:nvPicPr>
        <xdr:cNvPr id="84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66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84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66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9525</xdr:rowOff>
    </xdr:to>
    <xdr:pic>
      <xdr:nvPicPr>
        <xdr:cNvPr id="84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66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8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66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84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66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84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66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84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66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84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66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84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66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84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66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85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66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85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66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85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66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85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66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85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66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85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66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85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66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85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66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85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66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8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66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9525</xdr:rowOff>
    </xdr:to>
    <xdr:pic>
      <xdr:nvPicPr>
        <xdr:cNvPr id="86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66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86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66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9525</xdr:rowOff>
    </xdr:to>
    <xdr:pic>
      <xdr:nvPicPr>
        <xdr:cNvPr id="86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66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9525</xdr:rowOff>
    </xdr:to>
    <xdr:pic>
      <xdr:nvPicPr>
        <xdr:cNvPr id="8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66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8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930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86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93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86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930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86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93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86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930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86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93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87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930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87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93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87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930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87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93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87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930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87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93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87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930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87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93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87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930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87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93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8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93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10160</xdr:colOff>
      <xdr:row>4</xdr:row>
      <xdr:rowOff>9525</xdr:rowOff>
    </xdr:to>
    <xdr:pic>
      <xdr:nvPicPr>
        <xdr:cNvPr id="88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93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88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93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10160</xdr:colOff>
      <xdr:row>4</xdr:row>
      <xdr:rowOff>9525</xdr:rowOff>
    </xdr:to>
    <xdr:pic>
      <xdr:nvPicPr>
        <xdr:cNvPr id="88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93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8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930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88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93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88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930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88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93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88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930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88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93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89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930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89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93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89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930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89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93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89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930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89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93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89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930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89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93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89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930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89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93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9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93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10160</xdr:colOff>
      <xdr:row>4</xdr:row>
      <xdr:rowOff>9525</xdr:rowOff>
    </xdr:to>
    <xdr:pic>
      <xdr:nvPicPr>
        <xdr:cNvPr id="90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93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90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93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10160</xdr:colOff>
      <xdr:row>4</xdr:row>
      <xdr:rowOff>9525</xdr:rowOff>
    </xdr:to>
    <xdr:pic>
      <xdr:nvPicPr>
        <xdr:cNvPr id="90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93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10160</xdr:colOff>
      <xdr:row>4</xdr:row>
      <xdr:rowOff>9525</xdr:rowOff>
    </xdr:to>
    <xdr:pic>
      <xdr:nvPicPr>
        <xdr:cNvPr id="9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93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10795</xdr:colOff>
      <xdr:row>6</xdr:row>
      <xdr:rowOff>9525</xdr:rowOff>
    </xdr:to>
    <xdr:pic>
      <xdr:nvPicPr>
        <xdr:cNvPr id="9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46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10160</xdr:colOff>
      <xdr:row>6</xdr:row>
      <xdr:rowOff>9525</xdr:rowOff>
    </xdr:to>
    <xdr:pic>
      <xdr:nvPicPr>
        <xdr:cNvPr id="90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46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10795</xdr:colOff>
      <xdr:row>6</xdr:row>
      <xdr:rowOff>9525</xdr:rowOff>
    </xdr:to>
    <xdr:pic>
      <xdr:nvPicPr>
        <xdr:cNvPr id="90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46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10160</xdr:colOff>
      <xdr:row>6</xdr:row>
      <xdr:rowOff>9525</xdr:rowOff>
    </xdr:to>
    <xdr:pic>
      <xdr:nvPicPr>
        <xdr:cNvPr id="90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46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10795</xdr:colOff>
      <xdr:row>6</xdr:row>
      <xdr:rowOff>9525</xdr:rowOff>
    </xdr:to>
    <xdr:pic>
      <xdr:nvPicPr>
        <xdr:cNvPr id="90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46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10160</xdr:colOff>
      <xdr:row>6</xdr:row>
      <xdr:rowOff>9525</xdr:rowOff>
    </xdr:to>
    <xdr:pic>
      <xdr:nvPicPr>
        <xdr:cNvPr id="91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46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10795</xdr:colOff>
      <xdr:row>6</xdr:row>
      <xdr:rowOff>9525</xdr:rowOff>
    </xdr:to>
    <xdr:pic>
      <xdr:nvPicPr>
        <xdr:cNvPr id="91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46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10160</xdr:colOff>
      <xdr:row>6</xdr:row>
      <xdr:rowOff>9525</xdr:rowOff>
    </xdr:to>
    <xdr:pic>
      <xdr:nvPicPr>
        <xdr:cNvPr id="912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46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10795</xdr:colOff>
      <xdr:row>6</xdr:row>
      <xdr:rowOff>9525</xdr:rowOff>
    </xdr:to>
    <xdr:pic>
      <xdr:nvPicPr>
        <xdr:cNvPr id="913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46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10160</xdr:colOff>
      <xdr:row>6</xdr:row>
      <xdr:rowOff>9525</xdr:rowOff>
    </xdr:to>
    <xdr:pic>
      <xdr:nvPicPr>
        <xdr:cNvPr id="91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46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10795</xdr:colOff>
      <xdr:row>6</xdr:row>
      <xdr:rowOff>9525</xdr:rowOff>
    </xdr:to>
    <xdr:pic>
      <xdr:nvPicPr>
        <xdr:cNvPr id="91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46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10160</xdr:colOff>
      <xdr:row>6</xdr:row>
      <xdr:rowOff>9525</xdr:rowOff>
    </xdr:to>
    <xdr:pic>
      <xdr:nvPicPr>
        <xdr:cNvPr id="91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46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10795</xdr:colOff>
      <xdr:row>6</xdr:row>
      <xdr:rowOff>9525</xdr:rowOff>
    </xdr:to>
    <xdr:pic>
      <xdr:nvPicPr>
        <xdr:cNvPr id="91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46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10160</xdr:colOff>
      <xdr:row>6</xdr:row>
      <xdr:rowOff>9525</xdr:rowOff>
    </xdr:to>
    <xdr:pic>
      <xdr:nvPicPr>
        <xdr:cNvPr id="91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46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10795</xdr:colOff>
      <xdr:row>6</xdr:row>
      <xdr:rowOff>9525</xdr:rowOff>
    </xdr:to>
    <xdr:pic>
      <xdr:nvPicPr>
        <xdr:cNvPr id="91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46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10160</xdr:colOff>
      <xdr:row>6</xdr:row>
      <xdr:rowOff>9525</xdr:rowOff>
    </xdr:to>
    <xdr:pic>
      <xdr:nvPicPr>
        <xdr:cNvPr id="92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46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10160</xdr:colOff>
      <xdr:row>6</xdr:row>
      <xdr:rowOff>9525</xdr:rowOff>
    </xdr:to>
    <xdr:pic>
      <xdr:nvPicPr>
        <xdr:cNvPr id="9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46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10160</xdr:colOff>
      <xdr:row>6</xdr:row>
      <xdr:rowOff>9525</xdr:rowOff>
    </xdr:to>
    <xdr:pic>
      <xdr:nvPicPr>
        <xdr:cNvPr id="92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246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10160</xdr:colOff>
      <xdr:row>6</xdr:row>
      <xdr:rowOff>9525</xdr:rowOff>
    </xdr:to>
    <xdr:pic>
      <xdr:nvPicPr>
        <xdr:cNvPr id="92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46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10160</xdr:colOff>
      <xdr:row>6</xdr:row>
      <xdr:rowOff>9525</xdr:rowOff>
    </xdr:to>
    <xdr:pic>
      <xdr:nvPicPr>
        <xdr:cNvPr id="92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246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10795</xdr:colOff>
      <xdr:row>6</xdr:row>
      <xdr:rowOff>9525</xdr:rowOff>
    </xdr:to>
    <xdr:pic>
      <xdr:nvPicPr>
        <xdr:cNvPr id="9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46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10160</xdr:colOff>
      <xdr:row>6</xdr:row>
      <xdr:rowOff>9525</xdr:rowOff>
    </xdr:to>
    <xdr:pic>
      <xdr:nvPicPr>
        <xdr:cNvPr id="92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46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10795</xdr:colOff>
      <xdr:row>6</xdr:row>
      <xdr:rowOff>9525</xdr:rowOff>
    </xdr:to>
    <xdr:pic>
      <xdr:nvPicPr>
        <xdr:cNvPr id="92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46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10160</xdr:colOff>
      <xdr:row>6</xdr:row>
      <xdr:rowOff>9525</xdr:rowOff>
    </xdr:to>
    <xdr:pic>
      <xdr:nvPicPr>
        <xdr:cNvPr id="92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46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10795</xdr:colOff>
      <xdr:row>6</xdr:row>
      <xdr:rowOff>9525</xdr:rowOff>
    </xdr:to>
    <xdr:pic>
      <xdr:nvPicPr>
        <xdr:cNvPr id="92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46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10160</xdr:colOff>
      <xdr:row>6</xdr:row>
      <xdr:rowOff>9525</xdr:rowOff>
    </xdr:to>
    <xdr:pic>
      <xdr:nvPicPr>
        <xdr:cNvPr id="93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46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10795</xdr:colOff>
      <xdr:row>6</xdr:row>
      <xdr:rowOff>9525</xdr:rowOff>
    </xdr:to>
    <xdr:pic>
      <xdr:nvPicPr>
        <xdr:cNvPr id="93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46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10160</xdr:colOff>
      <xdr:row>6</xdr:row>
      <xdr:rowOff>9525</xdr:rowOff>
    </xdr:to>
    <xdr:pic>
      <xdr:nvPicPr>
        <xdr:cNvPr id="932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46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10795</xdr:colOff>
      <xdr:row>6</xdr:row>
      <xdr:rowOff>9525</xdr:rowOff>
    </xdr:to>
    <xdr:pic>
      <xdr:nvPicPr>
        <xdr:cNvPr id="933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46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10160</xdr:colOff>
      <xdr:row>6</xdr:row>
      <xdr:rowOff>9525</xdr:rowOff>
    </xdr:to>
    <xdr:pic>
      <xdr:nvPicPr>
        <xdr:cNvPr id="93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46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10795</xdr:colOff>
      <xdr:row>6</xdr:row>
      <xdr:rowOff>9525</xdr:rowOff>
    </xdr:to>
    <xdr:pic>
      <xdr:nvPicPr>
        <xdr:cNvPr id="93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46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10160</xdr:colOff>
      <xdr:row>6</xdr:row>
      <xdr:rowOff>9525</xdr:rowOff>
    </xdr:to>
    <xdr:pic>
      <xdr:nvPicPr>
        <xdr:cNvPr id="93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46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10795</xdr:colOff>
      <xdr:row>6</xdr:row>
      <xdr:rowOff>9525</xdr:rowOff>
    </xdr:to>
    <xdr:pic>
      <xdr:nvPicPr>
        <xdr:cNvPr id="93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46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10160</xdr:colOff>
      <xdr:row>6</xdr:row>
      <xdr:rowOff>9525</xdr:rowOff>
    </xdr:to>
    <xdr:pic>
      <xdr:nvPicPr>
        <xdr:cNvPr id="93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46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10795</xdr:colOff>
      <xdr:row>6</xdr:row>
      <xdr:rowOff>9525</xdr:rowOff>
    </xdr:to>
    <xdr:pic>
      <xdr:nvPicPr>
        <xdr:cNvPr id="93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46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10160</xdr:colOff>
      <xdr:row>6</xdr:row>
      <xdr:rowOff>9525</xdr:rowOff>
    </xdr:to>
    <xdr:pic>
      <xdr:nvPicPr>
        <xdr:cNvPr id="94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46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10160</xdr:colOff>
      <xdr:row>6</xdr:row>
      <xdr:rowOff>9525</xdr:rowOff>
    </xdr:to>
    <xdr:pic>
      <xdr:nvPicPr>
        <xdr:cNvPr id="9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46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10160</xdr:colOff>
      <xdr:row>6</xdr:row>
      <xdr:rowOff>9525</xdr:rowOff>
    </xdr:to>
    <xdr:pic>
      <xdr:nvPicPr>
        <xdr:cNvPr id="94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246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10160</xdr:colOff>
      <xdr:row>6</xdr:row>
      <xdr:rowOff>9525</xdr:rowOff>
    </xdr:to>
    <xdr:pic>
      <xdr:nvPicPr>
        <xdr:cNvPr id="94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46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10160</xdr:colOff>
      <xdr:row>6</xdr:row>
      <xdr:rowOff>9525</xdr:rowOff>
    </xdr:to>
    <xdr:pic>
      <xdr:nvPicPr>
        <xdr:cNvPr id="94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246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10160</xdr:colOff>
      <xdr:row>6</xdr:row>
      <xdr:rowOff>9525</xdr:rowOff>
    </xdr:to>
    <xdr:pic>
      <xdr:nvPicPr>
        <xdr:cNvPr id="9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246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9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730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94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730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94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730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94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730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95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730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95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730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95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730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95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730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95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730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95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730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95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730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95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730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95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730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95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730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96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730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96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730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9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730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10160</xdr:colOff>
      <xdr:row>7</xdr:row>
      <xdr:rowOff>9525</xdr:rowOff>
    </xdr:to>
    <xdr:pic>
      <xdr:nvPicPr>
        <xdr:cNvPr id="9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2730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96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730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10160</xdr:colOff>
      <xdr:row>7</xdr:row>
      <xdr:rowOff>9525</xdr:rowOff>
    </xdr:to>
    <xdr:pic>
      <xdr:nvPicPr>
        <xdr:cNvPr id="96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2730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9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730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96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730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96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730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96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730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97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730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97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730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97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730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97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730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97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730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97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730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97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730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97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730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97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730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97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730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98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730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98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730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9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730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10160</xdr:colOff>
      <xdr:row>7</xdr:row>
      <xdr:rowOff>9525</xdr:rowOff>
    </xdr:to>
    <xdr:pic>
      <xdr:nvPicPr>
        <xdr:cNvPr id="9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2730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98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730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10160</xdr:colOff>
      <xdr:row>7</xdr:row>
      <xdr:rowOff>9525</xdr:rowOff>
    </xdr:to>
    <xdr:pic>
      <xdr:nvPicPr>
        <xdr:cNvPr id="98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2730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10160</xdr:colOff>
      <xdr:row>7</xdr:row>
      <xdr:rowOff>9525</xdr:rowOff>
    </xdr:to>
    <xdr:pic>
      <xdr:nvPicPr>
        <xdr:cNvPr id="9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2730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9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997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98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997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98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997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99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997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99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997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99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997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99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997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99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997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99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997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99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997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99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997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99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997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99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997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00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997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00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997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00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997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0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997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10160</xdr:colOff>
      <xdr:row>8</xdr:row>
      <xdr:rowOff>9525</xdr:rowOff>
    </xdr:to>
    <xdr:pic>
      <xdr:nvPicPr>
        <xdr:cNvPr id="100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2997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00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997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10160</xdr:colOff>
      <xdr:row>8</xdr:row>
      <xdr:rowOff>9525</xdr:rowOff>
    </xdr:to>
    <xdr:pic>
      <xdr:nvPicPr>
        <xdr:cNvPr id="100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2997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0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997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00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997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00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997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0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997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0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997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01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997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01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997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01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997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01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997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01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997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01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997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01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997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01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997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02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997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02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2997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02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997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0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997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10160</xdr:colOff>
      <xdr:row>8</xdr:row>
      <xdr:rowOff>9525</xdr:rowOff>
    </xdr:to>
    <xdr:pic>
      <xdr:nvPicPr>
        <xdr:cNvPr id="102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2997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02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2997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10160</xdr:colOff>
      <xdr:row>8</xdr:row>
      <xdr:rowOff>9525</xdr:rowOff>
    </xdr:to>
    <xdr:pic>
      <xdr:nvPicPr>
        <xdr:cNvPr id="102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2997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10160</xdr:colOff>
      <xdr:row>8</xdr:row>
      <xdr:rowOff>9525</xdr:rowOff>
    </xdr:to>
    <xdr:pic>
      <xdr:nvPicPr>
        <xdr:cNvPr id="10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2997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10795</xdr:colOff>
      <xdr:row>9</xdr:row>
      <xdr:rowOff>9525</xdr:rowOff>
    </xdr:to>
    <xdr:pic>
      <xdr:nvPicPr>
        <xdr:cNvPr id="10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263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10160</xdr:colOff>
      <xdr:row>9</xdr:row>
      <xdr:rowOff>9525</xdr:rowOff>
    </xdr:to>
    <xdr:pic>
      <xdr:nvPicPr>
        <xdr:cNvPr id="10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263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10795</xdr:colOff>
      <xdr:row>9</xdr:row>
      <xdr:rowOff>9525</xdr:rowOff>
    </xdr:to>
    <xdr:pic>
      <xdr:nvPicPr>
        <xdr:cNvPr id="103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263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10160</xdr:colOff>
      <xdr:row>9</xdr:row>
      <xdr:rowOff>9525</xdr:rowOff>
    </xdr:to>
    <xdr:pic>
      <xdr:nvPicPr>
        <xdr:cNvPr id="103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263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10795</xdr:colOff>
      <xdr:row>9</xdr:row>
      <xdr:rowOff>9525</xdr:rowOff>
    </xdr:to>
    <xdr:pic>
      <xdr:nvPicPr>
        <xdr:cNvPr id="103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263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10160</xdr:colOff>
      <xdr:row>9</xdr:row>
      <xdr:rowOff>9525</xdr:rowOff>
    </xdr:to>
    <xdr:pic>
      <xdr:nvPicPr>
        <xdr:cNvPr id="103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263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10795</xdr:colOff>
      <xdr:row>9</xdr:row>
      <xdr:rowOff>9525</xdr:rowOff>
    </xdr:to>
    <xdr:pic>
      <xdr:nvPicPr>
        <xdr:cNvPr id="103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263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10160</xdr:colOff>
      <xdr:row>9</xdr:row>
      <xdr:rowOff>9525</xdr:rowOff>
    </xdr:to>
    <xdr:pic>
      <xdr:nvPicPr>
        <xdr:cNvPr id="103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263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10795</xdr:colOff>
      <xdr:row>9</xdr:row>
      <xdr:rowOff>9525</xdr:rowOff>
    </xdr:to>
    <xdr:pic>
      <xdr:nvPicPr>
        <xdr:cNvPr id="103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263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10160</xdr:colOff>
      <xdr:row>9</xdr:row>
      <xdr:rowOff>9525</xdr:rowOff>
    </xdr:to>
    <xdr:pic>
      <xdr:nvPicPr>
        <xdr:cNvPr id="103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263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10795</xdr:colOff>
      <xdr:row>9</xdr:row>
      <xdr:rowOff>9525</xdr:rowOff>
    </xdr:to>
    <xdr:pic>
      <xdr:nvPicPr>
        <xdr:cNvPr id="103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263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10160</xdr:colOff>
      <xdr:row>9</xdr:row>
      <xdr:rowOff>9525</xdr:rowOff>
    </xdr:to>
    <xdr:pic>
      <xdr:nvPicPr>
        <xdr:cNvPr id="103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263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10795</xdr:colOff>
      <xdr:row>9</xdr:row>
      <xdr:rowOff>9525</xdr:rowOff>
    </xdr:to>
    <xdr:pic>
      <xdr:nvPicPr>
        <xdr:cNvPr id="104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263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10160</xdr:colOff>
      <xdr:row>9</xdr:row>
      <xdr:rowOff>9525</xdr:rowOff>
    </xdr:to>
    <xdr:pic>
      <xdr:nvPicPr>
        <xdr:cNvPr id="104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263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10795</xdr:colOff>
      <xdr:row>9</xdr:row>
      <xdr:rowOff>9525</xdr:rowOff>
    </xdr:to>
    <xdr:pic>
      <xdr:nvPicPr>
        <xdr:cNvPr id="104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263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10160</xdr:colOff>
      <xdr:row>9</xdr:row>
      <xdr:rowOff>9525</xdr:rowOff>
    </xdr:to>
    <xdr:pic>
      <xdr:nvPicPr>
        <xdr:cNvPr id="104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263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10160</xdr:colOff>
      <xdr:row>9</xdr:row>
      <xdr:rowOff>9525</xdr:rowOff>
    </xdr:to>
    <xdr:pic>
      <xdr:nvPicPr>
        <xdr:cNvPr id="10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263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10160</xdr:colOff>
      <xdr:row>9</xdr:row>
      <xdr:rowOff>9525</xdr:rowOff>
    </xdr:to>
    <xdr:pic>
      <xdr:nvPicPr>
        <xdr:cNvPr id="104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3263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10160</xdr:colOff>
      <xdr:row>9</xdr:row>
      <xdr:rowOff>9525</xdr:rowOff>
    </xdr:to>
    <xdr:pic>
      <xdr:nvPicPr>
        <xdr:cNvPr id="104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263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10160</xdr:colOff>
      <xdr:row>9</xdr:row>
      <xdr:rowOff>9525</xdr:rowOff>
    </xdr:to>
    <xdr:pic>
      <xdr:nvPicPr>
        <xdr:cNvPr id="104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3263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10795</xdr:colOff>
      <xdr:row>9</xdr:row>
      <xdr:rowOff>9525</xdr:rowOff>
    </xdr:to>
    <xdr:pic>
      <xdr:nvPicPr>
        <xdr:cNvPr id="10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263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10160</xdr:colOff>
      <xdr:row>9</xdr:row>
      <xdr:rowOff>9525</xdr:rowOff>
    </xdr:to>
    <xdr:pic>
      <xdr:nvPicPr>
        <xdr:cNvPr id="104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263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10795</xdr:colOff>
      <xdr:row>9</xdr:row>
      <xdr:rowOff>9525</xdr:rowOff>
    </xdr:to>
    <xdr:pic>
      <xdr:nvPicPr>
        <xdr:cNvPr id="105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263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10160</xdr:colOff>
      <xdr:row>9</xdr:row>
      <xdr:rowOff>9525</xdr:rowOff>
    </xdr:to>
    <xdr:pic>
      <xdr:nvPicPr>
        <xdr:cNvPr id="105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263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10795</xdr:colOff>
      <xdr:row>9</xdr:row>
      <xdr:rowOff>9525</xdr:rowOff>
    </xdr:to>
    <xdr:pic>
      <xdr:nvPicPr>
        <xdr:cNvPr id="105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263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10160</xdr:colOff>
      <xdr:row>9</xdr:row>
      <xdr:rowOff>9525</xdr:rowOff>
    </xdr:to>
    <xdr:pic>
      <xdr:nvPicPr>
        <xdr:cNvPr id="105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263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10795</xdr:colOff>
      <xdr:row>9</xdr:row>
      <xdr:rowOff>9525</xdr:rowOff>
    </xdr:to>
    <xdr:pic>
      <xdr:nvPicPr>
        <xdr:cNvPr id="105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263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10160</xdr:colOff>
      <xdr:row>9</xdr:row>
      <xdr:rowOff>9525</xdr:rowOff>
    </xdr:to>
    <xdr:pic>
      <xdr:nvPicPr>
        <xdr:cNvPr id="105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263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10795</xdr:colOff>
      <xdr:row>9</xdr:row>
      <xdr:rowOff>9525</xdr:rowOff>
    </xdr:to>
    <xdr:pic>
      <xdr:nvPicPr>
        <xdr:cNvPr id="105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263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10160</xdr:colOff>
      <xdr:row>9</xdr:row>
      <xdr:rowOff>9525</xdr:rowOff>
    </xdr:to>
    <xdr:pic>
      <xdr:nvPicPr>
        <xdr:cNvPr id="105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263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10795</xdr:colOff>
      <xdr:row>9</xdr:row>
      <xdr:rowOff>9525</xdr:rowOff>
    </xdr:to>
    <xdr:pic>
      <xdr:nvPicPr>
        <xdr:cNvPr id="105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263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10160</xdr:colOff>
      <xdr:row>9</xdr:row>
      <xdr:rowOff>9525</xdr:rowOff>
    </xdr:to>
    <xdr:pic>
      <xdr:nvPicPr>
        <xdr:cNvPr id="105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263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10795</xdr:colOff>
      <xdr:row>9</xdr:row>
      <xdr:rowOff>9525</xdr:rowOff>
    </xdr:to>
    <xdr:pic>
      <xdr:nvPicPr>
        <xdr:cNvPr id="106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263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10160</xdr:colOff>
      <xdr:row>9</xdr:row>
      <xdr:rowOff>9525</xdr:rowOff>
    </xdr:to>
    <xdr:pic>
      <xdr:nvPicPr>
        <xdr:cNvPr id="106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263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10795</xdr:colOff>
      <xdr:row>9</xdr:row>
      <xdr:rowOff>9525</xdr:rowOff>
    </xdr:to>
    <xdr:pic>
      <xdr:nvPicPr>
        <xdr:cNvPr id="106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263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10160</xdr:colOff>
      <xdr:row>9</xdr:row>
      <xdr:rowOff>9525</xdr:rowOff>
    </xdr:to>
    <xdr:pic>
      <xdr:nvPicPr>
        <xdr:cNvPr id="106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263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10160</xdr:colOff>
      <xdr:row>9</xdr:row>
      <xdr:rowOff>9525</xdr:rowOff>
    </xdr:to>
    <xdr:pic>
      <xdr:nvPicPr>
        <xdr:cNvPr id="10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263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10160</xdr:colOff>
      <xdr:row>9</xdr:row>
      <xdr:rowOff>9525</xdr:rowOff>
    </xdr:to>
    <xdr:pic>
      <xdr:nvPicPr>
        <xdr:cNvPr id="106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3263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10160</xdr:colOff>
      <xdr:row>9</xdr:row>
      <xdr:rowOff>9525</xdr:rowOff>
    </xdr:to>
    <xdr:pic>
      <xdr:nvPicPr>
        <xdr:cNvPr id="106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263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10160</xdr:colOff>
      <xdr:row>9</xdr:row>
      <xdr:rowOff>9525</xdr:rowOff>
    </xdr:to>
    <xdr:pic>
      <xdr:nvPicPr>
        <xdr:cNvPr id="106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3263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10160</xdr:colOff>
      <xdr:row>9</xdr:row>
      <xdr:rowOff>9525</xdr:rowOff>
    </xdr:to>
    <xdr:pic>
      <xdr:nvPicPr>
        <xdr:cNvPr id="10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3263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0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530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07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5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07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530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07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5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07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530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07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5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07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530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07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5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07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530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07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5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07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530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08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5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08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530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08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5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08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530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08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5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0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5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10160</xdr:colOff>
      <xdr:row>10</xdr:row>
      <xdr:rowOff>9525</xdr:rowOff>
    </xdr:to>
    <xdr:pic>
      <xdr:nvPicPr>
        <xdr:cNvPr id="108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35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08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5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10160</xdr:colOff>
      <xdr:row>10</xdr:row>
      <xdr:rowOff>9525</xdr:rowOff>
    </xdr:to>
    <xdr:pic>
      <xdr:nvPicPr>
        <xdr:cNvPr id="108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35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0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530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09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5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09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530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09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5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09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530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09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5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09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530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09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5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09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530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09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5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09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530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10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5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10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530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10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5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10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3530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10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5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1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5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10160</xdr:colOff>
      <xdr:row>10</xdr:row>
      <xdr:rowOff>9525</xdr:rowOff>
    </xdr:to>
    <xdr:pic>
      <xdr:nvPicPr>
        <xdr:cNvPr id="110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35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10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35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10160</xdr:colOff>
      <xdr:row>10</xdr:row>
      <xdr:rowOff>9525</xdr:rowOff>
    </xdr:to>
    <xdr:pic>
      <xdr:nvPicPr>
        <xdr:cNvPr id="110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35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10160</xdr:colOff>
      <xdr:row>10</xdr:row>
      <xdr:rowOff>9525</xdr:rowOff>
    </xdr:to>
    <xdr:pic>
      <xdr:nvPicPr>
        <xdr:cNvPr id="11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35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10795</xdr:colOff>
      <xdr:row>13</xdr:row>
      <xdr:rowOff>9525</xdr:rowOff>
    </xdr:to>
    <xdr:pic>
      <xdr:nvPicPr>
        <xdr:cNvPr id="11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330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9525</xdr:rowOff>
    </xdr:to>
    <xdr:pic>
      <xdr:nvPicPr>
        <xdr:cNvPr id="111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330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10795</xdr:colOff>
      <xdr:row>13</xdr:row>
      <xdr:rowOff>9525</xdr:rowOff>
    </xdr:to>
    <xdr:pic>
      <xdr:nvPicPr>
        <xdr:cNvPr id="111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330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9525</xdr:rowOff>
    </xdr:to>
    <xdr:pic>
      <xdr:nvPicPr>
        <xdr:cNvPr id="111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330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10795</xdr:colOff>
      <xdr:row>13</xdr:row>
      <xdr:rowOff>9525</xdr:rowOff>
    </xdr:to>
    <xdr:pic>
      <xdr:nvPicPr>
        <xdr:cNvPr id="111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330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9525</xdr:rowOff>
    </xdr:to>
    <xdr:pic>
      <xdr:nvPicPr>
        <xdr:cNvPr id="111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330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10795</xdr:colOff>
      <xdr:row>13</xdr:row>
      <xdr:rowOff>9525</xdr:rowOff>
    </xdr:to>
    <xdr:pic>
      <xdr:nvPicPr>
        <xdr:cNvPr id="111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330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9525</xdr:rowOff>
    </xdr:to>
    <xdr:pic>
      <xdr:nvPicPr>
        <xdr:cNvPr id="111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330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10795</xdr:colOff>
      <xdr:row>13</xdr:row>
      <xdr:rowOff>9525</xdr:rowOff>
    </xdr:to>
    <xdr:pic>
      <xdr:nvPicPr>
        <xdr:cNvPr id="111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330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9525</xdr:rowOff>
    </xdr:to>
    <xdr:pic>
      <xdr:nvPicPr>
        <xdr:cNvPr id="111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330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10795</xdr:colOff>
      <xdr:row>13</xdr:row>
      <xdr:rowOff>9525</xdr:rowOff>
    </xdr:to>
    <xdr:pic>
      <xdr:nvPicPr>
        <xdr:cNvPr id="112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330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9525</xdr:rowOff>
    </xdr:to>
    <xdr:pic>
      <xdr:nvPicPr>
        <xdr:cNvPr id="112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330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10795</xdr:colOff>
      <xdr:row>13</xdr:row>
      <xdr:rowOff>9525</xdr:rowOff>
    </xdr:to>
    <xdr:pic>
      <xdr:nvPicPr>
        <xdr:cNvPr id="112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330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9525</xdr:rowOff>
    </xdr:to>
    <xdr:pic>
      <xdr:nvPicPr>
        <xdr:cNvPr id="112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330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10795</xdr:colOff>
      <xdr:row>13</xdr:row>
      <xdr:rowOff>9525</xdr:rowOff>
    </xdr:to>
    <xdr:pic>
      <xdr:nvPicPr>
        <xdr:cNvPr id="112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330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9525</xdr:rowOff>
    </xdr:to>
    <xdr:pic>
      <xdr:nvPicPr>
        <xdr:cNvPr id="112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330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9525</xdr:rowOff>
    </xdr:to>
    <xdr:pic>
      <xdr:nvPicPr>
        <xdr:cNvPr id="11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330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10160</xdr:colOff>
      <xdr:row>13</xdr:row>
      <xdr:rowOff>9525</xdr:rowOff>
    </xdr:to>
    <xdr:pic>
      <xdr:nvPicPr>
        <xdr:cNvPr id="112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4330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9525</xdr:rowOff>
    </xdr:to>
    <xdr:pic>
      <xdr:nvPicPr>
        <xdr:cNvPr id="112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330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10160</xdr:colOff>
      <xdr:row>13</xdr:row>
      <xdr:rowOff>9525</xdr:rowOff>
    </xdr:to>
    <xdr:pic>
      <xdr:nvPicPr>
        <xdr:cNvPr id="112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4330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10795</xdr:colOff>
      <xdr:row>13</xdr:row>
      <xdr:rowOff>9525</xdr:rowOff>
    </xdr:to>
    <xdr:pic>
      <xdr:nvPicPr>
        <xdr:cNvPr id="11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330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9525</xdr:rowOff>
    </xdr:to>
    <xdr:pic>
      <xdr:nvPicPr>
        <xdr:cNvPr id="113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330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10795</xdr:colOff>
      <xdr:row>13</xdr:row>
      <xdr:rowOff>9525</xdr:rowOff>
    </xdr:to>
    <xdr:pic>
      <xdr:nvPicPr>
        <xdr:cNvPr id="113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330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9525</xdr:rowOff>
    </xdr:to>
    <xdr:pic>
      <xdr:nvPicPr>
        <xdr:cNvPr id="113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330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10795</xdr:colOff>
      <xdr:row>13</xdr:row>
      <xdr:rowOff>9525</xdr:rowOff>
    </xdr:to>
    <xdr:pic>
      <xdr:nvPicPr>
        <xdr:cNvPr id="113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330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9525</xdr:rowOff>
    </xdr:to>
    <xdr:pic>
      <xdr:nvPicPr>
        <xdr:cNvPr id="113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330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10795</xdr:colOff>
      <xdr:row>13</xdr:row>
      <xdr:rowOff>9525</xdr:rowOff>
    </xdr:to>
    <xdr:pic>
      <xdr:nvPicPr>
        <xdr:cNvPr id="113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330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9525</xdr:rowOff>
    </xdr:to>
    <xdr:pic>
      <xdr:nvPicPr>
        <xdr:cNvPr id="113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330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10795</xdr:colOff>
      <xdr:row>13</xdr:row>
      <xdr:rowOff>9525</xdr:rowOff>
    </xdr:to>
    <xdr:pic>
      <xdr:nvPicPr>
        <xdr:cNvPr id="113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330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9525</xdr:rowOff>
    </xdr:to>
    <xdr:pic>
      <xdr:nvPicPr>
        <xdr:cNvPr id="113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330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10795</xdr:colOff>
      <xdr:row>13</xdr:row>
      <xdr:rowOff>9525</xdr:rowOff>
    </xdr:to>
    <xdr:pic>
      <xdr:nvPicPr>
        <xdr:cNvPr id="114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330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9525</xdr:rowOff>
    </xdr:to>
    <xdr:pic>
      <xdr:nvPicPr>
        <xdr:cNvPr id="114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330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10795</xdr:colOff>
      <xdr:row>13</xdr:row>
      <xdr:rowOff>9525</xdr:rowOff>
    </xdr:to>
    <xdr:pic>
      <xdr:nvPicPr>
        <xdr:cNvPr id="114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330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9525</xdr:rowOff>
    </xdr:to>
    <xdr:pic>
      <xdr:nvPicPr>
        <xdr:cNvPr id="114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330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10795</xdr:colOff>
      <xdr:row>13</xdr:row>
      <xdr:rowOff>9525</xdr:rowOff>
    </xdr:to>
    <xdr:pic>
      <xdr:nvPicPr>
        <xdr:cNvPr id="114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330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9525</xdr:rowOff>
    </xdr:to>
    <xdr:pic>
      <xdr:nvPicPr>
        <xdr:cNvPr id="114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330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9525</xdr:rowOff>
    </xdr:to>
    <xdr:pic>
      <xdr:nvPicPr>
        <xdr:cNvPr id="11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330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10160</xdr:colOff>
      <xdr:row>13</xdr:row>
      <xdr:rowOff>9525</xdr:rowOff>
    </xdr:to>
    <xdr:pic>
      <xdr:nvPicPr>
        <xdr:cNvPr id="114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4330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9525</xdr:rowOff>
    </xdr:to>
    <xdr:pic>
      <xdr:nvPicPr>
        <xdr:cNvPr id="114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330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10160</xdr:colOff>
      <xdr:row>13</xdr:row>
      <xdr:rowOff>9525</xdr:rowOff>
    </xdr:to>
    <xdr:pic>
      <xdr:nvPicPr>
        <xdr:cNvPr id="114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4330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10160</xdr:colOff>
      <xdr:row>13</xdr:row>
      <xdr:rowOff>9525</xdr:rowOff>
    </xdr:to>
    <xdr:pic>
      <xdr:nvPicPr>
        <xdr:cNvPr id="11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4330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10795</xdr:colOff>
      <xdr:row>14</xdr:row>
      <xdr:rowOff>9525</xdr:rowOff>
    </xdr:to>
    <xdr:pic>
      <xdr:nvPicPr>
        <xdr:cNvPr id="11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597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10160</xdr:colOff>
      <xdr:row>14</xdr:row>
      <xdr:rowOff>9525</xdr:rowOff>
    </xdr:to>
    <xdr:pic>
      <xdr:nvPicPr>
        <xdr:cNvPr id="115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59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10795</xdr:colOff>
      <xdr:row>14</xdr:row>
      <xdr:rowOff>9525</xdr:rowOff>
    </xdr:to>
    <xdr:pic>
      <xdr:nvPicPr>
        <xdr:cNvPr id="115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597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10160</xdr:colOff>
      <xdr:row>14</xdr:row>
      <xdr:rowOff>9525</xdr:rowOff>
    </xdr:to>
    <xdr:pic>
      <xdr:nvPicPr>
        <xdr:cNvPr id="115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59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10795</xdr:colOff>
      <xdr:row>14</xdr:row>
      <xdr:rowOff>9525</xdr:rowOff>
    </xdr:to>
    <xdr:pic>
      <xdr:nvPicPr>
        <xdr:cNvPr id="115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597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10160</xdr:colOff>
      <xdr:row>14</xdr:row>
      <xdr:rowOff>9525</xdr:rowOff>
    </xdr:to>
    <xdr:pic>
      <xdr:nvPicPr>
        <xdr:cNvPr id="115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59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10795</xdr:colOff>
      <xdr:row>14</xdr:row>
      <xdr:rowOff>9525</xdr:rowOff>
    </xdr:to>
    <xdr:pic>
      <xdr:nvPicPr>
        <xdr:cNvPr id="115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597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10160</xdr:colOff>
      <xdr:row>14</xdr:row>
      <xdr:rowOff>9525</xdr:rowOff>
    </xdr:to>
    <xdr:pic>
      <xdr:nvPicPr>
        <xdr:cNvPr id="115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59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10795</xdr:colOff>
      <xdr:row>14</xdr:row>
      <xdr:rowOff>9525</xdr:rowOff>
    </xdr:to>
    <xdr:pic>
      <xdr:nvPicPr>
        <xdr:cNvPr id="115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597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10160</xdr:colOff>
      <xdr:row>14</xdr:row>
      <xdr:rowOff>9525</xdr:rowOff>
    </xdr:to>
    <xdr:pic>
      <xdr:nvPicPr>
        <xdr:cNvPr id="116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59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10795</xdr:colOff>
      <xdr:row>14</xdr:row>
      <xdr:rowOff>9525</xdr:rowOff>
    </xdr:to>
    <xdr:pic>
      <xdr:nvPicPr>
        <xdr:cNvPr id="116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597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10160</xdr:colOff>
      <xdr:row>14</xdr:row>
      <xdr:rowOff>9525</xdr:rowOff>
    </xdr:to>
    <xdr:pic>
      <xdr:nvPicPr>
        <xdr:cNvPr id="116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59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10795</xdr:colOff>
      <xdr:row>14</xdr:row>
      <xdr:rowOff>9525</xdr:rowOff>
    </xdr:to>
    <xdr:pic>
      <xdr:nvPicPr>
        <xdr:cNvPr id="116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597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10160</xdr:colOff>
      <xdr:row>14</xdr:row>
      <xdr:rowOff>9525</xdr:rowOff>
    </xdr:to>
    <xdr:pic>
      <xdr:nvPicPr>
        <xdr:cNvPr id="116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59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10795</xdr:colOff>
      <xdr:row>14</xdr:row>
      <xdr:rowOff>9525</xdr:rowOff>
    </xdr:to>
    <xdr:pic>
      <xdr:nvPicPr>
        <xdr:cNvPr id="116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597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10160</xdr:colOff>
      <xdr:row>14</xdr:row>
      <xdr:rowOff>9525</xdr:rowOff>
    </xdr:to>
    <xdr:pic>
      <xdr:nvPicPr>
        <xdr:cNvPr id="116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59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10160</xdr:colOff>
      <xdr:row>14</xdr:row>
      <xdr:rowOff>9525</xdr:rowOff>
    </xdr:to>
    <xdr:pic>
      <xdr:nvPicPr>
        <xdr:cNvPr id="11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59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10160</xdr:colOff>
      <xdr:row>14</xdr:row>
      <xdr:rowOff>9525</xdr:rowOff>
    </xdr:to>
    <xdr:pic>
      <xdr:nvPicPr>
        <xdr:cNvPr id="116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459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10160</xdr:colOff>
      <xdr:row>14</xdr:row>
      <xdr:rowOff>9525</xdr:rowOff>
    </xdr:to>
    <xdr:pic>
      <xdr:nvPicPr>
        <xdr:cNvPr id="116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59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10160</xdr:colOff>
      <xdr:row>14</xdr:row>
      <xdr:rowOff>9525</xdr:rowOff>
    </xdr:to>
    <xdr:pic>
      <xdr:nvPicPr>
        <xdr:cNvPr id="117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459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10795</xdr:colOff>
      <xdr:row>14</xdr:row>
      <xdr:rowOff>9525</xdr:rowOff>
    </xdr:to>
    <xdr:pic>
      <xdr:nvPicPr>
        <xdr:cNvPr id="11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597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10160</xdr:colOff>
      <xdr:row>14</xdr:row>
      <xdr:rowOff>9525</xdr:rowOff>
    </xdr:to>
    <xdr:pic>
      <xdr:nvPicPr>
        <xdr:cNvPr id="117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59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10795</xdr:colOff>
      <xdr:row>14</xdr:row>
      <xdr:rowOff>9525</xdr:rowOff>
    </xdr:to>
    <xdr:pic>
      <xdr:nvPicPr>
        <xdr:cNvPr id="117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597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10160</xdr:colOff>
      <xdr:row>14</xdr:row>
      <xdr:rowOff>9525</xdr:rowOff>
    </xdr:to>
    <xdr:pic>
      <xdr:nvPicPr>
        <xdr:cNvPr id="117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59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10795</xdr:colOff>
      <xdr:row>14</xdr:row>
      <xdr:rowOff>9525</xdr:rowOff>
    </xdr:to>
    <xdr:pic>
      <xdr:nvPicPr>
        <xdr:cNvPr id="117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597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10160</xdr:colOff>
      <xdr:row>14</xdr:row>
      <xdr:rowOff>9525</xdr:rowOff>
    </xdr:to>
    <xdr:pic>
      <xdr:nvPicPr>
        <xdr:cNvPr id="117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59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10795</xdr:colOff>
      <xdr:row>14</xdr:row>
      <xdr:rowOff>9525</xdr:rowOff>
    </xdr:to>
    <xdr:pic>
      <xdr:nvPicPr>
        <xdr:cNvPr id="117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597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10160</xdr:colOff>
      <xdr:row>14</xdr:row>
      <xdr:rowOff>9525</xdr:rowOff>
    </xdr:to>
    <xdr:pic>
      <xdr:nvPicPr>
        <xdr:cNvPr id="117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59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10795</xdr:colOff>
      <xdr:row>14</xdr:row>
      <xdr:rowOff>9525</xdr:rowOff>
    </xdr:to>
    <xdr:pic>
      <xdr:nvPicPr>
        <xdr:cNvPr id="117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597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10160</xdr:colOff>
      <xdr:row>14</xdr:row>
      <xdr:rowOff>9525</xdr:rowOff>
    </xdr:to>
    <xdr:pic>
      <xdr:nvPicPr>
        <xdr:cNvPr id="118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59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10795</xdr:colOff>
      <xdr:row>14</xdr:row>
      <xdr:rowOff>9525</xdr:rowOff>
    </xdr:to>
    <xdr:pic>
      <xdr:nvPicPr>
        <xdr:cNvPr id="118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597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10160</xdr:colOff>
      <xdr:row>14</xdr:row>
      <xdr:rowOff>9525</xdr:rowOff>
    </xdr:to>
    <xdr:pic>
      <xdr:nvPicPr>
        <xdr:cNvPr id="118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59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10795</xdr:colOff>
      <xdr:row>14</xdr:row>
      <xdr:rowOff>9525</xdr:rowOff>
    </xdr:to>
    <xdr:pic>
      <xdr:nvPicPr>
        <xdr:cNvPr id="118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597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10160</xdr:colOff>
      <xdr:row>14</xdr:row>
      <xdr:rowOff>9525</xdr:rowOff>
    </xdr:to>
    <xdr:pic>
      <xdr:nvPicPr>
        <xdr:cNvPr id="118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59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10795</xdr:colOff>
      <xdr:row>14</xdr:row>
      <xdr:rowOff>9525</xdr:rowOff>
    </xdr:to>
    <xdr:pic>
      <xdr:nvPicPr>
        <xdr:cNvPr id="118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4597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10160</xdr:colOff>
      <xdr:row>14</xdr:row>
      <xdr:rowOff>9525</xdr:rowOff>
    </xdr:to>
    <xdr:pic>
      <xdr:nvPicPr>
        <xdr:cNvPr id="118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59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10160</xdr:colOff>
      <xdr:row>14</xdr:row>
      <xdr:rowOff>9525</xdr:rowOff>
    </xdr:to>
    <xdr:pic>
      <xdr:nvPicPr>
        <xdr:cNvPr id="11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59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10160</xdr:colOff>
      <xdr:row>14</xdr:row>
      <xdr:rowOff>9525</xdr:rowOff>
    </xdr:to>
    <xdr:pic>
      <xdr:nvPicPr>
        <xdr:cNvPr id="118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459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10160</xdr:colOff>
      <xdr:row>14</xdr:row>
      <xdr:rowOff>9525</xdr:rowOff>
    </xdr:to>
    <xdr:pic>
      <xdr:nvPicPr>
        <xdr:cNvPr id="118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459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10160</xdr:colOff>
      <xdr:row>14</xdr:row>
      <xdr:rowOff>9525</xdr:rowOff>
    </xdr:to>
    <xdr:pic>
      <xdr:nvPicPr>
        <xdr:cNvPr id="119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459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10160</xdr:colOff>
      <xdr:row>14</xdr:row>
      <xdr:rowOff>9525</xdr:rowOff>
    </xdr:to>
    <xdr:pic>
      <xdr:nvPicPr>
        <xdr:cNvPr id="11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459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11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32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11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3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11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32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11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3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11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32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119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3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119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32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119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3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120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32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120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3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120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32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120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3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120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32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120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3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120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32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120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3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12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3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10160</xdr:colOff>
      <xdr:row>20</xdr:row>
      <xdr:rowOff>9525</xdr:rowOff>
    </xdr:to>
    <xdr:pic>
      <xdr:nvPicPr>
        <xdr:cNvPr id="12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73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12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3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10160</xdr:colOff>
      <xdr:row>20</xdr:row>
      <xdr:rowOff>9525</xdr:rowOff>
    </xdr:to>
    <xdr:pic>
      <xdr:nvPicPr>
        <xdr:cNvPr id="12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73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12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32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12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3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12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32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12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3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12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32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121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3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121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32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121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3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122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32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122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3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122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32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122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3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122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32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122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3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122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32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122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3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12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3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10160</xdr:colOff>
      <xdr:row>20</xdr:row>
      <xdr:rowOff>9525</xdr:rowOff>
    </xdr:to>
    <xdr:pic>
      <xdr:nvPicPr>
        <xdr:cNvPr id="12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73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12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3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10160</xdr:colOff>
      <xdr:row>20</xdr:row>
      <xdr:rowOff>9525</xdr:rowOff>
    </xdr:to>
    <xdr:pic>
      <xdr:nvPicPr>
        <xdr:cNvPr id="12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73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10160</xdr:colOff>
      <xdr:row>20</xdr:row>
      <xdr:rowOff>9525</xdr:rowOff>
    </xdr:to>
    <xdr:pic>
      <xdr:nvPicPr>
        <xdr:cNvPr id="12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73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12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594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123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594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123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594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123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594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123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594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123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594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123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594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124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594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124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594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124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594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124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594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124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594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124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594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124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594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124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594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124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594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12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594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10160</xdr:colOff>
      <xdr:row>21</xdr:row>
      <xdr:rowOff>9525</xdr:rowOff>
    </xdr:to>
    <xdr:pic>
      <xdr:nvPicPr>
        <xdr:cNvPr id="125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7594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125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594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10160</xdr:colOff>
      <xdr:row>21</xdr:row>
      <xdr:rowOff>9525</xdr:rowOff>
    </xdr:to>
    <xdr:pic>
      <xdr:nvPicPr>
        <xdr:cNvPr id="125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7594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12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594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125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594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125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594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125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594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125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594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125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594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125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594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126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594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126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594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126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594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126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594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126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594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126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594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126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594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126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594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126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594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12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594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10160</xdr:colOff>
      <xdr:row>21</xdr:row>
      <xdr:rowOff>9525</xdr:rowOff>
    </xdr:to>
    <xdr:pic>
      <xdr:nvPicPr>
        <xdr:cNvPr id="127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7594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127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594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10160</xdr:colOff>
      <xdr:row>21</xdr:row>
      <xdr:rowOff>9525</xdr:rowOff>
    </xdr:to>
    <xdr:pic>
      <xdr:nvPicPr>
        <xdr:cNvPr id="127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7594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10160</xdr:colOff>
      <xdr:row>21</xdr:row>
      <xdr:rowOff>9525</xdr:rowOff>
    </xdr:to>
    <xdr:pic>
      <xdr:nvPicPr>
        <xdr:cNvPr id="12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7594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12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861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127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861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127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861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127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861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127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861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127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861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128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861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128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861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128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861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128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861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128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861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128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861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128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861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128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861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128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861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128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861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12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861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10160</xdr:colOff>
      <xdr:row>22</xdr:row>
      <xdr:rowOff>9525</xdr:rowOff>
    </xdr:to>
    <xdr:pic>
      <xdr:nvPicPr>
        <xdr:cNvPr id="129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7861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129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861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10160</xdr:colOff>
      <xdr:row>22</xdr:row>
      <xdr:rowOff>9525</xdr:rowOff>
    </xdr:to>
    <xdr:pic>
      <xdr:nvPicPr>
        <xdr:cNvPr id="129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7861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12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861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129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861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129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861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129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861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129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861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129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861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130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861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130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861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130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861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130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861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130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861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130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861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130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861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130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861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130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7861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130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861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13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861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10160</xdr:colOff>
      <xdr:row>22</xdr:row>
      <xdr:rowOff>9525</xdr:rowOff>
    </xdr:to>
    <xdr:pic>
      <xdr:nvPicPr>
        <xdr:cNvPr id="131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7861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131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7861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10160</xdr:colOff>
      <xdr:row>22</xdr:row>
      <xdr:rowOff>9525</xdr:rowOff>
    </xdr:to>
    <xdr:pic>
      <xdr:nvPicPr>
        <xdr:cNvPr id="131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7861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10160</xdr:colOff>
      <xdr:row>22</xdr:row>
      <xdr:rowOff>9525</xdr:rowOff>
    </xdr:to>
    <xdr:pic>
      <xdr:nvPicPr>
        <xdr:cNvPr id="13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7861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3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394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31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394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31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394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31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394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31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394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32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394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32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394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322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394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323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394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32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394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32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394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32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394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32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394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32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394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32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394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33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394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3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394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10160</xdr:colOff>
      <xdr:row>24</xdr:row>
      <xdr:rowOff>9525</xdr:rowOff>
    </xdr:to>
    <xdr:pic>
      <xdr:nvPicPr>
        <xdr:cNvPr id="133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8394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33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394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10160</xdr:colOff>
      <xdr:row>24</xdr:row>
      <xdr:rowOff>9525</xdr:rowOff>
    </xdr:to>
    <xdr:pic>
      <xdr:nvPicPr>
        <xdr:cNvPr id="133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8394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3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394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33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394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33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394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33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394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33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394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34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394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34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394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342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394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343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394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34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394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34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394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34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394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34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394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34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394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34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394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35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394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3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394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10160</xdr:colOff>
      <xdr:row>24</xdr:row>
      <xdr:rowOff>9525</xdr:rowOff>
    </xdr:to>
    <xdr:pic>
      <xdr:nvPicPr>
        <xdr:cNvPr id="135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8394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35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394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10160</xdr:colOff>
      <xdr:row>24</xdr:row>
      <xdr:rowOff>9525</xdr:rowOff>
    </xdr:to>
    <xdr:pic>
      <xdr:nvPicPr>
        <xdr:cNvPr id="135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8394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10160</xdr:colOff>
      <xdr:row>24</xdr:row>
      <xdr:rowOff>9525</xdr:rowOff>
    </xdr:to>
    <xdr:pic>
      <xdr:nvPicPr>
        <xdr:cNvPr id="13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8394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3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661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35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661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35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661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35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661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36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661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36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661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36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661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36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661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36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661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36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661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36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661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36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661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36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661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36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661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37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661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37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661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3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661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10160</xdr:colOff>
      <xdr:row>25</xdr:row>
      <xdr:rowOff>9525</xdr:rowOff>
    </xdr:to>
    <xdr:pic>
      <xdr:nvPicPr>
        <xdr:cNvPr id="13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8661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37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661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10160</xdr:colOff>
      <xdr:row>25</xdr:row>
      <xdr:rowOff>9525</xdr:rowOff>
    </xdr:to>
    <xdr:pic>
      <xdr:nvPicPr>
        <xdr:cNvPr id="137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8661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3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661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37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661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37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661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37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661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38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661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38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661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38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661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38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661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38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661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38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661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38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661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38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661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38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661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38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661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39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661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39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661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3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661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10160</xdr:colOff>
      <xdr:row>25</xdr:row>
      <xdr:rowOff>9525</xdr:rowOff>
    </xdr:to>
    <xdr:pic>
      <xdr:nvPicPr>
        <xdr:cNvPr id="13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8661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39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661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10160</xdr:colOff>
      <xdr:row>25</xdr:row>
      <xdr:rowOff>9525</xdr:rowOff>
    </xdr:to>
    <xdr:pic>
      <xdr:nvPicPr>
        <xdr:cNvPr id="139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8661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10160</xdr:colOff>
      <xdr:row>25</xdr:row>
      <xdr:rowOff>9525</xdr:rowOff>
    </xdr:to>
    <xdr:pic>
      <xdr:nvPicPr>
        <xdr:cNvPr id="13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8661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3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928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39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928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39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928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4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928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4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928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40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928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40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928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40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928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40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928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40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928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40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928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40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928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40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928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41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928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41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928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41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928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4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928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10160</xdr:colOff>
      <xdr:row>26</xdr:row>
      <xdr:rowOff>9525</xdr:rowOff>
    </xdr:to>
    <xdr:pic>
      <xdr:nvPicPr>
        <xdr:cNvPr id="141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8928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4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928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10160</xdr:colOff>
      <xdr:row>26</xdr:row>
      <xdr:rowOff>9525</xdr:rowOff>
    </xdr:to>
    <xdr:pic>
      <xdr:nvPicPr>
        <xdr:cNvPr id="14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8928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4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928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41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928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41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928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4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928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4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928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42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928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42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928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42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928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42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928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42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928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42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928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42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928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42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928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43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928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43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8928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43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928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4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928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10160</xdr:colOff>
      <xdr:row>26</xdr:row>
      <xdr:rowOff>9525</xdr:rowOff>
    </xdr:to>
    <xdr:pic>
      <xdr:nvPicPr>
        <xdr:cNvPr id="143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8928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4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8928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10160</xdr:colOff>
      <xdr:row>26</xdr:row>
      <xdr:rowOff>9525</xdr:rowOff>
    </xdr:to>
    <xdr:pic>
      <xdr:nvPicPr>
        <xdr:cNvPr id="14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8928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10160</xdr:colOff>
      <xdr:row>26</xdr:row>
      <xdr:rowOff>9525</xdr:rowOff>
    </xdr:to>
    <xdr:pic>
      <xdr:nvPicPr>
        <xdr:cNvPr id="14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8928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14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194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143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194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144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194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144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194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144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194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144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194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144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194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144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194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144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194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144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194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144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194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144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194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145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194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145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194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145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194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145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194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14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194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10160</xdr:colOff>
      <xdr:row>27</xdr:row>
      <xdr:rowOff>9525</xdr:rowOff>
    </xdr:to>
    <xdr:pic>
      <xdr:nvPicPr>
        <xdr:cNvPr id="145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9194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145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194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10160</xdr:colOff>
      <xdr:row>27</xdr:row>
      <xdr:rowOff>9525</xdr:rowOff>
    </xdr:to>
    <xdr:pic>
      <xdr:nvPicPr>
        <xdr:cNvPr id="145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9194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14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194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145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194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146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194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146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194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146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194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146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194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146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194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146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194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146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194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146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194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146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194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146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194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147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194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147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194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147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194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147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194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14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194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10160</xdr:colOff>
      <xdr:row>27</xdr:row>
      <xdr:rowOff>9525</xdr:rowOff>
    </xdr:to>
    <xdr:pic>
      <xdr:nvPicPr>
        <xdr:cNvPr id="147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9194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147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194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10160</xdr:colOff>
      <xdr:row>27</xdr:row>
      <xdr:rowOff>9525</xdr:rowOff>
    </xdr:to>
    <xdr:pic>
      <xdr:nvPicPr>
        <xdr:cNvPr id="147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9194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10160</xdr:colOff>
      <xdr:row>27</xdr:row>
      <xdr:rowOff>9525</xdr:rowOff>
    </xdr:to>
    <xdr:pic>
      <xdr:nvPicPr>
        <xdr:cNvPr id="14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9194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14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46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148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46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148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46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148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46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148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46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148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46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148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46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148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46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148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46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148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46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148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46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149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46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149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46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149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46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149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46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149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46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14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46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10160</xdr:colOff>
      <xdr:row>28</xdr:row>
      <xdr:rowOff>9525</xdr:rowOff>
    </xdr:to>
    <xdr:pic>
      <xdr:nvPicPr>
        <xdr:cNvPr id="149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946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149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46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10160</xdr:colOff>
      <xdr:row>28</xdr:row>
      <xdr:rowOff>9525</xdr:rowOff>
    </xdr:to>
    <xdr:pic>
      <xdr:nvPicPr>
        <xdr:cNvPr id="149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946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14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46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150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46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150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46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150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46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150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46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150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46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150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46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150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46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150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46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150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46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150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46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151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46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151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46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151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46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151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46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151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46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15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46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10160</xdr:colOff>
      <xdr:row>28</xdr:row>
      <xdr:rowOff>9525</xdr:rowOff>
    </xdr:to>
    <xdr:pic>
      <xdr:nvPicPr>
        <xdr:cNvPr id="151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946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151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46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10160</xdr:colOff>
      <xdr:row>28</xdr:row>
      <xdr:rowOff>9525</xdr:rowOff>
    </xdr:to>
    <xdr:pic>
      <xdr:nvPicPr>
        <xdr:cNvPr id="151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946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10160</xdr:colOff>
      <xdr:row>28</xdr:row>
      <xdr:rowOff>9525</xdr:rowOff>
    </xdr:to>
    <xdr:pic>
      <xdr:nvPicPr>
        <xdr:cNvPr id="15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946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15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728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152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728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152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728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152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728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152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728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152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728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152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728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152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728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152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728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152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728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153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728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153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728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153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728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153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728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153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728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153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728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15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728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10160</xdr:colOff>
      <xdr:row>29</xdr:row>
      <xdr:rowOff>9525</xdr:rowOff>
    </xdr:to>
    <xdr:pic>
      <xdr:nvPicPr>
        <xdr:cNvPr id="153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9728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153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728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10160</xdr:colOff>
      <xdr:row>29</xdr:row>
      <xdr:rowOff>9525</xdr:rowOff>
    </xdr:to>
    <xdr:pic>
      <xdr:nvPicPr>
        <xdr:cNvPr id="153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9728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15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728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154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728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154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728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154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728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154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728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154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728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154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728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154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728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154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728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154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728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155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728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155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728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155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728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155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728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155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728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155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728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15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728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10160</xdr:colOff>
      <xdr:row>29</xdr:row>
      <xdr:rowOff>9525</xdr:rowOff>
    </xdr:to>
    <xdr:pic>
      <xdr:nvPicPr>
        <xdr:cNvPr id="155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9728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155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728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10160</xdr:colOff>
      <xdr:row>29</xdr:row>
      <xdr:rowOff>9525</xdr:rowOff>
    </xdr:to>
    <xdr:pic>
      <xdr:nvPicPr>
        <xdr:cNvPr id="155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9728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10160</xdr:colOff>
      <xdr:row>29</xdr:row>
      <xdr:rowOff>9525</xdr:rowOff>
    </xdr:to>
    <xdr:pic>
      <xdr:nvPicPr>
        <xdr:cNvPr id="15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9728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15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994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156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994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156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994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156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994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156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994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156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994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156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994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156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994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156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994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157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994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157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994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157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994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157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994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157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994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157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994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157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994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15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994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10160</xdr:colOff>
      <xdr:row>30</xdr:row>
      <xdr:rowOff>9525</xdr:rowOff>
    </xdr:to>
    <xdr:pic>
      <xdr:nvPicPr>
        <xdr:cNvPr id="157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9994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157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994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10160</xdr:colOff>
      <xdr:row>30</xdr:row>
      <xdr:rowOff>9525</xdr:rowOff>
    </xdr:to>
    <xdr:pic>
      <xdr:nvPicPr>
        <xdr:cNvPr id="158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9994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15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994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158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994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158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994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158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994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158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994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158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994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158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994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158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994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158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994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159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994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159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994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159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994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159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994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159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994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159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9994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159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994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15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994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10160</xdr:colOff>
      <xdr:row>30</xdr:row>
      <xdr:rowOff>9525</xdr:rowOff>
    </xdr:to>
    <xdr:pic>
      <xdr:nvPicPr>
        <xdr:cNvPr id="159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9994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159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9994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10160</xdr:colOff>
      <xdr:row>30</xdr:row>
      <xdr:rowOff>9525</xdr:rowOff>
    </xdr:to>
    <xdr:pic>
      <xdr:nvPicPr>
        <xdr:cNvPr id="160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9994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10160</xdr:colOff>
      <xdr:row>30</xdr:row>
      <xdr:rowOff>9525</xdr:rowOff>
    </xdr:to>
    <xdr:pic>
      <xdr:nvPicPr>
        <xdr:cNvPr id="16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9994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10795</xdr:colOff>
      <xdr:row>32</xdr:row>
      <xdr:rowOff>9525</xdr:rowOff>
    </xdr:to>
    <xdr:pic>
      <xdr:nvPicPr>
        <xdr:cNvPr id="16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528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10160</xdr:colOff>
      <xdr:row>32</xdr:row>
      <xdr:rowOff>9525</xdr:rowOff>
    </xdr:to>
    <xdr:pic>
      <xdr:nvPicPr>
        <xdr:cNvPr id="160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528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10795</xdr:colOff>
      <xdr:row>32</xdr:row>
      <xdr:rowOff>9525</xdr:rowOff>
    </xdr:to>
    <xdr:pic>
      <xdr:nvPicPr>
        <xdr:cNvPr id="160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528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10160</xdr:colOff>
      <xdr:row>32</xdr:row>
      <xdr:rowOff>9525</xdr:rowOff>
    </xdr:to>
    <xdr:pic>
      <xdr:nvPicPr>
        <xdr:cNvPr id="160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528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10795</xdr:colOff>
      <xdr:row>32</xdr:row>
      <xdr:rowOff>9525</xdr:rowOff>
    </xdr:to>
    <xdr:pic>
      <xdr:nvPicPr>
        <xdr:cNvPr id="160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528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10160</xdr:colOff>
      <xdr:row>32</xdr:row>
      <xdr:rowOff>9525</xdr:rowOff>
    </xdr:to>
    <xdr:pic>
      <xdr:nvPicPr>
        <xdr:cNvPr id="160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528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10795</xdr:colOff>
      <xdr:row>32</xdr:row>
      <xdr:rowOff>9525</xdr:rowOff>
    </xdr:to>
    <xdr:pic>
      <xdr:nvPicPr>
        <xdr:cNvPr id="160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528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10160</xdr:colOff>
      <xdr:row>32</xdr:row>
      <xdr:rowOff>9525</xdr:rowOff>
    </xdr:to>
    <xdr:pic>
      <xdr:nvPicPr>
        <xdr:cNvPr id="160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528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10795</xdr:colOff>
      <xdr:row>32</xdr:row>
      <xdr:rowOff>9525</xdr:rowOff>
    </xdr:to>
    <xdr:pic>
      <xdr:nvPicPr>
        <xdr:cNvPr id="16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528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10160</xdr:colOff>
      <xdr:row>32</xdr:row>
      <xdr:rowOff>9525</xdr:rowOff>
    </xdr:to>
    <xdr:pic>
      <xdr:nvPicPr>
        <xdr:cNvPr id="16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528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10795</xdr:colOff>
      <xdr:row>32</xdr:row>
      <xdr:rowOff>9525</xdr:rowOff>
    </xdr:to>
    <xdr:pic>
      <xdr:nvPicPr>
        <xdr:cNvPr id="16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528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10160</xdr:colOff>
      <xdr:row>32</xdr:row>
      <xdr:rowOff>9525</xdr:rowOff>
    </xdr:to>
    <xdr:pic>
      <xdr:nvPicPr>
        <xdr:cNvPr id="16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528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10795</xdr:colOff>
      <xdr:row>32</xdr:row>
      <xdr:rowOff>9525</xdr:rowOff>
    </xdr:to>
    <xdr:pic>
      <xdr:nvPicPr>
        <xdr:cNvPr id="16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528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10160</xdr:colOff>
      <xdr:row>32</xdr:row>
      <xdr:rowOff>9525</xdr:rowOff>
    </xdr:to>
    <xdr:pic>
      <xdr:nvPicPr>
        <xdr:cNvPr id="16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528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10795</xdr:colOff>
      <xdr:row>32</xdr:row>
      <xdr:rowOff>9525</xdr:rowOff>
    </xdr:to>
    <xdr:pic>
      <xdr:nvPicPr>
        <xdr:cNvPr id="16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528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10160</xdr:colOff>
      <xdr:row>32</xdr:row>
      <xdr:rowOff>9525</xdr:rowOff>
    </xdr:to>
    <xdr:pic>
      <xdr:nvPicPr>
        <xdr:cNvPr id="161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528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10160</xdr:colOff>
      <xdr:row>32</xdr:row>
      <xdr:rowOff>9525</xdr:rowOff>
    </xdr:to>
    <xdr:pic>
      <xdr:nvPicPr>
        <xdr:cNvPr id="16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528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10160</xdr:colOff>
      <xdr:row>32</xdr:row>
      <xdr:rowOff>9525</xdr:rowOff>
    </xdr:to>
    <xdr:pic>
      <xdr:nvPicPr>
        <xdr:cNvPr id="161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0528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10160</xdr:colOff>
      <xdr:row>32</xdr:row>
      <xdr:rowOff>9525</xdr:rowOff>
    </xdr:to>
    <xdr:pic>
      <xdr:nvPicPr>
        <xdr:cNvPr id="16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528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10160</xdr:colOff>
      <xdr:row>32</xdr:row>
      <xdr:rowOff>9525</xdr:rowOff>
    </xdr:to>
    <xdr:pic>
      <xdr:nvPicPr>
        <xdr:cNvPr id="16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0528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10795</xdr:colOff>
      <xdr:row>32</xdr:row>
      <xdr:rowOff>9525</xdr:rowOff>
    </xdr:to>
    <xdr:pic>
      <xdr:nvPicPr>
        <xdr:cNvPr id="16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528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10160</xdr:colOff>
      <xdr:row>32</xdr:row>
      <xdr:rowOff>9525</xdr:rowOff>
    </xdr:to>
    <xdr:pic>
      <xdr:nvPicPr>
        <xdr:cNvPr id="16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528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10795</xdr:colOff>
      <xdr:row>32</xdr:row>
      <xdr:rowOff>9525</xdr:rowOff>
    </xdr:to>
    <xdr:pic>
      <xdr:nvPicPr>
        <xdr:cNvPr id="162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528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10160</xdr:colOff>
      <xdr:row>32</xdr:row>
      <xdr:rowOff>9525</xdr:rowOff>
    </xdr:to>
    <xdr:pic>
      <xdr:nvPicPr>
        <xdr:cNvPr id="162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528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10795</xdr:colOff>
      <xdr:row>32</xdr:row>
      <xdr:rowOff>9525</xdr:rowOff>
    </xdr:to>
    <xdr:pic>
      <xdr:nvPicPr>
        <xdr:cNvPr id="162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528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10160</xdr:colOff>
      <xdr:row>32</xdr:row>
      <xdr:rowOff>9525</xdr:rowOff>
    </xdr:to>
    <xdr:pic>
      <xdr:nvPicPr>
        <xdr:cNvPr id="162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528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10795</xdr:colOff>
      <xdr:row>32</xdr:row>
      <xdr:rowOff>9525</xdr:rowOff>
    </xdr:to>
    <xdr:pic>
      <xdr:nvPicPr>
        <xdr:cNvPr id="162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528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10160</xdr:colOff>
      <xdr:row>32</xdr:row>
      <xdr:rowOff>9525</xdr:rowOff>
    </xdr:to>
    <xdr:pic>
      <xdr:nvPicPr>
        <xdr:cNvPr id="162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528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10795</xdr:colOff>
      <xdr:row>32</xdr:row>
      <xdr:rowOff>9525</xdr:rowOff>
    </xdr:to>
    <xdr:pic>
      <xdr:nvPicPr>
        <xdr:cNvPr id="163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528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10160</xdr:colOff>
      <xdr:row>32</xdr:row>
      <xdr:rowOff>9525</xdr:rowOff>
    </xdr:to>
    <xdr:pic>
      <xdr:nvPicPr>
        <xdr:cNvPr id="163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528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10795</xdr:colOff>
      <xdr:row>32</xdr:row>
      <xdr:rowOff>9525</xdr:rowOff>
    </xdr:to>
    <xdr:pic>
      <xdr:nvPicPr>
        <xdr:cNvPr id="163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528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10160</xdr:colOff>
      <xdr:row>32</xdr:row>
      <xdr:rowOff>9525</xdr:rowOff>
    </xdr:to>
    <xdr:pic>
      <xdr:nvPicPr>
        <xdr:cNvPr id="163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528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10795</xdr:colOff>
      <xdr:row>32</xdr:row>
      <xdr:rowOff>9525</xdr:rowOff>
    </xdr:to>
    <xdr:pic>
      <xdr:nvPicPr>
        <xdr:cNvPr id="163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528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10160</xdr:colOff>
      <xdr:row>32</xdr:row>
      <xdr:rowOff>9525</xdr:rowOff>
    </xdr:to>
    <xdr:pic>
      <xdr:nvPicPr>
        <xdr:cNvPr id="163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528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10795</xdr:colOff>
      <xdr:row>32</xdr:row>
      <xdr:rowOff>9525</xdr:rowOff>
    </xdr:to>
    <xdr:pic>
      <xdr:nvPicPr>
        <xdr:cNvPr id="163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528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10160</xdr:colOff>
      <xdr:row>32</xdr:row>
      <xdr:rowOff>9525</xdr:rowOff>
    </xdr:to>
    <xdr:pic>
      <xdr:nvPicPr>
        <xdr:cNvPr id="163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528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10160</xdr:colOff>
      <xdr:row>32</xdr:row>
      <xdr:rowOff>9525</xdr:rowOff>
    </xdr:to>
    <xdr:pic>
      <xdr:nvPicPr>
        <xdr:cNvPr id="16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528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10160</xdr:colOff>
      <xdr:row>32</xdr:row>
      <xdr:rowOff>9525</xdr:rowOff>
    </xdr:to>
    <xdr:pic>
      <xdr:nvPicPr>
        <xdr:cNvPr id="163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0528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10160</xdr:colOff>
      <xdr:row>32</xdr:row>
      <xdr:rowOff>9525</xdr:rowOff>
    </xdr:to>
    <xdr:pic>
      <xdr:nvPicPr>
        <xdr:cNvPr id="16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528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10160</xdr:colOff>
      <xdr:row>32</xdr:row>
      <xdr:rowOff>9525</xdr:rowOff>
    </xdr:to>
    <xdr:pic>
      <xdr:nvPicPr>
        <xdr:cNvPr id="16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0528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10160</xdr:colOff>
      <xdr:row>32</xdr:row>
      <xdr:rowOff>9525</xdr:rowOff>
    </xdr:to>
    <xdr:pic>
      <xdr:nvPicPr>
        <xdr:cNvPr id="16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0528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16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795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164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79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164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795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164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79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164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795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164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79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164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795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165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79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165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795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165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79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165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795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165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79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165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795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165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79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165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795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165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79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16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79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10160</xdr:colOff>
      <xdr:row>33</xdr:row>
      <xdr:rowOff>9525</xdr:rowOff>
    </xdr:to>
    <xdr:pic>
      <xdr:nvPicPr>
        <xdr:cNvPr id="166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079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166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79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10160</xdr:colOff>
      <xdr:row>33</xdr:row>
      <xdr:rowOff>9525</xdr:rowOff>
    </xdr:to>
    <xdr:pic>
      <xdr:nvPicPr>
        <xdr:cNvPr id="166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079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16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795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166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79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166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795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166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79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166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795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166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79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166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795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167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79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167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795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167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79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167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795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167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79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167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795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167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79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167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795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167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79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16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79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10160</xdr:colOff>
      <xdr:row>33</xdr:row>
      <xdr:rowOff>9525</xdr:rowOff>
    </xdr:to>
    <xdr:pic>
      <xdr:nvPicPr>
        <xdr:cNvPr id="168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079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168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79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10160</xdr:colOff>
      <xdr:row>33</xdr:row>
      <xdr:rowOff>9525</xdr:rowOff>
    </xdr:to>
    <xdr:pic>
      <xdr:nvPicPr>
        <xdr:cNvPr id="168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079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10160</xdr:colOff>
      <xdr:row>33</xdr:row>
      <xdr:rowOff>9525</xdr:rowOff>
    </xdr:to>
    <xdr:pic>
      <xdr:nvPicPr>
        <xdr:cNvPr id="16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079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16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261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168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261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168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261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168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261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168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261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168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261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169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261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169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261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169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261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169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261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169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261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169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261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169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261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169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261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169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261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169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261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17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261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10160</xdr:colOff>
      <xdr:row>31</xdr:row>
      <xdr:rowOff>9525</xdr:rowOff>
    </xdr:to>
    <xdr:pic>
      <xdr:nvPicPr>
        <xdr:cNvPr id="170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0261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170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261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10160</xdr:colOff>
      <xdr:row>31</xdr:row>
      <xdr:rowOff>9525</xdr:rowOff>
    </xdr:to>
    <xdr:pic>
      <xdr:nvPicPr>
        <xdr:cNvPr id="170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0261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17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261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170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261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170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261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170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261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170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261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170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261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171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261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171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261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171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261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171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261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171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261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171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261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171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261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171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261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171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96225" y="10261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171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261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17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261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10160</xdr:colOff>
      <xdr:row>31</xdr:row>
      <xdr:rowOff>9525</xdr:rowOff>
    </xdr:to>
    <xdr:pic>
      <xdr:nvPicPr>
        <xdr:cNvPr id="172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0261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172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25970" y="10261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10160</xdr:colOff>
      <xdr:row>31</xdr:row>
      <xdr:rowOff>9525</xdr:rowOff>
    </xdr:to>
    <xdr:pic>
      <xdr:nvPicPr>
        <xdr:cNvPr id="172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0261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10160</xdr:colOff>
      <xdr:row>31</xdr:row>
      <xdr:rowOff>9525</xdr:rowOff>
    </xdr:to>
    <xdr:pic>
      <xdr:nvPicPr>
        <xdr:cNvPr id="17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09970" y="10261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1"/>
  <sheetViews>
    <sheetView tabSelected="1" workbookViewId="0">
      <selection activeCell="D22" sqref="D22:L35"/>
    </sheetView>
  </sheetViews>
  <sheetFormatPr defaultColWidth="8.73333333333333" defaultRowHeight="13.5"/>
  <cols>
    <col min="1" max="1" width="8.73333333333333" style="7"/>
    <col min="2" max="2" width="27.775" style="91" customWidth="1"/>
    <col min="3" max="3" width="15.8" style="7" customWidth="1"/>
    <col min="4" max="4" width="16.7833333333333" style="92" customWidth="1"/>
    <col min="5" max="5" width="14.6666666666667" style="92" customWidth="1"/>
    <col min="6" max="6" width="14.5583333333333" style="92" customWidth="1"/>
    <col min="7" max="7" width="11.6666666666667" style="92" customWidth="1"/>
    <col min="8" max="9" width="12.775" style="92" customWidth="1"/>
    <col min="10" max="10" width="10.3333333333333" style="92" customWidth="1"/>
    <col min="11" max="11" width="16.225" style="93" customWidth="1"/>
    <col min="12" max="12" width="12.5583333333333" style="92" customWidth="1"/>
    <col min="13" max="13" width="14" style="92" customWidth="1"/>
    <col min="14" max="14" width="9.44166666666667" style="27" customWidth="1"/>
    <col min="15" max="16384" width="8.73333333333333" style="27"/>
  </cols>
  <sheetData>
    <row r="1" s="27" customFormat="1" ht="78" customHeight="1" spans="1:13">
      <c r="A1" s="37" t="s">
        <v>0</v>
      </c>
      <c r="B1" s="94"/>
      <c r="C1" s="95"/>
      <c r="D1" s="95"/>
      <c r="E1" s="95"/>
      <c r="F1" s="95"/>
      <c r="G1" s="95"/>
      <c r="H1" s="95"/>
      <c r="I1" s="95"/>
      <c r="J1" s="95"/>
      <c r="K1" s="129"/>
      <c r="L1" s="129"/>
      <c r="M1" s="95"/>
    </row>
    <row r="2" s="88" customFormat="1" ht="46" customHeight="1" spans="1:14">
      <c r="A2" s="96" t="s">
        <v>1</v>
      </c>
      <c r="B2" s="97" t="s">
        <v>2</v>
      </c>
      <c r="C2" s="96" t="s">
        <v>3</v>
      </c>
      <c r="D2" s="96" t="s">
        <v>4</v>
      </c>
      <c r="E2" s="96" t="s">
        <v>5</v>
      </c>
      <c r="F2" s="98" t="s">
        <v>6</v>
      </c>
      <c r="G2" s="98" t="s">
        <v>7</v>
      </c>
      <c r="H2" s="98" t="s">
        <v>8</v>
      </c>
      <c r="I2" s="96" t="s">
        <v>9</v>
      </c>
      <c r="J2" s="96" t="s">
        <v>10</v>
      </c>
      <c r="K2" s="96" t="s">
        <v>11</v>
      </c>
      <c r="L2" s="98" t="s">
        <v>12</v>
      </c>
      <c r="M2" s="98" t="s">
        <v>13</v>
      </c>
      <c r="N2" s="107" t="s">
        <v>14</v>
      </c>
    </row>
    <row r="3" s="27" customFormat="1" ht="23" customHeight="1" spans="1:14">
      <c r="A3" s="44">
        <v>1</v>
      </c>
      <c r="B3" s="99" t="s">
        <v>15</v>
      </c>
      <c r="C3" s="44" t="s">
        <v>16</v>
      </c>
      <c r="D3" s="100">
        <v>2500</v>
      </c>
      <c r="E3" s="101">
        <v>4575</v>
      </c>
      <c r="F3" s="86">
        <v>732</v>
      </c>
      <c r="G3" s="86">
        <v>22.88</v>
      </c>
      <c r="H3" s="86">
        <v>59.48</v>
      </c>
      <c r="I3" s="86">
        <v>0</v>
      </c>
      <c r="J3" s="86">
        <v>0</v>
      </c>
      <c r="K3" s="130">
        <f>SUM(F3:J3)</f>
        <v>814.36</v>
      </c>
      <c r="L3" s="86">
        <v>88</v>
      </c>
      <c r="M3" s="73">
        <f>D3+K3+L3</f>
        <v>3402.36</v>
      </c>
      <c r="N3" s="131"/>
    </row>
    <row r="4" s="27" customFormat="1" ht="23" customHeight="1" spans="1:14">
      <c r="A4" s="44">
        <v>2</v>
      </c>
      <c r="B4" s="99" t="s">
        <v>17</v>
      </c>
      <c r="C4" s="44" t="s">
        <v>18</v>
      </c>
      <c r="D4" s="100">
        <v>2500</v>
      </c>
      <c r="E4" s="101">
        <v>4575</v>
      </c>
      <c r="F4" s="86">
        <v>0</v>
      </c>
      <c r="G4" s="86">
        <v>0</v>
      </c>
      <c r="H4" s="86">
        <v>0</v>
      </c>
      <c r="I4" s="86">
        <v>0</v>
      </c>
      <c r="J4" s="86">
        <v>0</v>
      </c>
      <c r="K4" s="130">
        <f t="shared" ref="K4:K15" si="0">SUM(F4:J4)</f>
        <v>0</v>
      </c>
      <c r="L4" s="86">
        <v>88</v>
      </c>
      <c r="M4" s="73">
        <f t="shared" ref="M4:M15" si="1">D4+K4+L4</f>
        <v>2588</v>
      </c>
      <c r="N4" s="131"/>
    </row>
    <row r="5" s="27" customFormat="1" ht="23" customHeight="1" spans="1:14">
      <c r="A5" s="44">
        <v>3</v>
      </c>
      <c r="B5" s="99" t="s">
        <v>19</v>
      </c>
      <c r="C5" s="44" t="s">
        <v>18</v>
      </c>
      <c r="D5" s="100">
        <v>2500</v>
      </c>
      <c r="E5" s="102">
        <v>4575</v>
      </c>
      <c r="F5" s="103">
        <v>732</v>
      </c>
      <c r="G5" s="103">
        <v>22.88</v>
      </c>
      <c r="H5" s="86">
        <v>59.48</v>
      </c>
      <c r="I5" s="132">
        <v>375.15</v>
      </c>
      <c r="J5" s="133">
        <v>4.58</v>
      </c>
      <c r="K5" s="130">
        <f t="shared" si="0"/>
        <v>1194.09</v>
      </c>
      <c r="L5" s="86">
        <v>88</v>
      </c>
      <c r="M5" s="73">
        <f t="shared" si="1"/>
        <v>3782.09</v>
      </c>
      <c r="N5" s="131"/>
    </row>
    <row r="6" s="27" customFormat="1" ht="23" customHeight="1" spans="1:14">
      <c r="A6" s="44">
        <v>4</v>
      </c>
      <c r="B6" s="99" t="s">
        <v>20</v>
      </c>
      <c r="C6" s="44" t="s">
        <v>21</v>
      </c>
      <c r="D6" s="100">
        <v>2500</v>
      </c>
      <c r="E6" s="101">
        <v>4575</v>
      </c>
      <c r="F6" s="86">
        <v>0</v>
      </c>
      <c r="G6" s="86">
        <v>0</v>
      </c>
      <c r="H6" s="86">
        <v>0</v>
      </c>
      <c r="I6" s="86">
        <v>0</v>
      </c>
      <c r="J6" s="86">
        <v>0</v>
      </c>
      <c r="K6" s="130">
        <f t="shared" si="0"/>
        <v>0</v>
      </c>
      <c r="L6" s="86">
        <v>88</v>
      </c>
      <c r="M6" s="73">
        <f t="shared" si="1"/>
        <v>2588</v>
      </c>
      <c r="N6" s="131"/>
    </row>
    <row r="7" s="27" customFormat="1" ht="23" customHeight="1" spans="1:14">
      <c r="A7" s="44">
        <v>5</v>
      </c>
      <c r="B7" s="104" t="s">
        <v>22</v>
      </c>
      <c r="C7" s="44" t="s">
        <v>21</v>
      </c>
      <c r="D7" s="100">
        <v>2500</v>
      </c>
      <c r="E7" s="102">
        <v>4575</v>
      </c>
      <c r="F7" s="103">
        <v>732</v>
      </c>
      <c r="G7" s="103">
        <v>22.88</v>
      </c>
      <c r="H7" s="86">
        <v>59.48</v>
      </c>
      <c r="I7" s="132">
        <v>375.15</v>
      </c>
      <c r="J7" s="133">
        <v>4.58</v>
      </c>
      <c r="K7" s="130">
        <f t="shared" si="0"/>
        <v>1194.09</v>
      </c>
      <c r="L7" s="86">
        <v>88</v>
      </c>
      <c r="M7" s="73">
        <f t="shared" si="1"/>
        <v>3782.09</v>
      </c>
      <c r="N7" s="131"/>
    </row>
    <row r="8" s="27" customFormat="1" ht="33" customHeight="1" spans="1:14">
      <c r="A8" s="44">
        <v>6</v>
      </c>
      <c r="B8" s="99" t="s">
        <v>23</v>
      </c>
      <c r="C8" s="44" t="s">
        <v>21</v>
      </c>
      <c r="D8" s="100">
        <v>2500</v>
      </c>
      <c r="E8" s="102">
        <v>4575</v>
      </c>
      <c r="F8" s="103">
        <v>732</v>
      </c>
      <c r="G8" s="103">
        <v>22.88</v>
      </c>
      <c r="H8" s="86">
        <v>59.48</v>
      </c>
      <c r="I8" s="132">
        <v>375.15</v>
      </c>
      <c r="J8" s="133">
        <v>4.58</v>
      </c>
      <c r="K8" s="130">
        <f t="shared" si="0"/>
        <v>1194.09</v>
      </c>
      <c r="L8" s="86">
        <v>88</v>
      </c>
      <c r="M8" s="73">
        <f t="shared" si="1"/>
        <v>3782.09</v>
      </c>
      <c r="N8" s="134"/>
    </row>
    <row r="9" s="27" customFormat="1" ht="23" customHeight="1" spans="1:14">
      <c r="A9" s="44">
        <v>7</v>
      </c>
      <c r="B9" s="99" t="s">
        <v>24</v>
      </c>
      <c r="C9" s="44" t="s">
        <v>21</v>
      </c>
      <c r="D9" s="100">
        <v>2500</v>
      </c>
      <c r="E9" s="102">
        <v>4575</v>
      </c>
      <c r="F9" s="103">
        <v>732</v>
      </c>
      <c r="G9" s="103">
        <v>22.88</v>
      </c>
      <c r="H9" s="86">
        <v>59.48</v>
      </c>
      <c r="I9" s="132">
        <v>375.15</v>
      </c>
      <c r="J9" s="133">
        <v>4.58</v>
      </c>
      <c r="K9" s="130">
        <f t="shared" si="0"/>
        <v>1194.09</v>
      </c>
      <c r="L9" s="86">
        <v>88</v>
      </c>
      <c r="M9" s="73">
        <f t="shared" si="1"/>
        <v>3782.09</v>
      </c>
      <c r="N9" s="131"/>
    </row>
    <row r="10" s="30" customFormat="1" ht="23" customHeight="1" spans="1:14">
      <c r="A10" s="44">
        <v>8</v>
      </c>
      <c r="B10" s="99" t="s">
        <v>25</v>
      </c>
      <c r="C10" s="44" t="s">
        <v>26</v>
      </c>
      <c r="D10" s="100">
        <v>2500</v>
      </c>
      <c r="E10" s="102">
        <v>4575</v>
      </c>
      <c r="F10" s="103">
        <v>732</v>
      </c>
      <c r="G10" s="103">
        <v>22.88</v>
      </c>
      <c r="H10" s="86">
        <v>59.48</v>
      </c>
      <c r="I10" s="132">
        <v>375.15</v>
      </c>
      <c r="J10" s="133">
        <v>4.58</v>
      </c>
      <c r="K10" s="130">
        <f t="shared" si="0"/>
        <v>1194.09</v>
      </c>
      <c r="L10" s="86">
        <v>88</v>
      </c>
      <c r="M10" s="73">
        <f t="shared" si="1"/>
        <v>3782.09</v>
      </c>
      <c r="N10" s="131"/>
    </row>
    <row r="11" s="27" customFormat="1" ht="23" customHeight="1" spans="1:14">
      <c r="A11" s="44">
        <v>9</v>
      </c>
      <c r="B11" s="105" t="s">
        <v>27</v>
      </c>
      <c r="C11" s="44" t="s">
        <v>26</v>
      </c>
      <c r="D11" s="100">
        <v>2500</v>
      </c>
      <c r="E11" s="102">
        <v>4575</v>
      </c>
      <c r="F11" s="103">
        <v>732</v>
      </c>
      <c r="G11" s="103">
        <v>22.88</v>
      </c>
      <c r="H11" s="86">
        <v>59.48</v>
      </c>
      <c r="I11" s="132">
        <v>375.15</v>
      </c>
      <c r="J11" s="133">
        <v>4.58</v>
      </c>
      <c r="K11" s="130">
        <f t="shared" si="0"/>
        <v>1194.09</v>
      </c>
      <c r="L11" s="86">
        <v>88</v>
      </c>
      <c r="M11" s="73">
        <f t="shared" si="1"/>
        <v>3782.09</v>
      </c>
      <c r="N11" s="131"/>
    </row>
    <row r="12" s="27" customFormat="1" ht="23" customHeight="1" spans="1:14">
      <c r="A12" s="44">
        <v>10</v>
      </c>
      <c r="B12" s="104" t="s">
        <v>28</v>
      </c>
      <c r="C12" s="44" t="s">
        <v>29</v>
      </c>
      <c r="D12" s="100">
        <v>2500</v>
      </c>
      <c r="E12" s="102">
        <v>4575</v>
      </c>
      <c r="F12" s="103">
        <v>732</v>
      </c>
      <c r="G12" s="103">
        <v>22.88</v>
      </c>
      <c r="H12" s="86">
        <v>59.48</v>
      </c>
      <c r="I12" s="132">
        <v>0</v>
      </c>
      <c r="J12" s="133">
        <v>0</v>
      </c>
      <c r="K12" s="130">
        <f t="shared" si="0"/>
        <v>814.36</v>
      </c>
      <c r="L12" s="86">
        <v>88</v>
      </c>
      <c r="M12" s="73">
        <f t="shared" si="1"/>
        <v>3402.36</v>
      </c>
      <c r="N12" s="131"/>
    </row>
    <row r="13" s="27" customFormat="1" ht="23" customHeight="1" spans="1:14">
      <c r="A13" s="44">
        <v>11</v>
      </c>
      <c r="B13" s="99" t="s">
        <v>30</v>
      </c>
      <c r="C13" s="44" t="s">
        <v>29</v>
      </c>
      <c r="D13" s="100">
        <v>2700</v>
      </c>
      <c r="E13" s="101">
        <v>4575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130">
        <f t="shared" si="0"/>
        <v>0</v>
      </c>
      <c r="L13" s="86">
        <v>88</v>
      </c>
      <c r="M13" s="73">
        <f t="shared" si="1"/>
        <v>2788</v>
      </c>
      <c r="N13" s="131"/>
    </row>
    <row r="14" s="27" customFormat="1" ht="23" customHeight="1" spans="1:14">
      <c r="A14" s="44">
        <v>12</v>
      </c>
      <c r="B14" s="99" t="s">
        <v>31</v>
      </c>
      <c r="C14" s="44" t="s">
        <v>32</v>
      </c>
      <c r="D14" s="100">
        <v>2500</v>
      </c>
      <c r="E14" s="102">
        <v>4575</v>
      </c>
      <c r="F14" s="103">
        <v>732</v>
      </c>
      <c r="G14" s="103">
        <v>22.88</v>
      </c>
      <c r="H14" s="86">
        <v>59.48</v>
      </c>
      <c r="I14" s="132">
        <v>375.15</v>
      </c>
      <c r="J14" s="133">
        <v>4.58</v>
      </c>
      <c r="K14" s="130">
        <f t="shared" si="0"/>
        <v>1194.09</v>
      </c>
      <c r="L14" s="86">
        <v>88</v>
      </c>
      <c r="M14" s="73">
        <f t="shared" si="1"/>
        <v>3782.09</v>
      </c>
      <c r="N14" s="131"/>
    </row>
    <row r="15" s="27" customFormat="1" ht="23" customHeight="1" spans="1:14">
      <c r="A15" s="44">
        <v>13</v>
      </c>
      <c r="B15" s="99" t="s">
        <v>33</v>
      </c>
      <c r="C15" s="44" t="s">
        <v>32</v>
      </c>
      <c r="D15" s="106">
        <v>2500</v>
      </c>
      <c r="E15" s="102">
        <v>4575</v>
      </c>
      <c r="F15" s="103">
        <v>732</v>
      </c>
      <c r="G15" s="103">
        <v>22.88</v>
      </c>
      <c r="H15" s="86">
        <v>59.48</v>
      </c>
      <c r="I15" s="132">
        <v>375.15</v>
      </c>
      <c r="J15" s="133">
        <v>4.58</v>
      </c>
      <c r="K15" s="130">
        <f t="shared" si="0"/>
        <v>1194.09</v>
      </c>
      <c r="L15" s="86">
        <v>88</v>
      </c>
      <c r="M15" s="73">
        <f t="shared" si="1"/>
        <v>3782.09</v>
      </c>
      <c r="N15" s="135"/>
    </row>
    <row r="16" s="89" customFormat="1" ht="29" customHeight="1" spans="1:29">
      <c r="A16" s="107" t="s">
        <v>34</v>
      </c>
      <c r="B16" s="108"/>
      <c r="C16" s="107"/>
      <c r="D16" s="109">
        <f t="shared" ref="D16:M16" si="2">SUM(D3:D15)</f>
        <v>32700</v>
      </c>
      <c r="E16" s="110">
        <f t="shared" si="2"/>
        <v>59475</v>
      </c>
      <c r="F16" s="109">
        <f t="shared" si="2"/>
        <v>7320</v>
      </c>
      <c r="G16" s="109">
        <f t="shared" si="2"/>
        <v>228.8</v>
      </c>
      <c r="H16" s="109">
        <f t="shared" si="2"/>
        <v>594.8</v>
      </c>
      <c r="I16" s="109">
        <f t="shared" si="2"/>
        <v>3001.2</v>
      </c>
      <c r="J16" s="109">
        <f t="shared" si="2"/>
        <v>36.64</v>
      </c>
      <c r="K16" s="109">
        <f t="shared" si="2"/>
        <v>11181.44</v>
      </c>
      <c r="L16" s="109">
        <f>SUM(L3:L15)</f>
        <v>1144</v>
      </c>
      <c r="M16" s="136">
        <f>SUM(M3:M15)</f>
        <v>45025.44</v>
      </c>
      <c r="N16" s="137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45"/>
    </row>
    <row r="17" s="27" customFormat="1" ht="79" customHeight="1" spans="1:14">
      <c r="A17" s="37"/>
      <c r="B17" s="111"/>
      <c r="C17" s="112"/>
      <c r="D17" s="112"/>
      <c r="E17" s="112"/>
      <c r="F17" s="112"/>
      <c r="G17" s="112"/>
      <c r="H17" s="112"/>
      <c r="I17" s="112"/>
      <c r="J17" s="112"/>
      <c r="K17" s="139"/>
      <c r="L17" s="139"/>
      <c r="M17" s="112"/>
      <c r="N17" s="140"/>
    </row>
    <row r="18" s="27" customFormat="1" ht="45" customHeight="1" spans="1:14">
      <c r="A18" s="113" t="s">
        <v>0</v>
      </c>
      <c r="B18" s="11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41"/>
    </row>
    <row r="19" s="27" customFormat="1" ht="24" customHeight="1" spans="1:14">
      <c r="A19" s="116"/>
      <c r="B19" s="117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42"/>
    </row>
    <row r="20" s="27" customFormat="1" ht="24" customHeight="1" spans="1:14">
      <c r="A20" s="119"/>
      <c r="B20" s="120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43"/>
    </row>
    <row r="21" s="27" customFormat="1" ht="24" customHeight="1" spans="1:14">
      <c r="A21" s="44" t="s">
        <v>1</v>
      </c>
      <c r="B21" s="122" t="s">
        <v>2</v>
      </c>
      <c r="C21" s="44" t="s">
        <v>3</v>
      </c>
      <c r="D21" s="100" t="s">
        <v>4</v>
      </c>
      <c r="E21" s="101" t="s">
        <v>5</v>
      </c>
      <c r="F21" s="86" t="s">
        <v>6</v>
      </c>
      <c r="G21" s="86" t="s">
        <v>7</v>
      </c>
      <c r="H21" s="86" t="s">
        <v>8</v>
      </c>
      <c r="I21" s="86" t="s">
        <v>9</v>
      </c>
      <c r="J21" s="86" t="s">
        <v>10</v>
      </c>
      <c r="K21" s="130" t="s">
        <v>11</v>
      </c>
      <c r="L21" s="86" t="s">
        <v>12</v>
      </c>
      <c r="M21" s="73" t="s">
        <v>13</v>
      </c>
      <c r="N21" s="131" t="s">
        <v>14</v>
      </c>
    </row>
    <row r="22" s="27" customFormat="1" ht="24" customHeight="1" spans="1:14">
      <c r="A22" s="44">
        <v>1</v>
      </c>
      <c r="B22" s="123" t="s">
        <v>35</v>
      </c>
      <c r="C22" s="44" t="s">
        <v>36</v>
      </c>
      <c r="D22" s="100">
        <v>2500</v>
      </c>
      <c r="E22" s="101">
        <v>4575</v>
      </c>
      <c r="F22" s="86">
        <v>732</v>
      </c>
      <c r="G22" s="86">
        <v>22.88</v>
      </c>
      <c r="H22" s="86">
        <v>59.48</v>
      </c>
      <c r="I22" s="86">
        <v>375.15</v>
      </c>
      <c r="J22" s="86">
        <v>4.58</v>
      </c>
      <c r="K22" s="130">
        <f>SUM(F22:J22)</f>
        <v>1194.09</v>
      </c>
      <c r="L22" s="86">
        <v>88</v>
      </c>
      <c r="M22" s="73">
        <f>D22+K22+L22</f>
        <v>3782.09</v>
      </c>
      <c r="N22" s="131"/>
    </row>
    <row r="23" s="27" customFormat="1" ht="24" customHeight="1" spans="1:14">
      <c r="A23" s="44">
        <v>2</v>
      </c>
      <c r="B23" s="124" t="s">
        <v>37</v>
      </c>
      <c r="C23" s="44" t="s">
        <v>36</v>
      </c>
      <c r="D23" s="100">
        <v>2500</v>
      </c>
      <c r="E23" s="101">
        <v>4575</v>
      </c>
      <c r="F23" s="86">
        <v>732</v>
      </c>
      <c r="G23" s="86">
        <v>22.88</v>
      </c>
      <c r="H23" s="86">
        <v>59.48</v>
      </c>
      <c r="I23" s="86">
        <v>375.15</v>
      </c>
      <c r="J23" s="86">
        <v>4.58</v>
      </c>
      <c r="K23" s="130">
        <f t="shared" ref="K23:K36" si="3">SUM(F23:J23)</f>
        <v>1194.09</v>
      </c>
      <c r="L23" s="86">
        <v>88</v>
      </c>
      <c r="M23" s="73">
        <f t="shared" ref="M23:M35" si="4">D23+K23+L23</f>
        <v>3782.09</v>
      </c>
      <c r="N23" s="131"/>
    </row>
    <row r="24" s="27" customFormat="1" ht="24" customHeight="1" spans="1:14">
      <c r="A24" s="44">
        <v>3</v>
      </c>
      <c r="B24" s="123" t="s">
        <v>38</v>
      </c>
      <c r="C24" s="9" t="s">
        <v>39</v>
      </c>
      <c r="D24" s="100">
        <v>2500</v>
      </c>
      <c r="E24" s="101">
        <v>4575</v>
      </c>
      <c r="F24" s="86">
        <v>732</v>
      </c>
      <c r="G24" s="86">
        <v>22.88</v>
      </c>
      <c r="H24" s="86">
        <v>59.48</v>
      </c>
      <c r="I24" s="86">
        <v>375.15</v>
      </c>
      <c r="J24" s="86">
        <v>4.58</v>
      </c>
      <c r="K24" s="130">
        <f t="shared" si="3"/>
        <v>1194.09</v>
      </c>
      <c r="L24" s="86">
        <v>88</v>
      </c>
      <c r="M24" s="73">
        <f t="shared" si="4"/>
        <v>3782.09</v>
      </c>
      <c r="N24" s="131"/>
    </row>
    <row r="25" s="27" customFormat="1" ht="24" customHeight="1" spans="1:14">
      <c r="A25" s="44">
        <v>4</v>
      </c>
      <c r="B25" s="123" t="s">
        <v>40</v>
      </c>
      <c r="C25" s="9" t="s">
        <v>39</v>
      </c>
      <c r="D25" s="100">
        <v>2500</v>
      </c>
      <c r="E25" s="101">
        <v>4575</v>
      </c>
      <c r="F25" s="86">
        <v>0</v>
      </c>
      <c r="G25" s="86">
        <v>0</v>
      </c>
      <c r="H25" s="86">
        <v>0</v>
      </c>
      <c r="I25" s="86">
        <v>0</v>
      </c>
      <c r="J25" s="86">
        <v>0</v>
      </c>
      <c r="K25" s="130">
        <f t="shared" si="3"/>
        <v>0</v>
      </c>
      <c r="L25" s="86">
        <v>88</v>
      </c>
      <c r="M25" s="73">
        <f t="shared" si="4"/>
        <v>2588</v>
      </c>
      <c r="N25" s="131"/>
    </row>
    <row r="26" s="27" customFormat="1" ht="24" customHeight="1" spans="1:14">
      <c r="A26" s="44">
        <v>5</v>
      </c>
      <c r="B26" s="124" t="s">
        <v>41</v>
      </c>
      <c r="C26" s="9" t="s">
        <v>42</v>
      </c>
      <c r="D26" s="106">
        <v>2500</v>
      </c>
      <c r="E26" s="101">
        <v>4575</v>
      </c>
      <c r="F26" s="86">
        <v>732</v>
      </c>
      <c r="G26" s="86">
        <v>22.88</v>
      </c>
      <c r="H26" s="86">
        <v>59.48</v>
      </c>
      <c r="I26" s="86">
        <v>375.15</v>
      </c>
      <c r="J26" s="86">
        <v>4.58</v>
      </c>
      <c r="K26" s="130">
        <f t="shared" si="3"/>
        <v>1194.09</v>
      </c>
      <c r="L26" s="86">
        <v>88</v>
      </c>
      <c r="M26" s="73">
        <f t="shared" si="4"/>
        <v>3782.09</v>
      </c>
      <c r="N26" s="131"/>
    </row>
    <row r="27" s="27" customFormat="1" ht="24" customHeight="1" spans="1:14">
      <c r="A27" s="44">
        <v>6</v>
      </c>
      <c r="B27" s="123" t="s">
        <v>43</v>
      </c>
      <c r="C27" s="9" t="s">
        <v>44</v>
      </c>
      <c r="D27" s="100">
        <v>2500</v>
      </c>
      <c r="E27" s="101">
        <v>4575</v>
      </c>
      <c r="F27" s="86">
        <v>732</v>
      </c>
      <c r="G27" s="86">
        <v>22.88</v>
      </c>
      <c r="H27" s="86">
        <v>59.48</v>
      </c>
      <c r="I27" s="86">
        <v>375.15</v>
      </c>
      <c r="J27" s="86">
        <v>4.58</v>
      </c>
      <c r="K27" s="130">
        <f t="shared" si="3"/>
        <v>1194.09</v>
      </c>
      <c r="L27" s="86">
        <v>88</v>
      </c>
      <c r="M27" s="73">
        <f t="shared" si="4"/>
        <v>3782.09</v>
      </c>
      <c r="N27" s="131"/>
    </row>
    <row r="28" s="27" customFormat="1" ht="24" customHeight="1" spans="1:14">
      <c r="A28" s="44">
        <v>7</v>
      </c>
      <c r="B28" s="124" t="s">
        <v>45</v>
      </c>
      <c r="C28" s="9" t="s">
        <v>44</v>
      </c>
      <c r="D28" s="100">
        <v>2500</v>
      </c>
      <c r="E28" s="101">
        <v>4575</v>
      </c>
      <c r="F28" s="86">
        <v>732</v>
      </c>
      <c r="G28" s="86">
        <v>22.88</v>
      </c>
      <c r="H28" s="86">
        <v>59.48</v>
      </c>
      <c r="I28" s="86">
        <v>375.15</v>
      </c>
      <c r="J28" s="86">
        <v>4.58</v>
      </c>
      <c r="K28" s="130">
        <f t="shared" si="3"/>
        <v>1194.09</v>
      </c>
      <c r="L28" s="86">
        <v>88</v>
      </c>
      <c r="M28" s="73">
        <f t="shared" si="4"/>
        <v>3782.09</v>
      </c>
      <c r="N28" s="131"/>
    </row>
    <row r="29" s="27" customFormat="1" ht="24" customHeight="1" spans="1:14">
      <c r="A29" s="44">
        <v>8</v>
      </c>
      <c r="B29" s="124" t="s">
        <v>46</v>
      </c>
      <c r="C29" s="9" t="s">
        <v>44</v>
      </c>
      <c r="D29" s="100">
        <v>2500</v>
      </c>
      <c r="E29" s="101">
        <v>4575</v>
      </c>
      <c r="F29" s="86">
        <v>732</v>
      </c>
      <c r="G29" s="86">
        <v>22.88</v>
      </c>
      <c r="H29" s="86">
        <v>59.48</v>
      </c>
      <c r="I29" s="86">
        <v>375.15</v>
      </c>
      <c r="J29" s="86">
        <v>4.58</v>
      </c>
      <c r="K29" s="130">
        <f t="shared" si="3"/>
        <v>1194.09</v>
      </c>
      <c r="L29" s="86">
        <v>88</v>
      </c>
      <c r="M29" s="73">
        <f t="shared" si="4"/>
        <v>3782.09</v>
      </c>
      <c r="N29" s="131"/>
    </row>
    <row r="30" s="27" customFormat="1" ht="24" customHeight="1" spans="1:14">
      <c r="A30" s="44">
        <v>9</v>
      </c>
      <c r="B30" s="123" t="s">
        <v>47</v>
      </c>
      <c r="C30" s="9" t="s">
        <v>48</v>
      </c>
      <c r="D30" s="100">
        <v>2500</v>
      </c>
      <c r="E30" s="101">
        <v>4575</v>
      </c>
      <c r="F30" s="86">
        <v>732</v>
      </c>
      <c r="G30" s="86">
        <v>22.88</v>
      </c>
      <c r="H30" s="86">
        <v>59.48</v>
      </c>
      <c r="I30" s="86">
        <v>375.15</v>
      </c>
      <c r="J30" s="86">
        <v>4.58</v>
      </c>
      <c r="K30" s="130">
        <f t="shared" si="3"/>
        <v>1194.09</v>
      </c>
      <c r="L30" s="86">
        <v>88</v>
      </c>
      <c r="M30" s="73">
        <f t="shared" si="4"/>
        <v>3782.09</v>
      </c>
      <c r="N30" s="131"/>
    </row>
    <row r="31" s="27" customFormat="1" ht="24" customHeight="1" spans="1:14">
      <c r="A31" s="44">
        <v>10</v>
      </c>
      <c r="B31" s="124" t="s">
        <v>49</v>
      </c>
      <c r="C31" s="9" t="s">
        <v>50</v>
      </c>
      <c r="D31" s="100">
        <v>2700</v>
      </c>
      <c r="E31" s="101">
        <v>4575</v>
      </c>
      <c r="F31" s="86">
        <v>732</v>
      </c>
      <c r="G31" s="86">
        <v>22.88</v>
      </c>
      <c r="H31" s="86">
        <v>59.48</v>
      </c>
      <c r="I31" s="86">
        <v>375.15</v>
      </c>
      <c r="J31" s="86">
        <v>4.58</v>
      </c>
      <c r="K31" s="130">
        <f t="shared" si="3"/>
        <v>1194.09</v>
      </c>
      <c r="L31" s="86">
        <v>88</v>
      </c>
      <c r="M31" s="73">
        <f t="shared" si="4"/>
        <v>3982.09</v>
      </c>
      <c r="N31" s="131"/>
    </row>
    <row r="32" s="27" customFormat="1" ht="24" customHeight="1" spans="1:14">
      <c r="A32" s="44">
        <v>11</v>
      </c>
      <c r="B32" s="124" t="s">
        <v>51</v>
      </c>
      <c r="C32" s="9" t="s">
        <v>52</v>
      </c>
      <c r="D32" s="100">
        <v>2500</v>
      </c>
      <c r="E32" s="101">
        <v>4575</v>
      </c>
      <c r="F32" s="86">
        <v>732</v>
      </c>
      <c r="G32" s="86">
        <v>22.88</v>
      </c>
      <c r="H32" s="86">
        <v>59.48</v>
      </c>
      <c r="I32" s="86">
        <v>375.15</v>
      </c>
      <c r="J32" s="86">
        <v>4.58</v>
      </c>
      <c r="K32" s="130">
        <f t="shared" si="3"/>
        <v>1194.09</v>
      </c>
      <c r="L32" s="86">
        <v>88</v>
      </c>
      <c r="M32" s="73">
        <f t="shared" si="4"/>
        <v>3782.09</v>
      </c>
      <c r="N32" s="131"/>
    </row>
    <row r="33" s="33" customFormat="1" ht="25" customHeight="1" spans="1:14">
      <c r="A33" s="44">
        <v>12</v>
      </c>
      <c r="B33" s="124" t="s">
        <v>53</v>
      </c>
      <c r="C33" s="9" t="s">
        <v>54</v>
      </c>
      <c r="D33" s="45">
        <v>3300</v>
      </c>
      <c r="E33" s="44">
        <v>4575</v>
      </c>
      <c r="F33" s="45">
        <v>732</v>
      </c>
      <c r="G33" s="45">
        <v>22.88</v>
      </c>
      <c r="H33" s="86">
        <v>59.48</v>
      </c>
      <c r="I33" s="45">
        <v>375.15</v>
      </c>
      <c r="J33" s="45">
        <v>4.58</v>
      </c>
      <c r="K33" s="130">
        <f t="shared" si="3"/>
        <v>1194.09</v>
      </c>
      <c r="L33" s="86">
        <v>88</v>
      </c>
      <c r="M33" s="73">
        <f t="shared" si="4"/>
        <v>4582.09</v>
      </c>
      <c r="N33" s="87"/>
    </row>
    <row r="34" s="33" customFormat="1" ht="28" customHeight="1" spans="1:14">
      <c r="A34" s="44">
        <v>13</v>
      </c>
      <c r="B34" s="124" t="s">
        <v>55</v>
      </c>
      <c r="C34" s="3" t="s">
        <v>54</v>
      </c>
      <c r="D34" s="45">
        <v>3100</v>
      </c>
      <c r="E34" s="44">
        <v>4575</v>
      </c>
      <c r="F34" s="45">
        <v>732</v>
      </c>
      <c r="G34" s="45">
        <v>22.88</v>
      </c>
      <c r="H34" s="86">
        <v>59.48</v>
      </c>
      <c r="I34" s="45">
        <v>375.15</v>
      </c>
      <c r="J34" s="45">
        <v>4.58</v>
      </c>
      <c r="K34" s="130">
        <f t="shared" si="3"/>
        <v>1194.09</v>
      </c>
      <c r="L34" s="86">
        <v>88</v>
      </c>
      <c r="M34" s="73">
        <f t="shared" si="4"/>
        <v>4382.09</v>
      </c>
      <c r="N34" s="87"/>
    </row>
    <row r="35" s="33" customFormat="1" ht="28" customHeight="1" spans="1:14">
      <c r="A35" s="44">
        <v>14</v>
      </c>
      <c r="B35" s="124" t="s">
        <v>56</v>
      </c>
      <c r="C35" s="3" t="s">
        <v>57</v>
      </c>
      <c r="D35" s="45">
        <v>3100</v>
      </c>
      <c r="E35" s="44">
        <v>4575</v>
      </c>
      <c r="F35" s="45">
        <v>732</v>
      </c>
      <c r="G35" s="45">
        <v>22.88</v>
      </c>
      <c r="H35" s="86">
        <v>59.48</v>
      </c>
      <c r="I35" s="45">
        <v>375.15</v>
      </c>
      <c r="J35" s="45">
        <v>4.58</v>
      </c>
      <c r="K35" s="130">
        <f t="shared" si="3"/>
        <v>1194.09</v>
      </c>
      <c r="L35" s="86">
        <v>88</v>
      </c>
      <c r="M35" s="73">
        <f t="shared" si="4"/>
        <v>4382.09</v>
      </c>
      <c r="N35" s="87"/>
    </row>
    <row r="36" s="33" customFormat="1" ht="28" customHeight="1" spans="1:14">
      <c r="A36" s="125" t="s">
        <v>34</v>
      </c>
      <c r="B36" s="126" t="s">
        <v>55</v>
      </c>
      <c r="C36" s="127" t="s">
        <v>54</v>
      </c>
      <c r="D36" s="109">
        <f t="shared" ref="D36:M36" si="5">SUM(D22:D35)</f>
        <v>37200</v>
      </c>
      <c r="E36" s="110">
        <f t="shared" si="5"/>
        <v>64050</v>
      </c>
      <c r="F36" s="109">
        <f t="shared" si="5"/>
        <v>9516</v>
      </c>
      <c r="G36" s="109">
        <f t="shared" si="5"/>
        <v>297.44</v>
      </c>
      <c r="H36" s="109">
        <f t="shared" si="5"/>
        <v>773.24</v>
      </c>
      <c r="I36" s="109">
        <f t="shared" si="5"/>
        <v>4876.95</v>
      </c>
      <c r="J36" s="109">
        <f t="shared" si="5"/>
        <v>59.54</v>
      </c>
      <c r="K36" s="130">
        <f t="shared" si="3"/>
        <v>15523.17</v>
      </c>
      <c r="L36" s="109">
        <f>SUM(L22:L35)</f>
        <v>1232</v>
      </c>
      <c r="M36" s="109">
        <f>SUM(M22:M35)</f>
        <v>53955.17</v>
      </c>
      <c r="N36" s="87"/>
    </row>
    <row r="37" s="90" customFormat="1" ht="41" customHeight="1" spans="1:14">
      <c r="A37" s="66" t="s">
        <v>58</v>
      </c>
      <c r="B37" s="128" t="s">
        <v>56</v>
      </c>
      <c r="C37" s="68" t="s">
        <v>57</v>
      </c>
      <c r="D37" s="69">
        <f>D16+D36</f>
        <v>69900</v>
      </c>
      <c r="E37" s="69">
        <f t="shared" ref="E37:M37" si="6">E16+E36</f>
        <v>123525</v>
      </c>
      <c r="F37" s="69">
        <f t="shared" si="6"/>
        <v>16836</v>
      </c>
      <c r="G37" s="69">
        <f t="shared" si="6"/>
        <v>526.24</v>
      </c>
      <c r="H37" s="69">
        <f t="shared" si="6"/>
        <v>1368.04</v>
      </c>
      <c r="I37" s="69">
        <f t="shared" si="6"/>
        <v>7878.15</v>
      </c>
      <c r="J37" s="69">
        <f t="shared" si="6"/>
        <v>96.18</v>
      </c>
      <c r="K37" s="69">
        <f t="shared" si="6"/>
        <v>26704.61</v>
      </c>
      <c r="L37" s="69">
        <f>L16+L36</f>
        <v>2376</v>
      </c>
      <c r="M37" s="69">
        <f>M16+M36</f>
        <v>98980.61</v>
      </c>
      <c r="N37" s="144"/>
    </row>
    <row r="41" spans="4:13">
      <c r="D41" s="92">
        <v>69900</v>
      </c>
      <c r="H41" s="92">
        <f>F37+G37+H37</f>
        <v>18730.28</v>
      </c>
      <c r="I41" s="92">
        <f>I37+J37</f>
        <v>7974.33</v>
      </c>
      <c r="L41" s="92">
        <v>2376</v>
      </c>
      <c r="M41" s="92">
        <f>D41+H41+I41+L41</f>
        <v>98980.61</v>
      </c>
    </row>
  </sheetData>
  <mergeCells count="6">
    <mergeCell ref="A1:M1"/>
    <mergeCell ref="A16:C16"/>
    <mergeCell ref="A17:M17"/>
    <mergeCell ref="A36:C36"/>
    <mergeCell ref="A37:C37"/>
    <mergeCell ref="A18:N20"/>
  </mergeCells>
  <conditionalFormatting sqref="B3:B6 B8:B11 B13:B14">
    <cfRule type="duplicateValues" dxfId="0" priority="1"/>
  </conditionalFormatting>
  <pageMargins left="0.75" right="0.75" top="1" bottom="1" header="0.5" footer="0.5"/>
  <pageSetup paperSize="9" orientation="portrait"/>
  <headerFooter/>
  <ignoredErrors>
    <ignoredError sqref="K36" formula="1" formulaRange="1"/>
    <ignoredError sqref="K3:K4 K13 K6 K22:K35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37"/>
  <sheetViews>
    <sheetView topLeftCell="A20" workbookViewId="0">
      <selection activeCell="K35" sqref="K35"/>
    </sheetView>
  </sheetViews>
  <sheetFormatPr defaultColWidth="8.73333333333333" defaultRowHeight="13.5"/>
  <cols>
    <col min="1" max="1" width="8.73333333333333" style="7"/>
    <col min="2" max="2" width="27.6666666666667" style="27" customWidth="1"/>
    <col min="3" max="3" width="13.5583333333333" style="27" customWidth="1"/>
    <col min="4" max="4" width="15.8916666666667" style="34" customWidth="1"/>
    <col min="5" max="5" width="14.3333333333333" style="7" customWidth="1"/>
    <col min="6" max="6" width="13.3333333333333" style="7" customWidth="1"/>
    <col min="7" max="7" width="10.1083333333333" style="7" customWidth="1"/>
    <col min="8" max="8" width="14.225" style="7" customWidth="1"/>
    <col min="9" max="9" width="13.225" style="7" customWidth="1"/>
    <col min="10" max="10" width="9.44166666666667" style="7" customWidth="1"/>
    <col min="11" max="11" width="15.3333333333333" style="35" customWidth="1"/>
    <col min="12" max="12" width="9.66666666666667" style="7" customWidth="1"/>
    <col min="13" max="13" width="16.5583333333333" style="36" customWidth="1"/>
    <col min="14" max="14" width="11.1083333333333" style="27" customWidth="1"/>
    <col min="15" max="15" width="8.73333333333333" style="27" hidden="1" customWidth="1"/>
    <col min="16" max="16384" width="8.73333333333333" style="27"/>
  </cols>
  <sheetData>
    <row r="1" s="27" customFormat="1" ht="56" customHeight="1" spans="1:14">
      <c r="A1" s="37" t="s">
        <v>0</v>
      </c>
      <c r="B1" s="37"/>
      <c r="C1" s="37"/>
      <c r="D1" s="38"/>
      <c r="E1" s="37"/>
      <c r="F1" s="37"/>
      <c r="G1" s="37"/>
      <c r="H1" s="37"/>
      <c r="I1" s="37"/>
      <c r="J1" s="37"/>
      <c r="K1" s="71"/>
      <c r="L1" s="37"/>
      <c r="M1" s="71"/>
      <c r="N1" s="37"/>
    </row>
    <row r="2" s="28" customFormat="1" ht="54" customHeight="1" spans="1:14">
      <c r="A2" s="39" t="s">
        <v>1</v>
      </c>
      <c r="B2" s="39" t="s">
        <v>2</v>
      </c>
      <c r="C2" s="39" t="s">
        <v>3</v>
      </c>
      <c r="D2" s="40" t="s">
        <v>4</v>
      </c>
      <c r="E2" s="39" t="s">
        <v>59</v>
      </c>
      <c r="F2" s="41" t="s">
        <v>60</v>
      </c>
      <c r="G2" s="39" t="s">
        <v>61</v>
      </c>
      <c r="H2" s="39" t="s">
        <v>62</v>
      </c>
      <c r="I2" s="39" t="s">
        <v>63</v>
      </c>
      <c r="J2" s="39" t="s">
        <v>64</v>
      </c>
      <c r="K2" s="41" t="s">
        <v>65</v>
      </c>
      <c r="L2" s="39" t="s">
        <v>66</v>
      </c>
      <c r="M2" s="41" t="s">
        <v>67</v>
      </c>
      <c r="N2" s="39" t="s">
        <v>14</v>
      </c>
    </row>
    <row r="3" s="27" customFormat="1" ht="21" customHeight="1" spans="1:14">
      <c r="A3" s="42">
        <v>1</v>
      </c>
      <c r="B3" s="43" t="s">
        <v>15</v>
      </c>
      <c r="C3" s="44" t="s">
        <v>16</v>
      </c>
      <c r="D3" s="45">
        <v>2500</v>
      </c>
      <c r="E3" s="46">
        <v>366</v>
      </c>
      <c r="F3" s="46">
        <v>22.88</v>
      </c>
      <c r="G3" s="46">
        <v>0</v>
      </c>
      <c r="H3" s="47">
        <v>0</v>
      </c>
      <c r="I3" s="47">
        <v>0</v>
      </c>
      <c r="J3" s="46">
        <v>0</v>
      </c>
      <c r="K3" s="72">
        <f>SUM(E3:J3)</f>
        <v>388.88</v>
      </c>
      <c r="L3" s="43"/>
      <c r="M3" s="73">
        <f>D3-K3</f>
        <v>2111.12</v>
      </c>
      <c r="N3" s="74"/>
    </row>
    <row r="4" s="27" customFormat="1" ht="21" customHeight="1" spans="1:14">
      <c r="A4" s="42">
        <v>2</v>
      </c>
      <c r="B4" s="44" t="s">
        <v>17</v>
      </c>
      <c r="C4" s="44" t="s">
        <v>18</v>
      </c>
      <c r="D4" s="45">
        <v>2500</v>
      </c>
      <c r="E4" s="46">
        <v>0</v>
      </c>
      <c r="F4" s="46">
        <v>0</v>
      </c>
      <c r="G4" s="46">
        <v>0</v>
      </c>
      <c r="H4" s="46">
        <v>0</v>
      </c>
      <c r="I4" s="46">
        <v>0</v>
      </c>
      <c r="J4" s="46">
        <v>0</v>
      </c>
      <c r="K4" s="72">
        <f t="shared" ref="K4:K15" si="0">SUM(E4:J4)</f>
        <v>0</v>
      </c>
      <c r="L4" s="44"/>
      <c r="M4" s="73">
        <f t="shared" ref="M4:M15" si="1">D4-K4</f>
        <v>2500</v>
      </c>
      <c r="N4" s="74"/>
    </row>
    <row r="5" s="27" customFormat="1" ht="21" customHeight="1" spans="1:14">
      <c r="A5" s="42">
        <v>3</v>
      </c>
      <c r="B5" s="44" t="s">
        <v>19</v>
      </c>
      <c r="C5" s="44" t="s">
        <v>18</v>
      </c>
      <c r="D5" s="45">
        <v>2500</v>
      </c>
      <c r="E5" s="48">
        <v>366</v>
      </c>
      <c r="F5" s="48">
        <v>22.88</v>
      </c>
      <c r="G5" s="48">
        <v>0</v>
      </c>
      <c r="H5" s="48">
        <v>91.5</v>
      </c>
      <c r="I5" s="48">
        <v>22.88</v>
      </c>
      <c r="J5" s="48">
        <v>0</v>
      </c>
      <c r="K5" s="72">
        <f t="shared" si="0"/>
        <v>503.26</v>
      </c>
      <c r="L5" s="44"/>
      <c r="M5" s="73">
        <f t="shared" si="1"/>
        <v>1996.74</v>
      </c>
      <c r="N5" s="74"/>
    </row>
    <row r="6" s="27" customFormat="1" ht="21" customHeight="1" spans="1:14">
      <c r="A6" s="42">
        <v>4</v>
      </c>
      <c r="B6" s="44" t="s">
        <v>20</v>
      </c>
      <c r="C6" s="44" t="s">
        <v>21</v>
      </c>
      <c r="D6" s="45">
        <v>2500</v>
      </c>
      <c r="E6" s="46">
        <v>0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72">
        <f t="shared" si="0"/>
        <v>0</v>
      </c>
      <c r="L6" s="44"/>
      <c r="M6" s="73">
        <f t="shared" si="1"/>
        <v>2500</v>
      </c>
      <c r="N6" s="74"/>
    </row>
    <row r="7" s="27" customFormat="1" ht="21" customHeight="1" spans="1:14">
      <c r="A7" s="42">
        <v>5</v>
      </c>
      <c r="B7" s="4" t="s">
        <v>22</v>
      </c>
      <c r="C7" s="44" t="s">
        <v>21</v>
      </c>
      <c r="D7" s="45">
        <v>2500</v>
      </c>
      <c r="E7" s="48">
        <v>366</v>
      </c>
      <c r="F7" s="48">
        <v>22.88</v>
      </c>
      <c r="G7" s="48">
        <v>0</v>
      </c>
      <c r="H7" s="48">
        <v>91.5</v>
      </c>
      <c r="I7" s="48">
        <v>22.88</v>
      </c>
      <c r="J7" s="48">
        <v>0</v>
      </c>
      <c r="K7" s="72">
        <f t="shared" si="0"/>
        <v>503.26</v>
      </c>
      <c r="L7" s="43"/>
      <c r="M7" s="73">
        <f t="shared" si="1"/>
        <v>1996.74</v>
      </c>
      <c r="N7" s="74"/>
    </row>
    <row r="8" s="29" customFormat="1" ht="21" customHeight="1" spans="1:14">
      <c r="A8" s="49">
        <v>6</v>
      </c>
      <c r="B8" s="43" t="s">
        <v>23</v>
      </c>
      <c r="C8" s="44" t="s">
        <v>21</v>
      </c>
      <c r="D8" s="50">
        <v>2500</v>
      </c>
      <c r="E8" s="48">
        <v>366</v>
      </c>
      <c r="F8" s="48">
        <v>22.88</v>
      </c>
      <c r="G8" s="48">
        <v>0</v>
      </c>
      <c r="H8" s="48">
        <v>91.5</v>
      </c>
      <c r="I8" s="48">
        <v>22.88</v>
      </c>
      <c r="J8" s="48">
        <v>0</v>
      </c>
      <c r="K8" s="72">
        <f t="shared" si="0"/>
        <v>503.26</v>
      </c>
      <c r="L8" s="75"/>
      <c r="M8" s="73">
        <f t="shared" si="1"/>
        <v>1996.74</v>
      </c>
      <c r="N8" s="74"/>
    </row>
    <row r="9" s="27" customFormat="1" ht="21" customHeight="1" spans="1:14">
      <c r="A9" s="42">
        <v>7</v>
      </c>
      <c r="B9" s="44" t="s">
        <v>24</v>
      </c>
      <c r="C9" s="44" t="s">
        <v>21</v>
      </c>
      <c r="D9" s="45">
        <v>2500</v>
      </c>
      <c r="E9" s="48">
        <v>366</v>
      </c>
      <c r="F9" s="48">
        <v>22.88</v>
      </c>
      <c r="G9" s="48">
        <v>0</v>
      </c>
      <c r="H9" s="48">
        <v>91.5</v>
      </c>
      <c r="I9" s="48">
        <v>22.88</v>
      </c>
      <c r="J9" s="48">
        <v>0</v>
      </c>
      <c r="K9" s="72">
        <f t="shared" si="0"/>
        <v>503.26</v>
      </c>
      <c r="L9" s="44"/>
      <c r="M9" s="73">
        <f t="shared" si="1"/>
        <v>1996.74</v>
      </c>
      <c r="N9" s="74"/>
    </row>
    <row r="10" s="30" customFormat="1" ht="21" customHeight="1" spans="1:14">
      <c r="A10" s="42">
        <v>8</v>
      </c>
      <c r="B10" s="43" t="s">
        <v>25</v>
      </c>
      <c r="C10" s="44" t="s">
        <v>26</v>
      </c>
      <c r="D10" s="45">
        <v>2500</v>
      </c>
      <c r="E10" s="48">
        <v>366</v>
      </c>
      <c r="F10" s="48">
        <v>22.88</v>
      </c>
      <c r="G10" s="48">
        <v>0</v>
      </c>
      <c r="H10" s="48">
        <v>91.5</v>
      </c>
      <c r="I10" s="48">
        <v>22.88</v>
      </c>
      <c r="J10" s="48">
        <v>0</v>
      </c>
      <c r="K10" s="72">
        <f t="shared" si="0"/>
        <v>503.26</v>
      </c>
      <c r="L10" s="43"/>
      <c r="M10" s="73">
        <f t="shared" si="1"/>
        <v>1996.74</v>
      </c>
      <c r="N10" s="74"/>
    </row>
    <row r="11" s="27" customFormat="1" ht="21" customHeight="1" spans="1:14">
      <c r="A11" s="42">
        <v>9</v>
      </c>
      <c r="B11" s="51" t="s">
        <v>27</v>
      </c>
      <c r="C11" s="44" t="s">
        <v>26</v>
      </c>
      <c r="D11" s="45">
        <v>2500</v>
      </c>
      <c r="E11" s="48">
        <v>366</v>
      </c>
      <c r="F11" s="48">
        <v>22.88</v>
      </c>
      <c r="G11" s="48">
        <v>0</v>
      </c>
      <c r="H11" s="48">
        <v>91.5</v>
      </c>
      <c r="I11" s="48">
        <v>22.88</v>
      </c>
      <c r="J11" s="48">
        <v>0</v>
      </c>
      <c r="K11" s="72">
        <f t="shared" si="0"/>
        <v>503.26</v>
      </c>
      <c r="L11" s="43"/>
      <c r="M11" s="73">
        <f t="shared" si="1"/>
        <v>1996.74</v>
      </c>
      <c r="N11" s="74"/>
    </row>
    <row r="12" s="27" customFormat="1" ht="21" customHeight="1" spans="1:14">
      <c r="A12" s="42">
        <v>10</v>
      </c>
      <c r="B12" s="4" t="s">
        <v>28</v>
      </c>
      <c r="C12" s="44" t="s">
        <v>29</v>
      </c>
      <c r="D12" s="45">
        <v>2500</v>
      </c>
      <c r="E12" s="46">
        <v>366</v>
      </c>
      <c r="F12" s="46">
        <v>22.88</v>
      </c>
      <c r="G12" s="46">
        <v>0</v>
      </c>
      <c r="H12" s="47">
        <v>0</v>
      </c>
      <c r="I12" s="47">
        <v>0</v>
      </c>
      <c r="J12" s="46">
        <v>0</v>
      </c>
      <c r="K12" s="72">
        <f t="shared" si="0"/>
        <v>388.88</v>
      </c>
      <c r="L12" s="43"/>
      <c r="M12" s="73">
        <f t="shared" si="1"/>
        <v>2111.12</v>
      </c>
      <c r="N12" s="74"/>
    </row>
    <row r="13" s="27" customFormat="1" ht="21" customHeight="1" spans="1:14">
      <c r="A13" s="42">
        <v>11</v>
      </c>
      <c r="B13" s="44" t="s">
        <v>30</v>
      </c>
      <c r="C13" s="44" t="s">
        <v>29</v>
      </c>
      <c r="D13" s="45">
        <v>2700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72">
        <f t="shared" si="0"/>
        <v>0</v>
      </c>
      <c r="L13" s="74"/>
      <c r="M13" s="73">
        <f t="shared" si="1"/>
        <v>2700</v>
      </c>
      <c r="N13" s="74"/>
    </row>
    <row r="14" s="27" customFormat="1" ht="21" customHeight="1" spans="1:14">
      <c r="A14" s="42">
        <v>12</v>
      </c>
      <c r="B14" s="44" t="s">
        <v>31</v>
      </c>
      <c r="C14" s="44" t="s">
        <v>32</v>
      </c>
      <c r="D14" s="45">
        <v>2500</v>
      </c>
      <c r="E14" s="48">
        <v>366</v>
      </c>
      <c r="F14" s="48">
        <v>22.88</v>
      </c>
      <c r="G14" s="48">
        <v>0</v>
      </c>
      <c r="H14" s="48">
        <v>91.5</v>
      </c>
      <c r="I14" s="48">
        <v>22.88</v>
      </c>
      <c r="J14" s="48">
        <v>0</v>
      </c>
      <c r="K14" s="72">
        <f t="shared" si="0"/>
        <v>503.26</v>
      </c>
      <c r="L14" s="74"/>
      <c r="M14" s="73">
        <f t="shared" si="1"/>
        <v>1996.74</v>
      </c>
      <c r="N14" s="74"/>
    </row>
    <row r="15" s="27" customFormat="1" ht="21" customHeight="1" spans="1:14">
      <c r="A15" s="42">
        <v>13</v>
      </c>
      <c r="B15" s="44" t="s">
        <v>33</v>
      </c>
      <c r="C15" s="44" t="s">
        <v>32</v>
      </c>
      <c r="D15" s="45">
        <v>2500</v>
      </c>
      <c r="E15" s="48">
        <v>366</v>
      </c>
      <c r="F15" s="48">
        <v>22.88</v>
      </c>
      <c r="G15" s="48">
        <v>0</v>
      </c>
      <c r="H15" s="48">
        <v>91.5</v>
      </c>
      <c r="I15" s="48">
        <v>22.88</v>
      </c>
      <c r="J15" s="48">
        <v>0</v>
      </c>
      <c r="K15" s="72">
        <f t="shared" si="0"/>
        <v>503.26</v>
      </c>
      <c r="L15" s="43"/>
      <c r="M15" s="73">
        <f t="shared" si="1"/>
        <v>1996.74</v>
      </c>
      <c r="N15" s="74"/>
    </row>
    <row r="16" s="31" customFormat="1" ht="36" customHeight="1" spans="1:14">
      <c r="A16" s="52" t="s">
        <v>68</v>
      </c>
      <c r="B16" s="53"/>
      <c r="C16" s="54"/>
      <c r="D16" s="55">
        <f t="shared" ref="D16:K16" si="2">SUM(D3:D15)</f>
        <v>32700</v>
      </c>
      <c r="E16" s="56">
        <f t="shared" si="2"/>
        <v>3660</v>
      </c>
      <c r="F16" s="56">
        <f t="shared" si="2"/>
        <v>228.8</v>
      </c>
      <c r="G16" s="56">
        <f t="shared" si="2"/>
        <v>0</v>
      </c>
      <c r="H16" s="56">
        <f t="shared" si="2"/>
        <v>732</v>
      </c>
      <c r="I16" s="56">
        <f t="shared" si="2"/>
        <v>183.04</v>
      </c>
      <c r="J16" s="56">
        <f t="shared" si="2"/>
        <v>0</v>
      </c>
      <c r="K16" s="56">
        <f t="shared" si="2"/>
        <v>4803.84</v>
      </c>
      <c r="L16" s="56"/>
      <c r="M16" s="56">
        <f>SUM(M3:M15)</f>
        <v>27896.16</v>
      </c>
      <c r="N16" s="76"/>
    </row>
    <row r="17" s="27" customFormat="1" ht="60" customHeight="1" spans="1:14">
      <c r="A17" s="57"/>
      <c r="B17" s="7"/>
      <c r="C17" s="7"/>
      <c r="D17" s="34"/>
      <c r="E17" s="7"/>
      <c r="F17" s="7"/>
      <c r="G17" s="7"/>
      <c r="H17" s="7"/>
      <c r="I17" s="7"/>
      <c r="J17" s="7"/>
      <c r="K17" s="35"/>
      <c r="L17" s="7"/>
      <c r="M17" s="7"/>
      <c r="N17" s="7"/>
    </row>
    <row r="18" s="28" customFormat="1" ht="39" customHeight="1" spans="1:14">
      <c r="A18" s="58" t="s">
        <v>0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77"/>
    </row>
    <row r="19" s="29" customFormat="1" ht="21" customHeight="1" spans="1:14">
      <c r="A19" s="60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78"/>
    </row>
    <row r="20" s="27" customFormat="1" ht="38" customHeight="1" spans="1:14">
      <c r="A20" s="49" t="s">
        <v>1</v>
      </c>
      <c r="B20" s="43" t="s">
        <v>2</v>
      </c>
      <c r="C20" s="9" t="s">
        <v>3</v>
      </c>
      <c r="D20" s="45" t="s">
        <v>4</v>
      </c>
      <c r="E20" s="62" t="s">
        <v>59</v>
      </c>
      <c r="F20" s="62" t="s">
        <v>60</v>
      </c>
      <c r="G20" s="62" t="s">
        <v>61</v>
      </c>
      <c r="H20" s="62" t="s">
        <v>62</v>
      </c>
      <c r="I20" s="62" t="s">
        <v>63</v>
      </c>
      <c r="J20" s="62" t="s">
        <v>64</v>
      </c>
      <c r="K20" s="79" t="s">
        <v>65</v>
      </c>
      <c r="L20" s="43" t="s">
        <v>66</v>
      </c>
      <c r="M20" s="73" t="s">
        <v>67</v>
      </c>
      <c r="N20" s="80" t="s">
        <v>14</v>
      </c>
    </row>
    <row r="21" s="27" customFormat="1" ht="21" customHeight="1" spans="1:15">
      <c r="A21" s="49">
        <v>1</v>
      </c>
      <c r="B21" s="9" t="s">
        <v>35</v>
      </c>
      <c r="C21" s="44" t="s">
        <v>36</v>
      </c>
      <c r="D21" s="45">
        <v>2500</v>
      </c>
      <c r="E21" s="48">
        <v>366</v>
      </c>
      <c r="F21" s="48">
        <v>22.88</v>
      </c>
      <c r="G21" s="48">
        <v>0</v>
      </c>
      <c r="H21" s="48">
        <v>91.5</v>
      </c>
      <c r="I21" s="48">
        <v>22.88</v>
      </c>
      <c r="J21" s="48">
        <v>0</v>
      </c>
      <c r="K21" s="81">
        <f>SUM(E21:J21)</f>
        <v>503.26</v>
      </c>
      <c r="L21" s="44"/>
      <c r="M21" s="82">
        <f>D21-K21</f>
        <v>1996.74</v>
      </c>
      <c r="N21" s="80"/>
      <c r="O21" s="27">
        <f>D21-K21</f>
        <v>1996.74</v>
      </c>
    </row>
    <row r="22" s="27" customFormat="1" ht="21" customHeight="1" spans="1:15">
      <c r="A22" s="49">
        <v>2</v>
      </c>
      <c r="B22" s="9" t="s">
        <v>37</v>
      </c>
      <c r="C22" s="44" t="s">
        <v>36</v>
      </c>
      <c r="D22" s="45">
        <v>2500</v>
      </c>
      <c r="E22" s="48">
        <v>366</v>
      </c>
      <c r="F22" s="48">
        <v>22.88</v>
      </c>
      <c r="G22" s="48">
        <v>0</v>
      </c>
      <c r="H22" s="48">
        <v>91.5</v>
      </c>
      <c r="I22" s="48">
        <v>22.88</v>
      </c>
      <c r="J22" s="48">
        <v>0</v>
      </c>
      <c r="K22" s="81">
        <f t="shared" ref="K22:K34" si="3">SUM(E22:J22)</f>
        <v>503.26</v>
      </c>
      <c r="L22" s="44"/>
      <c r="M22" s="82">
        <f t="shared" ref="M22:M34" si="4">D22-K22</f>
        <v>1996.74</v>
      </c>
      <c r="N22" s="80"/>
      <c r="O22" s="27">
        <f t="shared" ref="O22:O34" si="5">D22-K22</f>
        <v>1996.74</v>
      </c>
    </row>
    <row r="23" s="27" customFormat="1" ht="21" customHeight="1" spans="1:15">
      <c r="A23" s="49">
        <v>3</v>
      </c>
      <c r="B23" s="43" t="s">
        <v>38</v>
      </c>
      <c r="C23" s="44" t="s">
        <v>39</v>
      </c>
      <c r="D23" s="45">
        <v>2500</v>
      </c>
      <c r="E23" s="48">
        <v>366</v>
      </c>
      <c r="F23" s="48">
        <v>22.88</v>
      </c>
      <c r="G23" s="48">
        <v>0</v>
      </c>
      <c r="H23" s="48">
        <v>91.5</v>
      </c>
      <c r="I23" s="48">
        <v>22.88</v>
      </c>
      <c r="J23" s="48">
        <v>0</v>
      </c>
      <c r="K23" s="81">
        <f t="shared" si="3"/>
        <v>503.26</v>
      </c>
      <c r="L23" s="43"/>
      <c r="M23" s="82">
        <f t="shared" si="4"/>
        <v>1996.74</v>
      </c>
      <c r="N23" s="80"/>
      <c r="O23" s="27">
        <f t="shared" si="5"/>
        <v>1996.74</v>
      </c>
    </row>
    <row r="24" s="27" customFormat="1" ht="21" customHeight="1" spans="1:15">
      <c r="A24" s="49">
        <v>4</v>
      </c>
      <c r="B24" s="3" t="s">
        <v>40</v>
      </c>
      <c r="C24" s="9" t="s">
        <v>39</v>
      </c>
      <c r="D24" s="45">
        <v>2500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2">
        <v>0</v>
      </c>
      <c r="K24" s="81">
        <f t="shared" si="3"/>
        <v>0</v>
      </c>
      <c r="L24" s="44"/>
      <c r="M24" s="82">
        <f t="shared" si="4"/>
        <v>2500</v>
      </c>
      <c r="N24" s="80"/>
      <c r="O24" s="27">
        <f t="shared" si="5"/>
        <v>2500</v>
      </c>
    </row>
    <row r="25" s="27" customFormat="1" ht="21" customHeight="1" spans="1:15">
      <c r="A25" s="49">
        <v>5</v>
      </c>
      <c r="B25" s="43" t="s">
        <v>41</v>
      </c>
      <c r="C25" s="9" t="s">
        <v>42</v>
      </c>
      <c r="D25" s="45">
        <v>2500</v>
      </c>
      <c r="E25" s="48">
        <v>366</v>
      </c>
      <c r="F25" s="48">
        <v>22.88</v>
      </c>
      <c r="G25" s="48">
        <v>0</v>
      </c>
      <c r="H25" s="48">
        <v>91.5</v>
      </c>
      <c r="I25" s="48">
        <v>22.88</v>
      </c>
      <c r="J25" s="48">
        <v>0</v>
      </c>
      <c r="K25" s="81">
        <f t="shared" si="3"/>
        <v>503.26</v>
      </c>
      <c r="L25" s="43"/>
      <c r="M25" s="82">
        <f t="shared" si="4"/>
        <v>1996.74</v>
      </c>
      <c r="N25" s="80"/>
      <c r="O25" s="27">
        <f t="shared" si="5"/>
        <v>1996.74</v>
      </c>
    </row>
    <row r="26" s="27" customFormat="1" ht="21" customHeight="1" spans="1:15">
      <c r="A26" s="49">
        <v>6</v>
      </c>
      <c r="B26" s="63" t="s">
        <v>43</v>
      </c>
      <c r="C26" s="9" t="s">
        <v>44</v>
      </c>
      <c r="D26" s="64">
        <v>2500</v>
      </c>
      <c r="E26" s="48">
        <v>366</v>
      </c>
      <c r="F26" s="48">
        <v>22.88</v>
      </c>
      <c r="G26" s="48">
        <v>0</v>
      </c>
      <c r="H26" s="48">
        <v>91.5</v>
      </c>
      <c r="I26" s="48">
        <v>22.88</v>
      </c>
      <c r="J26" s="48">
        <v>0</v>
      </c>
      <c r="K26" s="81">
        <f t="shared" si="3"/>
        <v>503.26</v>
      </c>
      <c r="L26" s="43"/>
      <c r="M26" s="82">
        <f t="shared" si="4"/>
        <v>1996.74</v>
      </c>
      <c r="N26" s="80"/>
      <c r="O26" s="27">
        <f t="shared" si="5"/>
        <v>1996.74</v>
      </c>
    </row>
    <row r="27" s="27" customFormat="1" ht="21" customHeight="1" spans="1:15">
      <c r="A27" s="49">
        <v>7</v>
      </c>
      <c r="B27" s="65" t="s">
        <v>45</v>
      </c>
      <c r="C27" s="9" t="s">
        <v>44</v>
      </c>
      <c r="D27" s="45">
        <v>2500</v>
      </c>
      <c r="E27" s="48">
        <v>366</v>
      </c>
      <c r="F27" s="48">
        <v>22.88</v>
      </c>
      <c r="G27" s="48">
        <v>0</v>
      </c>
      <c r="H27" s="48">
        <v>91.5</v>
      </c>
      <c r="I27" s="48">
        <v>22.88</v>
      </c>
      <c r="J27" s="48">
        <v>0</v>
      </c>
      <c r="K27" s="81">
        <f t="shared" si="3"/>
        <v>503.26</v>
      </c>
      <c r="L27" s="43"/>
      <c r="M27" s="82">
        <f t="shared" si="4"/>
        <v>1996.74</v>
      </c>
      <c r="N27" s="80"/>
      <c r="O27" s="27">
        <f t="shared" si="5"/>
        <v>1996.74</v>
      </c>
    </row>
    <row r="28" s="27" customFormat="1" ht="21" customHeight="1" spans="1:15">
      <c r="A28" s="49">
        <v>8</v>
      </c>
      <c r="B28" s="43" t="s">
        <v>46</v>
      </c>
      <c r="C28" s="9" t="s">
        <v>44</v>
      </c>
      <c r="D28" s="45">
        <v>2500</v>
      </c>
      <c r="E28" s="48">
        <v>366</v>
      </c>
      <c r="F28" s="48">
        <v>22.88</v>
      </c>
      <c r="G28" s="48">
        <v>0</v>
      </c>
      <c r="H28" s="48">
        <v>91.5</v>
      </c>
      <c r="I28" s="48">
        <v>22.88</v>
      </c>
      <c r="J28" s="48">
        <v>0</v>
      </c>
      <c r="K28" s="81">
        <f t="shared" si="3"/>
        <v>503.26</v>
      </c>
      <c r="L28" s="43"/>
      <c r="M28" s="82">
        <f t="shared" si="4"/>
        <v>1996.74</v>
      </c>
      <c r="N28" s="80"/>
      <c r="O28" s="27">
        <f t="shared" si="5"/>
        <v>1996.74</v>
      </c>
    </row>
    <row r="29" s="27" customFormat="1" ht="21" customHeight="1" spans="1:15">
      <c r="A29" s="49">
        <v>9</v>
      </c>
      <c r="B29" s="43" t="s">
        <v>47</v>
      </c>
      <c r="C29" s="9" t="s">
        <v>48</v>
      </c>
      <c r="D29" s="45">
        <v>2500</v>
      </c>
      <c r="E29" s="48">
        <v>366</v>
      </c>
      <c r="F29" s="48">
        <v>22.88</v>
      </c>
      <c r="G29" s="48">
        <v>0</v>
      </c>
      <c r="H29" s="48">
        <v>91.5</v>
      </c>
      <c r="I29" s="48">
        <v>22.88</v>
      </c>
      <c r="J29" s="48">
        <v>0</v>
      </c>
      <c r="K29" s="81">
        <f t="shared" si="3"/>
        <v>503.26</v>
      </c>
      <c r="L29" s="43"/>
      <c r="M29" s="82">
        <f t="shared" si="4"/>
        <v>1996.74</v>
      </c>
      <c r="N29" s="80"/>
      <c r="O29" s="27">
        <f t="shared" si="5"/>
        <v>1996.74</v>
      </c>
    </row>
    <row r="30" s="27" customFormat="1" ht="21" customHeight="1" spans="1:15">
      <c r="A30" s="49">
        <v>10</v>
      </c>
      <c r="B30" s="43" t="s">
        <v>49</v>
      </c>
      <c r="C30" s="9" t="s">
        <v>50</v>
      </c>
      <c r="D30" s="45">
        <v>2700</v>
      </c>
      <c r="E30" s="48">
        <v>366</v>
      </c>
      <c r="F30" s="48">
        <v>22.88</v>
      </c>
      <c r="G30" s="48">
        <v>0</v>
      </c>
      <c r="H30" s="48">
        <v>91.5</v>
      </c>
      <c r="I30" s="48">
        <v>22.88</v>
      </c>
      <c r="J30" s="48">
        <v>0</v>
      </c>
      <c r="K30" s="81">
        <f t="shared" si="3"/>
        <v>503.26</v>
      </c>
      <c r="L30" s="43"/>
      <c r="M30" s="82">
        <f t="shared" si="4"/>
        <v>2196.74</v>
      </c>
      <c r="N30" s="80"/>
      <c r="O30" s="27">
        <f t="shared" si="5"/>
        <v>2196.74</v>
      </c>
    </row>
    <row r="31" s="27" customFormat="1" ht="21" customHeight="1" spans="1:15">
      <c r="A31" s="49">
        <v>11</v>
      </c>
      <c r="B31" s="44" t="s">
        <v>51</v>
      </c>
      <c r="C31" s="9" t="s">
        <v>52</v>
      </c>
      <c r="D31" s="45">
        <v>2500</v>
      </c>
      <c r="E31" s="48">
        <v>366</v>
      </c>
      <c r="F31" s="48">
        <v>22.88</v>
      </c>
      <c r="G31" s="48">
        <v>0</v>
      </c>
      <c r="H31" s="48">
        <v>91.5</v>
      </c>
      <c r="I31" s="48">
        <v>22.88</v>
      </c>
      <c r="J31" s="48">
        <v>0</v>
      </c>
      <c r="K31" s="81">
        <f t="shared" si="3"/>
        <v>503.26</v>
      </c>
      <c r="L31" s="43"/>
      <c r="M31" s="82">
        <f t="shared" si="4"/>
        <v>1996.74</v>
      </c>
      <c r="N31" s="80"/>
      <c r="O31" s="27">
        <f t="shared" si="5"/>
        <v>1996.74</v>
      </c>
    </row>
    <row r="32" s="29" customFormat="1" ht="21" customHeight="1" spans="1:15">
      <c r="A32" s="49">
        <v>12</v>
      </c>
      <c r="B32" s="44" t="s">
        <v>53</v>
      </c>
      <c r="C32" s="9" t="s">
        <v>54</v>
      </c>
      <c r="D32" s="50">
        <v>3300</v>
      </c>
      <c r="E32" s="48">
        <v>366</v>
      </c>
      <c r="F32" s="48">
        <v>22.88</v>
      </c>
      <c r="G32" s="48">
        <v>0</v>
      </c>
      <c r="H32" s="48">
        <v>91.5</v>
      </c>
      <c r="I32" s="48">
        <v>22.88</v>
      </c>
      <c r="J32" s="48">
        <v>0</v>
      </c>
      <c r="K32" s="81">
        <f t="shared" si="3"/>
        <v>503.26</v>
      </c>
      <c r="L32" s="75"/>
      <c r="M32" s="82">
        <f t="shared" si="4"/>
        <v>2796.74</v>
      </c>
      <c r="N32" s="83"/>
      <c r="O32" s="27">
        <f t="shared" si="5"/>
        <v>2796.74</v>
      </c>
    </row>
    <row r="33" s="32" customFormat="1" ht="21" customHeight="1" spans="1:15">
      <c r="A33" s="49">
        <v>13</v>
      </c>
      <c r="B33" s="9" t="s">
        <v>55</v>
      </c>
      <c r="C33" s="9" t="s">
        <v>54</v>
      </c>
      <c r="D33" s="45">
        <v>3100</v>
      </c>
      <c r="E33" s="48">
        <v>366</v>
      </c>
      <c r="F33" s="48">
        <v>22.88</v>
      </c>
      <c r="G33" s="48">
        <v>0</v>
      </c>
      <c r="H33" s="48">
        <v>91.5</v>
      </c>
      <c r="I33" s="48">
        <v>22.88</v>
      </c>
      <c r="J33" s="48">
        <v>0</v>
      </c>
      <c r="K33" s="81">
        <f t="shared" si="3"/>
        <v>503.26</v>
      </c>
      <c r="L33" s="84"/>
      <c r="M33" s="82">
        <f t="shared" si="4"/>
        <v>2596.74</v>
      </c>
      <c r="N33" s="85"/>
      <c r="O33" s="27">
        <f t="shared" si="5"/>
        <v>2596.74</v>
      </c>
    </row>
    <row r="34" s="33" customFormat="1" ht="28" customHeight="1" spans="1:15">
      <c r="A34" s="44">
        <v>14</v>
      </c>
      <c r="B34" s="5" t="s">
        <v>56</v>
      </c>
      <c r="C34" s="3" t="s">
        <v>57</v>
      </c>
      <c r="D34" s="45">
        <v>3100</v>
      </c>
      <c r="E34" s="48">
        <v>366</v>
      </c>
      <c r="F34" s="48">
        <v>22.88</v>
      </c>
      <c r="G34" s="48">
        <v>0</v>
      </c>
      <c r="H34" s="48">
        <v>91.5</v>
      </c>
      <c r="I34" s="48">
        <v>22.88</v>
      </c>
      <c r="J34" s="48">
        <v>0</v>
      </c>
      <c r="K34" s="81">
        <f t="shared" si="3"/>
        <v>503.26</v>
      </c>
      <c r="L34" s="86"/>
      <c r="M34" s="82">
        <f t="shared" si="4"/>
        <v>2596.74</v>
      </c>
      <c r="N34" s="87"/>
      <c r="O34" s="27">
        <f t="shared" si="5"/>
        <v>2596.74</v>
      </c>
    </row>
    <row r="35" s="27" customFormat="1" ht="39" customHeight="1" spans="1:14">
      <c r="A35" s="66" t="s">
        <v>34</v>
      </c>
      <c r="B35" s="67"/>
      <c r="C35" s="68"/>
      <c r="D35" s="55">
        <f t="shared" ref="D35:K35" si="6">SUM(D21:D34)</f>
        <v>37200</v>
      </c>
      <c r="E35" s="69">
        <f t="shared" si="6"/>
        <v>4758</v>
      </c>
      <c r="F35" s="69">
        <f t="shared" si="6"/>
        <v>297.44</v>
      </c>
      <c r="G35" s="69">
        <f t="shared" si="6"/>
        <v>0</v>
      </c>
      <c r="H35" s="69">
        <f t="shared" si="6"/>
        <v>1189.5</v>
      </c>
      <c r="I35" s="69">
        <f t="shared" si="6"/>
        <v>297.44</v>
      </c>
      <c r="J35" s="69">
        <f t="shared" si="6"/>
        <v>0</v>
      </c>
      <c r="K35" s="69">
        <f t="shared" si="6"/>
        <v>6542.38</v>
      </c>
      <c r="L35" s="69"/>
      <c r="M35" s="69">
        <f>SUM(M21:M34)</f>
        <v>30657.62</v>
      </c>
      <c r="N35" s="80"/>
    </row>
    <row r="36" s="27" customFormat="1" ht="39" customHeight="1" spans="1:14">
      <c r="A36" s="70" t="s">
        <v>58</v>
      </c>
      <c r="B36" s="70"/>
      <c r="C36" s="70"/>
      <c r="D36" s="55">
        <f>D16+D35</f>
        <v>69900</v>
      </c>
      <c r="E36" s="55">
        <f t="shared" ref="E36:M36" si="7">E16+E35</f>
        <v>8418</v>
      </c>
      <c r="F36" s="55">
        <f t="shared" si="7"/>
        <v>526.24</v>
      </c>
      <c r="G36" s="55">
        <f t="shared" si="7"/>
        <v>0</v>
      </c>
      <c r="H36" s="55">
        <f t="shared" si="7"/>
        <v>1921.5</v>
      </c>
      <c r="I36" s="55">
        <f t="shared" si="7"/>
        <v>480.48</v>
      </c>
      <c r="J36" s="55">
        <f t="shared" si="7"/>
        <v>0</v>
      </c>
      <c r="K36" s="55">
        <f t="shared" si="7"/>
        <v>11346.22</v>
      </c>
      <c r="L36" s="55"/>
      <c r="M36" s="55">
        <f t="shared" si="7"/>
        <v>58553.78</v>
      </c>
      <c r="N36" s="80"/>
    </row>
    <row r="37" ht="20.25"/>
  </sheetData>
  <mergeCells count="6">
    <mergeCell ref="A1:N1"/>
    <mergeCell ref="A16:C16"/>
    <mergeCell ref="A17:N17"/>
    <mergeCell ref="A35:C35"/>
    <mergeCell ref="A36:C36"/>
    <mergeCell ref="A18:N19"/>
  </mergeCells>
  <conditionalFormatting sqref="B3:B6 B13:B14 B8:B11">
    <cfRule type="duplicateValues" dxfId="0" priority="3"/>
  </conditionalFormatting>
  <pageMargins left="0.75" right="0.75" top="1" bottom="1" header="0.5" footer="0.5"/>
  <pageSetup paperSize="9" orientation="portrait"/>
  <headerFooter/>
  <ignoredErrors>
    <ignoredError sqref="K21:K34 K3:K15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opLeftCell="A17" workbookViewId="0">
      <selection activeCell="F27" sqref="F27"/>
    </sheetView>
  </sheetViews>
  <sheetFormatPr defaultColWidth="10" defaultRowHeight="13.5"/>
  <cols>
    <col min="1" max="1" width="10.75" customWidth="1"/>
    <col min="2" max="2" width="26.5" customWidth="1"/>
    <col min="3" max="3" width="15.8833333333333" customWidth="1"/>
    <col min="4" max="4" width="10.775" customWidth="1"/>
    <col min="5" max="5" width="11.2166666666667" style="1" customWidth="1"/>
    <col min="6" max="6" width="10.5583333333333" style="1" customWidth="1"/>
    <col min="7" max="7" width="9" style="1" customWidth="1"/>
    <col min="8" max="8" width="9.63333333333333" style="1" customWidth="1"/>
    <col min="9" max="9" width="11.6333333333333" customWidth="1"/>
    <col min="10" max="10" width="13.3833333333333" customWidth="1"/>
  </cols>
  <sheetData>
    <row r="1" ht="4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" customHeight="1" spans="1:10">
      <c r="A2" s="3" t="s">
        <v>1</v>
      </c>
      <c r="B2" s="3" t="s">
        <v>69</v>
      </c>
      <c r="C2" s="3" t="s">
        <v>70</v>
      </c>
      <c r="D2" s="3" t="s">
        <v>71</v>
      </c>
      <c r="E2" s="3" t="s">
        <v>72</v>
      </c>
      <c r="F2" s="3" t="s">
        <v>73</v>
      </c>
      <c r="G2" s="3" t="s">
        <v>74</v>
      </c>
      <c r="H2" s="3" t="s">
        <v>75</v>
      </c>
      <c r="I2" s="3" t="s">
        <v>76</v>
      </c>
      <c r="J2" s="3" t="s">
        <v>14</v>
      </c>
    </row>
    <row r="3" ht="20" customHeight="1" spans="1:10">
      <c r="A3" s="4">
        <v>1</v>
      </c>
      <c r="B3" s="5" t="s">
        <v>15</v>
      </c>
      <c r="C3" s="4" t="s">
        <v>16</v>
      </c>
      <c r="D3" s="4">
        <f>E3+F3+G3+H3</f>
        <v>2500</v>
      </c>
      <c r="E3" s="6">
        <v>2300</v>
      </c>
      <c r="F3" s="6">
        <v>200</v>
      </c>
      <c r="G3" s="6"/>
      <c r="H3" s="4"/>
      <c r="I3" s="4" t="s">
        <v>77</v>
      </c>
      <c r="J3" s="20" t="s">
        <v>78</v>
      </c>
    </row>
    <row r="4" ht="20" customHeight="1" spans="1:10">
      <c r="A4" s="4">
        <v>2</v>
      </c>
      <c r="B4" s="5" t="s">
        <v>17</v>
      </c>
      <c r="C4" s="4" t="s">
        <v>18</v>
      </c>
      <c r="D4" s="4">
        <f t="shared" ref="D4:D15" si="0">E4+F4+G4+H4</f>
        <v>2500</v>
      </c>
      <c r="E4" s="6">
        <v>2300</v>
      </c>
      <c r="F4" s="6">
        <v>200</v>
      </c>
      <c r="G4" s="6"/>
      <c r="H4" s="4"/>
      <c r="I4" s="4" t="s">
        <v>77</v>
      </c>
      <c r="J4" s="21"/>
    </row>
    <row r="5" ht="20" customHeight="1" spans="1:10">
      <c r="A5" s="4">
        <v>3</v>
      </c>
      <c r="B5" s="5" t="s">
        <v>19</v>
      </c>
      <c r="C5" s="4" t="s">
        <v>18</v>
      </c>
      <c r="D5" s="4">
        <f t="shared" si="0"/>
        <v>2500</v>
      </c>
      <c r="E5" s="6">
        <v>2300</v>
      </c>
      <c r="F5" s="6">
        <v>200</v>
      </c>
      <c r="G5" s="6"/>
      <c r="H5" s="4"/>
      <c r="I5" s="4" t="s">
        <v>77</v>
      </c>
      <c r="J5" s="20" t="s">
        <v>78</v>
      </c>
    </row>
    <row r="6" ht="20" customHeight="1" spans="1:10">
      <c r="A6" s="4">
        <v>4</v>
      </c>
      <c r="B6" s="5" t="s">
        <v>20</v>
      </c>
      <c r="C6" s="4" t="s">
        <v>21</v>
      </c>
      <c r="D6" s="4">
        <f t="shared" si="0"/>
        <v>2500</v>
      </c>
      <c r="E6" s="6">
        <v>2300</v>
      </c>
      <c r="F6" s="6">
        <v>200</v>
      </c>
      <c r="G6" s="6"/>
      <c r="H6" s="4"/>
      <c r="I6" s="4" t="s">
        <v>77</v>
      </c>
      <c r="J6" s="21"/>
    </row>
    <row r="7" ht="20" customHeight="1" spans="1:10">
      <c r="A7" s="4">
        <v>5</v>
      </c>
      <c r="B7" s="5" t="s">
        <v>22</v>
      </c>
      <c r="C7" s="4" t="s">
        <v>21</v>
      </c>
      <c r="D7" s="4">
        <f t="shared" si="0"/>
        <v>2500</v>
      </c>
      <c r="E7" s="6">
        <v>2300</v>
      </c>
      <c r="F7" s="6">
        <v>200</v>
      </c>
      <c r="G7" s="6"/>
      <c r="H7" s="4"/>
      <c r="I7" s="4" t="s">
        <v>77</v>
      </c>
      <c r="J7" s="20" t="s">
        <v>78</v>
      </c>
    </row>
    <row r="8" ht="20" customHeight="1" spans="1:10">
      <c r="A8" s="4">
        <v>6</v>
      </c>
      <c r="B8" s="5" t="s">
        <v>23</v>
      </c>
      <c r="C8" s="4" t="s">
        <v>21</v>
      </c>
      <c r="D8" s="4">
        <f t="shared" si="0"/>
        <v>2500</v>
      </c>
      <c r="E8" s="6">
        <v>2300</v>
      </c>
      <c r="F8" s="6">
        <v>200</v>
      </c>
      <c r="G8" s="6"/>
      <c r="H8" s="4"/>
      <c r="I8" s="4" t="s">
        <v>77</v>
      </c>
      <c r="J8" s="21"/>
    </row>
    <row r="9" ht="20" customHeight="1" spans="1:10">
      <c r="A9" s="4">
        <v>7</v>
      </c>
      <c r="B9" s="5" t="s">
        <v>24</v>
      </c>
      <c r="C9" s="4" t="s">
        <v>21</v>
      </c>
      <c r="D9" s="4">
        <f t="shared" si="0"/>
        <v>2500</v>
      </c>
      <c r="E9" s="6">
        <v>2300</v>
      </c>
      <c r="F9" s="6">
        <v>200</v>
      </c>
      <c r="G9" s="6"/>
      <c r="H9" s="4"/>
      <c r="I9" s="4" t="s">
        <v>77</v>
      </c>
      <c r="J9" s="21"/>
    </row>
    <row r="10" ht="20" customHeight="1" spans="1:10">
      <c r="A10" s="4">
        <v>8</v>
      </c>
      <c r="B10" s="5" t="s">
        <v>25</v>
      </c>
      <c r="C10" s="4" t="s">
        <v>26</v>
      </c>
      <c r="D10" s="4">
        <f t="shared" si="0"/>
        <v>2500</v>
      </c>
      <c r="E10" s="6">
        <v>2300</v>
      </c>
      <c r="F10" s="6">
        <v>200</v>
      </c>
      <c r="G10" s="7"/>
      <c r="H10" s="4"/>
      <c r="I10" s="4" t="s">
        <v>77</v>
      </c>
      <c r="J10" s="21"/>
    </row>
    <row r="11" ht="20" customHeight="1" spans="1:10">
      <c r="A11" s="4">
        <v>9</v>
      </c>
      <c r="B11" s="5" t="s">
        <v>27</v>
      </c>
      <c r="C11" s="4" t="s">
        <v>26</v>
      </c>
      <c r="D11" s="4">
        <f t="shared" si="0"/>
        <v>2500</v>
      </c>
      <c r="E11" s="6">
        <v>2300</v>
      </c>
      <c r="F11" s="6">
        <v>200</v>
      </c>
      <c r="G11" s="6"/>
      <c r="H11" s="4"/>
      <c r="I11" s="4" t="s">
        <v>77</v>
      </c>
      <c r="J11" s="21"/>
    </row>
    <row r="12" ht="20" customHeight="1" spans="1:10">
      <c r="A12" s="4">
        <v>10</v>
      </c>
      <c r="B12" s="5" t="s">
        <v>28</v>
      </c>
      <c r="C12" s="4" t="s">
        <v>29</v>
      </c>
      <c r="D12" s="4">
        <f t="shared" si="0"/>
        <v>2500</v>
      </c>
      <c r="E12" s="6">
        <v>2300</v>
      </c>
      <c r="F12" s="6">
        <v>200</v>
      </c>
      <c r="G12" s="6"/>
      <c r="H12" s="4"/>
      <c r="I12" s="4" t="s">
        <v>77</v>
      </c>
      <c r="J12" s="20" t="s">
        <v>78</v>
      </c>
    </row>
    <row r="13" ht="20" customHeight="1" spans="1:10">
      <c r="A13" s="4">
        <v>11</v>
      </c>
      <c r="B13" s="5" t="s">
        <v>30</v>
      </c>
      <c r="C13" s="4" t="s">
        <v>29</v>
      </c>
      <c r="D13" s="4">
        <f t="shared" si="0"/>
        <v>2700</v>
      </c>
      <c r="E13" s="6">
        <v>2300</v>
      </c>
      <c r="F13" s="6">
        <v>200</v>
      </c>
      <c r="G13" s="6">
        <v>200</v>
      </c>
      <c r="H13" s="4"/>
      <c r="I13" s="4" t="s">
        <v>77</v>
      </c>
      <c r="J13" s="21"/>
    </row>
    <row r="14" ht="20" customHeight="1" spans="1:10">
      <c r="A14" s="4">
        <v>12</v>
      </c>
      <c r="B14" s="5" t="s">
        <v>31</v>
      </c>
      <c r="C14" s="4" t="s">
        <v>32</v>
      </c>
      <c r="D14" s="4">
        <f t="shared" si="0"/>
        <v>2500</v>
      </c>
      <c r="E14" s="6">
        <v>2300</v>
      </c>
      <c r="F14" s="6">
        <v>200</v>
      </c>
      <c r="G14" s="6"/>
      <c r="H14" s="4"/>
      <c r="I14" s="4" t="s">
        <v>77</v>
      </c>
      <c r="J14" s="21"/>
    </row>
    <row r="15" ht="20" customHeight="1" spans="1:10">
      <c r="A15" s="4">
        <v>13</v>
      </c>
      <c r="B15" s="5" t="s">
        <v>33</v>
      </c>
      <c r="C15" s="4" t="s">
        <v>32</v>
      </c>
      <c r="D15" s="4">
        <f t="shared" si="0"/>
        <v>2500</v>
      </c>
      <c r="E15" s="6">
        <v>2300</v>
      </c>
      <c r="F15" s="6">
        <v>200</v>
      </c>
      <c r="G15" s="6"/>
      <c r="H15" s="4"/>
      <c r="I15" s="4" t="s">
        <v>77</v>
      </c>
      <c r="J15" s="21"/>
    </row>
    <row r="16" ht="30" customHeight="1" spans="1:10">
      <c r="A16" s="3" t="s">
        <v>34</v>
      </c>
      <c r="B16" s="3"/>
      <c r="C16" s="3"/>
      <c r="D16" s="8">
        <f>SUM(D3:D15)</f>
        <v>32700</v>
      </c>
      <c r="E16" s="9">
        <f>SUM(E3:E15)</f>
        <v>29900</v>
      </c>
      <c r="F16" s="9">
        <f>SUM(F3:F15)</f>
        <v>2600</v>
      </c>
      <c r="G16" s="9">
        <f>SUM(G4:G15)</f>
        <v>200</v>
      </c>
      <c r="H16" s="9"/>
      <c r="I16" s="22"/>
      <c r="J16" s="23"/>
    </row>
    <row r="17" ht="30" customHeight="1" spans="1:10">
      <c r="A17" s="10"/>
      <c r="B17" s="10"/>
      <c r="C17" s="10"/>
      <c r="D17" s="11"/>
      <c r="E17" s="12"/>
      <c r="F17" s="12"/>
      <c r="G17" s="12"/>
      <c r="H17" s="12"/>
      <c r="I17" s="24"/>
      <c r="J17" s="25"/>
    </row>
    <row r="18" ht="30" customHeight="1" spans="1:10">
      <c r="A18" s="10"/>
      <c r="B18" s="10"/>
      <c r="C18" s="10"/>
      <c r="D18" s="11"/>
      <c r="E18" s="12"/>
      <c r="F18" s="12"/>
      <c r="G18" s="12"/>
      <c r="H18" s="12"/>
      <c r="I18" s="24"/>
      <c r="J18" s="25"/>
    </row>
    <row r="19" ht="30" customHeight="1" spans="1:10">
      <c r="A19" s="10"/>
      <c r="B19" s="10"/>
      <c r="C19" s="10"/>
      <c r="D19" s="11"/>
      <c r="E19" s="12"/>
      <c r="F19" s="12"/>
      <c r="G19" s="12"/>
      <c r="H19" s="12"/>
      <c r="I19" s="24"/>
      <c r="J19" s="25"/>
    </row>
    <row r="20" ht="40" customHeight="1" spans="1:10">
      <c r="A20" s="2" t="s">
        <v>79</v>
      </c>
      <c r="B20" s="2"/>
      <c r="C20" s="2"/>
      <c r="D20" s="2"/>
      <c r="E20" s="2"/>
      <c r="F20" s="2"/>
      <c r="G20" s="2"/>
      <c r="H20" s="2"/>
      <c r="I20" s="2"/>
      <c r="J20" s="2"/>
    </row>
    <row r="21" ht="20" customHeight="1" spans="1:10">
      <c r="A21" s="3" t="s">
        <v>1</v>
      </c>
      <c r="B21" s="3" t="s">
        <v>69</v>
      </c>
      <c r="C21" s="3" t="s">
        <v>70</v>
      </c>
      <c r="D21" s="3" t="s">
        <v>71</v>
      </c>
      <c r="E21" s="3" t="s">
        <v>72</v>
      </c>
      <c r="F21" s="3" t="s">
        <v>73</v>
      </c>
      <c r="G21" s="3" t="s">
        <v>74</v>
      </c>
      <c r="H21" s="3" t="s">
        <v>75</v>
      </c>
      <c r="I21" s="3" t="s">
        <v>76</v>
      </c>
      <c r="J21" s="3" t="s">
        <v>14</v>
      </c>
    </row>
    <row r="22" ht="20" customHeight="1" spans="1:10">
      <c r="A22" s="4">
        <v>1</v>
      </c>
      <c r="B22" s="13" t="s">
        <v>35</v>
      </c>
      <c r="C22" s="4" t="s">
        <v>36</v>
      </c>
      <c r="D22" s="4">
        <f>E22+F22+G22+H22</f>
        <v>2500</v>
      </c>
      <c r="E22" s="6">
        <v>2200</v>
      </c>
      <c r="F22" s="6">
        <v>300</v>
      </c>
      <c r="G22" s="4"/>
      <c r="H22" s="4"/>
      <c r="I22" s="4" t="s">
        <v>77</v>
      </c>
      <c r="J22" s="21"/>
    </row>
    <row r="23" ht="20" customHeight="1" spans="1:10">
      <c r="A23" s="4">
        <v>2</v>
      </c>
      <c r="B23" s="5" t="s">
        <v>37</v>
      </c>
      <c r="C23" s="3" t="s">
        <v>36</v>
      </c>
      <c r="D23" s="4">
        <f t="shared" ref="D23:D36" si="1">E23+F23+G23+H23</f>
        <v>2500</v>
      </c>
      <c r="E23" s="6">
        <v>2200</v>
      </c>
      <c r="F23" s="6">
        <v>300</v>
      </c>
      <c r="G23" s="3"/>
      <c r="H23" s="3"/>
      <c r="I23" s="4" t="s">
        <v>77</v>
      </c>
      <c r="J23" s="21"/>
    </row>
    <row r="24" ht="20" customHeight="1" spans="1:10">
      <c r="A24" s="4">
        <v>3</v>
      </c>
      <c r="B24" s="13" t="s">
        <v>38</v>
      </c>
      <c r="C24" s="4" t="s">
        <v>39</v>
      </c>
      <c r="D24" s="4">
        <f t="shared" si="1"/>
        <v>2500</v>
      </c>
      <c r="E24" s="6">
        <v>2200</v>
      </c>
      <c r="F24" s="6">
        <v>300</v>
      </c>
      <c r="G24" s="4"/>
      <c r="H24" s="4"/>
      <c r="I24" s="4" t="s">
        <v>77</v>
      </c>
      <c r="J24" s="20" t="s">
        <v>78</v>
      </c>
    </row>
    <row r="25" ht="20" customHeight="1" spans="1:10">
      <c r="A25" s="4">
        <v>4</v>
      </c>
      <c r="B25" s="13" t="s">
        <v>40</v>
      </c>
      <c r="C25" s="4" t="s">
        <v>39</v>
      </c>
      <c r="D25" s="4">
        <f t="shared" si="1"/>
        <v>2500</v>
      </c>
      <c r="E25" s="6">
        <v>2200</v>
      </c>
      <c r="F25" s="6">
        <v>300</v>
      </c>
      <c r="G25" s="4"/>
      <c r="H25" s="4"/>
      <c r="I25" s="4" t="s">
        <v>77</v>
      </c>
      <c r="J25" s="21"/>
    </row>
    <row r="26" ht="20" customHeight="1" spans="1:10">
      <c r="A26" s="4">
        <v>5</v>
      </c>
      <c r="B26" s="5" t="s">
        <v>41</v>
      </c>
      <c r="C26" s="4" t="s">
        <v>42</v>
      </c>
      <c r="D26" s="4">
        <f t="shared" si="1"/>
        <v>2500</v>
      </c>
      <c r="E26" s="6">
        <v>2300</v>
      </c>
      <c r="F26" s="6">
        <v>200</v>
      </c>
      <c r="G26" s="6"/>
      <c r="H26" s="4"/>
      <c r="I26" s="4" t="s">
        <v>77</v>
      </c>
      <c r="J26" s="21"/>
    </row>
    <row r="27" ht="20" customHeight="1" spans="1:10">
      <c r="A27" s="4">
        <v>6</v>
      </c>
      <c r="B27" s="13" t="s">
        <v>43</v>
      </c>
      <c r="C27" s="3" t="s">
        <v>44</v>
      </c>
      <c r="D27" s="4">
        <f t="shared" si="1"/>
        <v>2500</v>
      </c>
      <c r="E27" s="6">
        <v>2200</v>
      </c>
      <c r="F27" s="6">
        <v>300</v>
      </c>
      <c r="G27" s="3"/>
      <c r="H27" s="4"/>
      <c r="I27" s="4" t="s">
        <v>77</v>
      </c>
      <c r="J27" s="21"/>
    </row>
    <row r="28" ht="20" customHeight="1" spans="1:10">
      <c r="A28" s="4">
        <v>7</v>
      </c>
      <c r="B28" s="5" t="s">
        <v>45</v>
      </c>
      <c r="C28" s="3" t="s">
        <v>44</v>
      </c>
      <c r="D28" s="4">
        <f t="shared" si="1"/>
        <v>2500</v>
      </c>
      <c r="E28" s="6">
        <v>2200</v>
      </c>
      <c r="F28" s="6">
        <v>300</v>
      </c>
      <c r="G28" s="3"/>
      <c r="H28" s="4"/>
      <c r="I28" s="4" t="s">
        <v>77</v>
      </c>
      <c r="J28" s="21"/>
    </row>
    <row r="29" ht="20" customHeight="1" spans="1:10">
      <c r="A29" s="4">
        <v>8</v>
      </c>
      <c r="B29" s="5" t="s">
        <v>46</v>
      </c>
      <c r="C29" s="3" t="s">
        <v>44</v>
      </c>
      <c r="D29" s="4">
        <f t="shared" si="1"/>
        <v>2500</v>
      </c>
      <c r="E29" s="6">
        <v>2200</v>
      </c>
      <c r="F29" s="6">
        <v>300</v>
      </c>
      <c r="G29" s="3"/>
      <c r="H29" s="3"/>
      <c r="I29" s="4" t="s">
        <v>77</v>
      </c>
      <c r="J29" s="21"/>
    </row>
    <row r="30" ht="20" customHeight="1" spans="1:10">
      <c r="A30" s="4">
        <v>9</v>
      </c>
      <c r="B30" s="13" t="s">
        <v>47</v>
      </c>
      <c r="C30" s="3" t="s">
        <v>48</v>
      </c>
      <c r="D30" s="4">
        <f t="shared" si="1"/>
        <v>2500</v>
      </c>
      <c r="E30" s="6">
        <v>2200</v>
      </c>
      <c r="F30" s="6">
        <v>300</v>
      </c>
      <c r="G30" s="3"/>
      <c r="H30" s="4"/>
      <c r="I30" s="4" t="s">
        <v>77</v>
      </c>
      <c r="J30" s="21"/>
    </row>
    <row r="31" ht="20" customHeight="1" spans="1:10">
      <c r="A31" s="4">
        <v>10</v>
      </c>
      <c r="B31" s="5" t="s">
        <v>49</v>
      </c>
      <c r="C31" s="3" t="s">
        <v>50</v>
      </c>
      <c r="D31" s="4">
        <f t="shared" si="1"/>
        <v>2700</v>
      </c>
      <c r="E31" s="6">
        <v>2400</v>
      </c>
      <c r="F31" s="6">
        <v>300</v>
      </c>
      <c r="G31" s="3"/>
      <c r="H31" s="3"/>
      <c r="I31" s="4" t="s">
        <v>77</v>
      </c>
      <c r="J31" s="21"/>
    </row>
    <row r="32" ht="20" customHeight="1" spans="1:10">
      <c r="A32" s="4">
        <v>11</v>
      </c>
      <c r="B32" s="5" t="s">
        <v>51</v>
      </c>
      <c r="C32" s="3" t="s">
        <v>52</v>
      </c>
      <c r="D32" s="4">
        <f t="shared" si="1"/>
        <v>2500</v>
      </c>
      <c r="E32" s="6">
        <v>2200</v>
      </c>
      <c r="F32" s="6">
        <v>300</v>
      </c>
      <c r="G32" s="4"/>
      <c r="H32" s="4"/>
      <c r="I32" s="4" t="s">
        <v>77</v>
      </c>
      <c r="J32" s="21"/>
    </row>
    <row r="33" ht="20" customHeight="1" spans="1:10">
      <c r="A33" s="4">
        <v>12</v>
      </c>
      <c r="B33" s="5" t="s">
        <v>53</v>
      </c>
      <c r="C33" s="3" t="s">
        <v>54</v>
      </c>
      <c r="D33" s="4">
        <f t="shared" si="1"/>
        <v>3300</v>
      </c>
      <c r="E33" s="14">
        <v>2800</v>
      </c>
      <c r="F33" s="6">
        <v>300</v>
      </c>
      <c r="G33" s="3">
        <v>200</v>
      </c>
      <c r="H33" s="3"/>
      <c r="I33" s="4" t="s">
        <v>77</v>
      </c>
      <c r="J33" s="21"/>
    </row>
    <row r="34" ht="20" customHeight="1" spans="1:10">
      <c r="A34" s="4">
        <v>13</v>
      </c>
      <c r="B34" s="5" t="s">
        <v>55</v>
      </c>
      <c r="C34" s="3" t="s">
        <v>54</v>
      </c>
      <c r="D34" s="4">
        <f t="shared" si="1"/>
        <v>3100</v>
      </c>
      <c r="E34" s="6">
        <v>2800</v>
      </c>
      <c r="F34" s="6">
        <v>300</v>
      </c>
      <c r="G34" s="3"/>
      <c r="H34" s="4"/>
      <c r="I34" s="4" t="s">
        <v>77</v>
      </c>
      <c r="J34" s="20" t="s">
        <v>78</v>
      </c>
    </row>
    <row r="35" ht="20" customHeight="1" spans="1:10">
      <c r="A35" s="4">
        <v>14</v>
      </c>
      <c r="B35" s="5" t="s">
        <v>56</v>
      </c>
      <c r="C35" s="3" t="s">
        <v>57</v>
      </c>
      <c r="D35" s="4">
        <f t="shared" si="1"/>
        <v>3100</v>
      </c>
      <c r="E35" s="14">
        <v>2800</v>
      </c>
      <c r="F35" s="6">
        <v>300</v>
      </c>
      <c r="G35" s="3"/>
      <c r="H35" s="3"/>
      <c r="I35" s="4" t="s">
        <v>77</v>
      </c>
      <c r="J35" s="21"/>
    </row>
    <row r="36" ht="20" customHeight="1" spans="1:10">
      <c r="A36" s="15" t="s">
        <v>34</v>
      </c>
      <c r="B36" s="16"/>
      <c r="C36" s="3"/>
      <c r="D36" s="3">
        <f>SUM(D22:D35)</f>
        <v>37200</v>
      </c>
      <c r="E36" s="3">
        <f>SUM(E22:E35)</f>
        <v>32900</v>
      </c>
      <c r="F36" s="3">
        <f>SUM(F22:F35)</f>
        <v>4100</v>
      </c>
      <c r="G36" s="3">
        <f>SUM(G22:G35)</f>
        <v>200</v>
      </c>
      <c r="H36" s="3"/>
      <c r="I36" s="3"/>
      <c r="J36" s="26"/>
    </row>
    <row r="37" ht="20" customHeight="1" spans="1:10">
      <c r="A37" s="17" t="s">
        <v>58</v>
      </c>
      <c r="B37" s="17"/>
      <c r="C37" s="18"/>
      <c r="D37" s="17">
        <f>E37+F37+G37</f>
        <v>69900</v>
      </c>
      <c r="E37" s="19">
        <f>E16+E36</f>
        <v>62800</v>
      </c>
      <c r="F37" s="19">
        <f>F16+F36</f>
        <v>6700</v>
      </c>
      <c r="G37" s="19">
        <f>G16+G36</f>
        <v>400</v>
      </c>
      <c r="H37" s="19"/>
      <c r="I37" s="18"/>
      <c r="J37" s="18"/>
    </row>
  </sheetData>
  <mergeCells count="4">
    <mergeCell ref="A1:J1"/>
    <mergeCell ref="A20:J20"/>
    <mergeCell ref="A36:B36"/>
    <mergeCell ref="A37:B3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2024年8月工资结算表</vt:lpstr>
      <vt:lpstr>2024年8月工资发放表</vt:lpstr>
      <vt:lpstr>2024年8月原始工资表保洁门卫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WYF</dc:creator>
  <cp:lastModifiedBy>雨沐</cp:lastModifiedBy>
  <dcterms:created xsi:type="dcterms:W3CDTF">2022-05-05T22:07:00Z</dcterms:created>
  <dcterms:modified xsi:type="dcterms:W3CDTF">2024-09-19T11:57:35Z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9AB1A804CF1648389B6D0D1B156C3C09_13</vt:lpwstr>
  </property>
  <property fmtid="{D5CDD505-2E9C-101B-9397-08002B2CF9AE}" pid="4" name="KSOProductBuildVer">
    <vt:lpwstr>2052-12.1.0.18240</vt:lpwstr>
  </property>
</Properties>
</file>