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0月单位结算（加30） (2)" sheetId="10" r:id="rId1"/>
    <sheet name="10月员工工资" sheetId="6" r:id="rId2"/>
    <sheet name="2024年10月原始工资表" sheetId="7" r:id="rId3"/>
    <sheet name="10月份考勤" sheetId="8" r:id="rId4"/>
  </sheets>
  <definedNames>
    <definedName name="_xlnm.Print_Area" localSheetId="3">'10月份考勤'!$A$1:$AI$53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<sst xmlns="http://schemas.openxmlformats.org/spreadsheetml/2006/main" count="1464" uniqueCount="132">
  <si>
    <t>2024年10月份主校区校园管理中心劳务派遣人员工资表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</si>
  <si>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</si>
  <si>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</si>
  <si>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</si>
  <si>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</si>
  <si>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</si>
  <si>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</si>
  <si>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</si>
  <si>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</si>
  <si>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</si>
  <si>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</si>
  <si>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</si>
  <si>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</si>
  <si>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季度费用</t>
  </si>
  <si>
    <t>单位社保补费月数</t>
  </si>
  <si>
    <t>单位社保补费合计金额</t>
  </si>
  <si>
    <t>10月社保单位缓缴补费合计金额</t>
  </si>
  <si>
    <t>10月医保单位缓缴补费合计金额</t>
  </si>
  <si>
    <t>结算合计金额</t>
  </si>
  <si>
    <t>备注</t>
  </si>
  <si>
    <t>魏文才</t>
  </si>
  <si>
    <t>门  卫</t>
  </si>
  <si>
    <t>8月</t>
  </si>
  <si>
    <t>沙热汗·阿布都热西提</t>
  </si>
  <si>
    <t>薛君君</t>
  </si>
  <si>
    <t>彭海霞</t>
  </si>
  <si>
    <t>谢贵付</t>
  </si>
  <si>
    <t>刘桂萍</t>
  </si>
  <si>
    <t>吾斯曼·玉素甫</t>
  </si>
  <si>
    <t>罗星碧</t>
  </si>
  <si>
    <t>罗银春</t>
  </si>
  <si>
    <t>王增军</t>
  </si>
  <si>
    <t>蒋国锁</t>
  </si>
  <si>
    <t>合计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</si>
  <si>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</si>
  <si>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</si>
  <si>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</si>
  <si>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</si>
  <si>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</si>
  <si>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</si>
  <si>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</si>
  <si>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</si>
  <si>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2"/>
        <rFont val="宋体"/>
        <charset val="134"/>
      </rPr>
      <t>古丽吉米来</t>
    </r>
    <r>
      <rPr>
        <sz val="12"/>
        <rFont val="Tahoma"/>
        <charset val="134"/>
      </rPr>
      <t>·</t>
    </r>
    <r>
      <rPr>
        <sz val="12"/>
        <rFont val="宋体"/>
        <charset val="134"/>
      </rPr>
      <t>托乎提</t>
    </r>
  </si>
  <si>
    <t>王桂梅</t>
  </si>
  <si>
    <t>努尔卡马尔·加哈亚</t>
  </si>
  <si>
    <t>张小会</t>
  </si>
  <si>
    <t>薛利英</t>
  </si>
  <si>
    <t>张兰苹</t>
  </si>
  <si>
    <r>
      <rPr>
        <sz val="12"/>
        <rFont val="宋体"/>
        <charset val="134"/>
      </rPr>
      <t>古丽加娜提</t>
    </r>
    <r>
      <rPr>
        <sz val="12"/>
        <rFont val="Tahoma"/>
        <charset val="134"/>
      </rPr>
      <t>·</t>
    </r>
    <r>
      <rPr>
        <sz val="12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</si>
  <si>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</si>
  <si>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</si>
  <si>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</si>
  <si>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</si>
  <si>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2"/>
        <rFont val="宋体"/>
        <charset val="134"/>
      </rPr>
      <t>买合皮则木</t>
    </r>
    <r>
      <rPr>
        <sz val="12"/>
        <rFont val="Tahoma"/>
        <charset val="134"/>
      </rPr>
      <t>·</t>
    </r>
    <r>
      <rPr>
        <sz val="12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</si>
  <si>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</si>
  <si>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</si>
  <si>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</si>
  <si>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</si>
  <si>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</si>
  <si>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</si>
  <si>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</si>
  <si>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</si>
  <si>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r>
      <rPr>
        <sz val="12"/>
        <rFont val="宋体"/>
        <charset val="134"/>
      </rPr>
      <t>阿得力阿西</t>
    </r>
    <r>
      <rPr>
        <sz val="12"/>
        <rFont val="Tahoma"/>
        <charset val="134"/>
      </rPr>
      <t>·</t>
    </r>
    <r>
      <rPr>
        <sz val="12"/>
        <rFont val="宋体"/>
        <charset val="134"/>
      </rPr>
      <t>加哈亚</t>
    </r>
  </si>
  <si>
    <t>郭静</t>
  </si>
  <si>
    <t>曹爱芹</t>
  </si>
  <si>
    <t>布尼牙孜汗·吐尔孙</t>
  </si>
  <si>
    <t>赵理江</t>
  </si>
  <si>
    <t>垃圾转运</t>
  </si>
  <si>
    <t>陶双喜</t>
  </si>
  <si>
    <r>
      <rPr>
        <sz val="12"/>
        <rFont val="宋体"/>
        <charset val="134"/>
      </rPr>
      <t>吐尼沙</t>
    </r>
    <r>
      <rPr>
        <sz val="12"/>
        <rFont val="Tahoma"/>
        <charset val="134"/>
      </rPr>
      <t>·</t>
    </r>
    <r>
      <rPr>
        <sz val="12"/>
        <rFont val="宋体"/>
        <charset val="134"/>
      </rPr>
      <t>铁木尔</t>
    </r>
  </si>
  <si>
    <t>尼牙孜·吾守尔</t>
  </si>
  <si>
    <t>王伟</t>
  </si>
  <si>
    <r>
      <rPr>
        <sz val="12"/>
        <rFont val="宋体"/>
        <charset val="134"/>
      </rPr>
      <t>吾热姑丽</t>
    </r>
    <r>
      <rPr>
        <sz val="12"/>
        <rFont val="Tahoma"/>
        <charset val="134"/>
      </rPr>
      <t>·</t>
    </r>
    <r>
      <rPr>
        <sz val="12"/>
        <rFont val="宋体"/>
        <charset val="134"/>
      </rPr>
      <t>马木提</t>
    </r>
  </si>
  <si>
    <t>库进年</t>
  </si>
  <si>
    <t>总计</t>
  </si>
  <si>
    <t>个人养老</t>
  </si>
  <si>
    <t>个人失业</t>
  </si>
  <si>
    <t>个人基本医疗</t>
  </si>
  <si>
    <t>个人大额医疗费</t>
  </si>
  <si>
    <t>个人社保合计金额</t>
  </si>
  <si>
    <t>个人社保补费月数</t>
  </si>
  <si>
    <t>个人社保补费合计金额</t>
  </si>
  <si>
    <t>10月社保个人缓缴补费合计金额</t>
  </si>
  <si>
    <t>10月医保个人缓缴补费合计金额</t>
  </si>
  <si>
    <t>实发工资</t>
  </si>
  <si>
    <r>
      <rPr>
        <sz val="14"/>
        <rFont val="宋体"/>
        <charset val="134"/>
      </rPr>
      <t>古丽吉米来</t>
    </r>
    <r>
      <rPr>
        <sz val="14"/>
        <rFont val="Tahoma"/>
        <charset val="134"/>
      </rPr>
      <t>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</si>
  <si>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古丽加娜提</t>
    </r>
    <r>
      <rPr>
        <sz val="14"/>
        <rFont val="Tahoma"/>
        <charset val="134"/>
      </rPr>
      <t>·</t>
    </r>
    <r>
      <rPr>
        <sz val="14"/>
        <rFont val="宋体"/>
        <charset val="134"/>
      </rPr>
      <t>依米提</t>
    </r>
  </si>
  <si>
    <r>
      <rPr>
        <sz val="14"/>
        <rFont val="宋体"/>
        <charset val="134"/>
      </rPr>
      <t>买合皮则木</t>
    </r>
    <r>
      <rPr>
        <sz val="14"/>
        <rFont val="Tahoma"/>
        <charset val="134"/>
      </rPr>
      <t>·</t>
    </r>
    <r>
      <rPr>
        <sz val="14"/>
        <rFont val="宋体"/>
        <charset val="134"/>
      </rPr>
      <t>吐尔地</t>
    </r>
  </si>
  <si>
    <r>
      <rPr>
        <sz val="14"/>
        <rFont val="宋体"/>
        <charset val="134"/>
      </rPr>
      <t>阿得力阿西</t>
    </r>
    <r>
      <rPr>
        <sz val="14"/>
        <rFont val="Tahoma"/>
        <charset val="134"/>
      </rPr>
      <t>·</t>
    </r>
    <r>
      <rPr>
        <sz val="14"/>
        <rFont val="宋体"/>
        <charset val="134"/>
      </rPr>
      <t>加哈亚</t>
    </r>
  </si>
  <si>
    <r>
      <rPr>
        <sz val="14"/>
        <rFont val="宋体"/>
        <charset val="134"/>
      </rPr>
      <t>吐尼沙</t>
    </r>
    <r>
      <rPr>
        <sz val="14"/>
        <rFont val="Tahoma"/>
        <charset val="134"/>
      </rPr>
      <t>·</t>
    </r>
    <r>
      <rPr>
        <sz val="14"/>
        <rFont val="宋体"/>
        <charset val="134"/>
      </rPr>
      <t>铁木尔</t>
    </r>
  </si>
  <si>
    <r>
      <rPr>
        <sz val="14"/>
        <rFont val="宋体"/>
        <charset val="134"/>
      </rPr>
      <t>吾热姑丽</t>
    </r>
    <r>
      <rPr>
        <sz val="14"/>
        <rFont val="Tahoma"/>
        <charset val="134"/>
      </rPr>
      <t>·</t>
    </r>
    <r>
      <rPr>
        <sz val="14"/>
        <rFont val="宋体"/>
        <charset val="134"/>
      </rPr>
      <t>马木提</t>
    </r>
  </si>
  <si>
    <t>实际工作天数(天)</t>
  </si>
  <si>
    <t>班长工资（元）</t>
  </si>
  <si>
    <t>扣罚工资（元）</t>
  </si>
  <si>
    <t>补贴（元）</t>
  </si>
  <si>
    <t>工 资（元）</t>
  </si>
  <si>
    <t>实验楼</t>
  </si>
  <si>
    <t>教学楼</t>
  </si>
  <si>
    <t>采矿电力楼</t>
  </si>
  <si>
    <t>工程技能实训学院A厂房兼保洁</t>
  </si>
  <si>
    <t>工程技能实训学院B厂房</t>
  </si>
  <si>
    <t>工程技能实训学院C厂房兼保洁</t>
  </si>
  <si>
    <t>模拟矿井(临时外围保洁)</t>
  </si>
  <si>
    <t>能源研究院</t>
  </si>
  <si>
    <t>双创楼</t>
  </si>
  <si>
    <t>合计1</t>
  </si>
  <si>
    <t>师资楼</t>
  </si>
  <si>
    <t>师资楼保洁兼煤化工楼锁门关窗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</si>
  <si>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</si>
  <si>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图书馆</t>
  </si>
  <si>
    <t>薛丽英</t>
  </si>
  <si>
    <t>张兰萍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</si>
  <si>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</si>
  <si>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</si>
  <si>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买来木·阿不都克里木</t>
  </si>
  <si>
    <t>公共计算机管理中心保洁兼白班值班</t>
  </si>
  <si>
    <t>能源研究院保洁兼白班值班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</si>
  <si>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</si>
  <si>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新工科楼</t>
  </si>
  <si>
    <t>双创中心</t>
  </si>
  <si>
    <t>布尼牙孜汗·吐尔逊</t>
  </si>
  <si>
    <t>校园外围</t>
  </si>
  <si>
    <t>病假住院(医疗期内70%计发)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</si>
  <si>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</si>
  <si>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r>
      <rPr>
        <sz val="11"/>
        <rFont val="宋体"/>
        <charset val="134"/>
      </rPr>
      <t>尼亚孜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吾守尔</t>
    </r>
  </si>
  <si>
    <r>
      <rPr>
        <sz val="11"/>
        <rFont val="宋体"/>
        <charset val="134"/>
      </rPr>
      <t>吾热古丽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</si>
  <si>
    <t>饲养员兼校园外围</t>
  </si>
  <si>
    <t>合计2</t>
  </si>
  <si>
    <t>2024年10月份主校区校园管理中心劳务派遣人员考勤表      2024年10月1日——10月31日</t>
  </si>
  <si>
    <t>出勤天数</t>
  </si>
  <si>
    <t>√</t>
  </si>
  <si>
    <t>病假住院(医疗期内)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</si>
</sst>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</font>
    <font>
      <b/>
      <sz val="14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4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9" applyNumberFormat="0" applyAlignment="0" applyProtection="0">
      <alignment vertical="center"/>
    </xf>
    <xf numFmtId="0" fontId="50" fillId="9" borderId="10" applyNumberFormat="0" applyAlignment="0" applyProtection="0">
      <alignment vertical="center"/>
    </xf>
    <xf numFmtId="0" fontId="51" fillId="9" borderId="9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7" fillId="5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center" vertical="center"/>
    </xf>
    <xf numFmtId="0" fontId="5" fillId="6" borderId="1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6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6" borderId="1" xfId="50" applyFont="1" applyFill="1" applyBorder="1" applyAlignment="1">
      <alignment horizontal="center" vertical="center" wrapText="1"/>
    </xf>
    <xf numFmtId="0" fontId="10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2" fillId="5" borderId="0" xfId="52" applyFont="1" applyFill="1" applyAlignment="1">
      <alignment horizontal="center" vertical="center"/>
    </xf>
    <xf numFmtId="0" fontId="23" fillId="0" borderId="0" xfId="52" applyFont="1" applyFill="1" applyAlignment="1">
      <alignment horizontal="center" vertical="center"/>
    </xf>
    <xf numFmtId="0" fontId="24" fillId="6" borderId="1" xfId="50" applyFont="1" applyFill="1" applyBorder="1" applyAlignment="1">
      <alignment horizontal="center" vertical="center" wrapText="1"/>
    </xf>
    <xf numFmtId="0" fontId="25" fillId="0" borderId="1" xfId="52" applyNumberFormat="1" applyFont="1" applyFill="1" applyBorder="1" applyAlignment="1">
      <alignment horizontal="center" vertical="center" wrapText="1"/>
    </xf>
    <xf numFmtId="0" fontId="26" fillId="0" borderId="1" xfId="50" applyFont="1" applyFill="1" applyBorder="1" applyAlignment="1">
      <alignment horizontal="center" vertical="center" wrapText="1"/>
    </xf>
    <xf numFmtId="0" fontId="25" fillId="0" borderId="1" xfId="5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5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4" fillId="2" borderId="1" xfId="50" applyFont="1" applyFill="1" applyBorder="1" applyAlignment="1">
      <alignment vertical="center" wrapText="1"/>
    </xf>
    <xf numFmtId="0" fontId="24" fillId="2" borderId="1" xfId="5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6" borderId="1" xfId="5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6" fillId="0" borderId="2" xfId="5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31" fillId="0" borderId="1" xfId="52" applyFont="1" applyFill="1" applyBorder="1" applyAlignment="1">
      <alignment vertical="center" wrapText="1"/>
    </xf>
    <xf numFmtId="0" fontId="31" fillId="0" borderId="1" xfId="52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32" fillId="0" borderId="1" xfId="52" applyFont="1" applyFill="1" applyBorder="1" applyAlignment="1">
      <alignment horizontal="center" vertical="center" wrapText="1"/>
    </xf>
    <xf numFmtId="0" fontId="33" fillId="0" borderId="1" xfId="52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34" fillId="0" borderId="0" xfId="0" applyFont="1" applyFill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52" applyFont="1" applyFill="1" applyAlignment="1">
      <alignment horizontal="center" vertical="center"/>
    </xf>
    <xf numFmtId="0" fontId="36" fillId="5" borderId="0" xfId="52" applyFont="1" applyFill="1" applyAlignment="1">
      <alignment horizontal="center" vertical="center"/>
    </xf>
    <xf numFmtId="0" fontId="37" fillId="6" borderId="1" xfId="50" applyFont="1" applyFill="1" applyBorder="1" applyAlignment="1">
      <alignment horizontal="center" vertical="center" wrapText="1"/>
    </xf>
    <xf numFmtId="0" fontId="32" fillId="2" borderId="1" xfId="52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2" borderId="1" xfId="50" applyFont="1" applyFill="1" applyBorder="1" applyAlignment="1">
      <alignment vertical="center" wrapText="1"/>
    </xf>
    <xf numFmtId="0" fontId="37" fillId="2" borderId="1" xfId="50" applyFont="1" applyFill="1" applyBorder="1" applyAlignment="1">
      <alignment horizontal="center" vertical="center" wrapText="1"/>
    </xf>
    <xf numFmtId="0" fontId="37" fillId="2" borderId="1" xfId="5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4" fillId="6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view="pageBreakPreview" zoomScaleNormal="100" workbookViewId="0">
      <pane ySplit="2" topLeftCell="A3" activePane="bottomLeft" state="frozen"/>
      <selection/>
      <selection pane="bottomLeft" activeCell="M59" sqref="M59"/>
    </sheetView>
  </sheetViews>
  <sheetFormatPr defaultColWidth="9" defaultRowHeight="14.25"/>
  <cols>
    <col min="1" max="1" width="5.63333333333333" customWidth="1"/>
    <col min="2" max="2" width="20.8833333333333" style="92" customWidth="1"/>
    <col min="3" max="3" width="9" style="93"/>
    <col min="4" max="4" width="8.88333333333333" style="94" customWidth="1"/>
    <col min="5" max="10" width="12.1083333333333" style="94" customWidth="1"/>
    <col min="11" max="11" width="15.25" style="94" customWidth="1"/>
    <col min="12" max="13" width="8.44166666666667" style="94" customWidth="1"/>
    <col min="14" max="15" width="9.33333333333333" style="94" customWidth="1"/>
    <col min="16" max="17" width="13.6666666666667" style="94" customWidth="1"/>
    <col min="18" max="19" width="15.25" style="94" customWidth="1"/>
  </cols>
  <sheetData>
    <row r="1" ht="31" customHeight="1" spans="1:19">
      <c r="A1" s="42" t="s">
        <v>0</v>
      </c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="59" customFormat="1" ht="68" customHeight="1" spans="1:19">
      <c r="A2" s="97" t="s">
        <v>1</v>
      </c>
      <c r="B2" s="97" t="s">
        <v>2</v>
      </c>
      <c r="C2" s="97" t="s">
        <v>3</v>
      </c>
      <c r="D2" s="97" t="s">
        <v>4</v>
      </c>
      <c r="E2" s="98" t="s">
        <v>5</v>
      </c>
      <c r="F2" s="89" t="s">
        <v>6</v>
      </c>
      <c r="G2" s="89" t="s">
        <v>7</v>
      </c>
      <c r="H2" s="89" t="s">
        <v>8</v>
      </c>
      <c r="I2" s="89" t="s">
        <v>9</v>
      </c>
      <c r="J2" s="89" t="s">
        <v>10</v>
      </c>
      <c r="K2" s="114" t="s">
        <v>11</v>
      </c>
      <c r="L2" s="114" t="s">
        <v>12</v>
      </c>
      <c r="M2" s="114" t="s">
        <v>13</v>
      </c>
      <c r="N2" s="89" t="s">
        <v>14</v>
      </c>
      <c r="O2" s="89" t="s">
        <v>15</v>
      </c>
      <c r="P2" s="89" t="s">
        <v>16</v>
      </c>
      <c r="Q2" s="89" t="s">
        <v>17</v>
      </c>
      <c r="R2" s="116" t="s">
        <v>18</v>
      </c>
      <c r="S2" s="116" t="s">
        <v>19</v>
      </c>
    </row>
    <row r="3" spans="1:19">
      <c r="A3" s="13">
        <v>1</v>
      </c>
      <c r="B3" s="99" t="s">
        <v>20</v>
      </c>
      <c r="C3" s="99" t="s">
        <v>21</v>
      </c>
      <c r="D3" s="99">
        <v>2500</v>
      </c>
      <c r="E3" s="89">
        <v>0</v>
      </c>
      <c r="F3" s="89">
        <v>0</v>
      </c>
      <c r="G3" s="89">
        <v>0</v>
      </c>
      <c r="H3" s="89">
        <v>0</v>
      </c>
      <c r="I3" s="89">
        <v>0</v>
      </c>
      <c r="J3" s="89">
        <v>0</v>
      </c>
      <c r="K3" s="99">
        <f>SUM(F3:J3)</f>
        <v>0</v>
      </c>
      <c r="L3" s="99">
        <v>0</v>
      </c>
      <c r="M3" s="99">
        <v>0</v>
      </c>
      <c r="N3" s="89" t="s">
        <v>22</v>
      </c>
      <c r="O3" s="89">
        <v>0</v>
      </c>
      <c r="P3" s="89">
        <v>0</v>
      </c>
      <c r="Q3" s="89">
        <v>0</v>
      </c>
      <c r="R3" s="99">
        <f>D3+K3+L3+M3+O3+P3+Q3</f>
        <v>2500</v>
      </c>
      <c r="S3" s="99"/>
    </row>
    <row r="4" spans="1:19">
      <c r="A4" s="13">
        <v>2</v>
      </c>
      <c r="B4" s="99" t="s">
        <v>23</v>
      </c>
      <c r="C4" s="99" t="s">
        <v>21</v>
      </c>
      <c r="D4" s="99">
        <v>2800</v>
      </c>
      <c r="E4" s="36">
        <v>4999</v>
      </c>
      <c r="F4" s="89">
        <v>799.84</v>
      </c>
      <c r="G4" s="89">
        <v>25</v>
      </c>
      <c r="H4" s="89">
        <v>64.99</v>
      </c>
      <c r="I4" s="89">
        <v>409.92</v>
      </c>
      <c r="J4" s="89">
        <v>5</v>
      </c>
      <c r="K4" s="99">
        <f t="shared" ref="K4:K13" si="0">SUM(F4:J4)</f>
        <v>1304.75</v>
      </c>
      <c r="L4" s="99">
        <v>88</v>
      </c>
      <c r="M4" s="99">
        <v>27</v>
      </c>
      <c r="N4" s="89" t="s">
        <v>22</v>
      </c>
      <c r="O4" s="89">
        <v>75.47</v>
      </c>
      <c r="P4" s="89">
        <v>0</v>
      </c>
      <c r="Q4" s="89">
        <v>0</v>
      </c>
      <c r="R4" s="99">
        <f t="shared" ref="R4:R13" si="1">D4+K4+L4+M4+O4+P4+Q4</f>
        <v>4295.22</v>
      </c>
      <c r="S4" s="99"/>
    </row>
    <row r="5" spans="1:19">
      <c r="A5" s="13">
        <v>3</v>
      </c>
      <c r="B5" s="99" t="s">
        <v>24</v>
      </c>
      <c r="C5" s="99" t="s">
        <v>21</v>
      </c>
      <c r="D5" s="99">
        <v>2900</v>
      </c>
      <c r="E5" s="36">
        <v>0</v>
      </c>
      <c r="F5" s="89">
        <v>0</v>
      </c>
      <c r="G5" s="89">
        <v>0</v>
      </c>
      <c r="H5" s="89">
        <v>0</v>
      </c>
      <c r="I5" s="89">
        <v>0</v>
      </c>
      <c r="J5" s="89">
        <v>0</v>
      </c>
      <c r="K5" s="99">
        <f t="shared" si="0"/>
        <v>0</v>
      </c>
      <c r="L5" s="99">
        <v>88</v>
      </c>
      <c r="M5" s="99">
        <v>27</v>
      </c>
      <c r="N5" s="89" t="s">
        <v>22</v>
      </c>
      <c r="O5" s="89">
        <v>0</v>
      </c>
      <c r="P5" s="89">
        <v>0</v>
      </c>
      <c r="Q5" s="89">
        <v>0</v>
      </c>
      <c r="R5" s="99">
        <f t="shared" si="1"/>
        <v>3015</v>
      </c>
      <c r="S5" s="99"/>
    </row>
    <row r="6" spans="1:19">
      <c r="A6" s="13">
        <v>4</v>
      </c>
      <c r="B6" s="99" t="s">
        <v>25</v>
      </c>
      <c r="C6" s="99" t="s">
        <v>21</v>
      </c>
      <c r="D6" s="99">
        <v>2800</v>
      </c>
      <c r="E6" s="36">
        <v>4999</v>
      </c>
      <c r="F6" s="89">
        <v>799.84</v>
      </c>
      <c r="G6" s="89">
        <v>25</v>
      </c>
      <c r="H6" s="89">
        <v>64.99</v>
      </c>
      <c r="I6" s="89">
        <v>409.92</v>
      </c>
      <c r="J6" s="89">
        <v>5</v>
      </c>
      <c r="K6" s="99">
        <f t="shared" si="0"/>
        <v>1304.75</v>
      </c>
      <c r="L6" s="99">
        <v>88</v>
      </c>
      <c r="M6" s="99">
        <v>27</v>
      </c>
      <c r="N6" s="89" t="s">
        <v>22</v>
      </c>
      <c r="O6" s="89">
        <v>75.47</v>
      </c>
      <c r="P6" s="89">
        <v>0</v>
      </c>
      <c r="Q6" s="89">
        <v>0</v>
      </c>
      <c r="R6" s="99">
        <f t="shared" si="1"/>
        <v>4295.22</v>
      </c>
      <c r="S6" s="99"/>
    </row>
    <row r="7" spans="1:19">
      <c r="A7" s="13">
        <v>5</v>
      </c>
      <c r="B7" s="100" t="s">
        <v>26</v>
      </c>
      <c r="C7" s="99" t="s">
        <v>21</v>
      </c>
      <c r="D7" s="99">
        <v>2800</v>
      </c>
      <c r="E7" s="36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9">
        <f t="shared" si="0"/>
        <v>0</v>
      </c>
      <c r="L7" s="99">
        <v>88</v>
      </c>
      <c r="M7" s="99">
        <v>27</v>
      </c>
      <c r="N7" s="89" t="s">
        <v>22</v>
      </c>
      <c r="O7" s="89">
        <v>0</v>
      </c>
      <c r="P7" s="89">
        <v>0</v>
      </c>
      <c r="Q7" s="89">
        <v>0</v>
      </c>
      <c r="R7" s="99">
        <f t="shared" si="1"/>
        <v>2915</v>
      </c>
      <c r="S7" s="99"/>
    </row>
    <row r="8" spans="1:19">
      <c r="A8" s="13">
        <v>6</v>
      </c>
      <c r="B8" s="99" t="s">
        <v>27</v>
      </c>
      <c r="C8" s="99" t="s">
        <v>21</v>
      </c>
      <c r="D8" s="99">
        <v>4500</v>
      </c>
      <c r="E8" s="36">
        <v>4999</v>
      </c>
      <c r="F8" s="89">
        <v>799.84</v>
      </c>
      <c r="G8" s="89">
        <v>25</v>
      </c>
      <c r="H8" s="89">
        <v>64.99</v>
      </c>
      <c r="I8" s="89">
        <v>409.92</v>
      </c>
      <c r="J8" s="89">
        <v>5</v>
      </c>
      <c r="K8" s="99">
        <f t="shared" si="0"/>
        <v>1304.75</v>
      </c>
      <c r="L8" s="99">
        <v>88</v>
      </c>
      <c r="M8" s="99">
        <v>27</v>
      </c>
      <c r="N8" s="89" t="s">
        <v>22</v>
      </c>
      <c r="O8" s="89">
        <v>75.47</v>
      </c>
      <c r="P8" s="89">
        <v>0</v>
      </c>
      <c r="Q8" s="89">
        <v>0</v>
      </c>
      <c r="R8" s="99">
        <f t="shared" si="1"/>
        <v>5995.22</v>
      </c>
      <c r="S8" s="99"/>
    </row>
    <row r="9" spans="1:19">
      <c r="A9" s="13">
        <v>7</v>
      </c>
      <c r="B9" s="101" t="s">
        <v>28</v>
      </c>
      <c r="C9" s="99" t="s">
        <v>21</v>
      </c>
      <c r="D9" s="99">
        <v>3500</v>
      </c>
      <c r="E9" s="36">
        <v>4999</v>
      </c>
      <c r="F9" s="89">
        <v>799.84</v>
      </c>
      <c r="G9" s="89">
        <v>25</v>
      </c>
      <c r="H9" s="89">
        <v>64.99</v>
      </c>
      <c r="I9" s="89">
        <v>409.92</v>
      </c>
      <c r="J9" s="89">
        <v>5</v>
      </c>
      <c r="K9" s="99">
        <f t="shared" si="0"/>
        <v>1304.75</v>
      </c>
      <c r="L9" s="99">
        <v>88</v>
      </c>
      <c r="M9" s="99">
        <v>27</v>
      </c>
      <c r="N9" s="89" t="s">
        <v>22</v>
      </c>
      <c r="O9" s="89">
        <v>75.47</v>
      </c>
      <c r="P9" s="89">
        <v>0</v>
      </c>
      <c r="Q9" s="89">
        <v>0</v>
      </c>
      <c r="R9" s="99">
        <f t="shared" si="1"/>
        <v>4995.22</v>
      </c>
      <c r="S9" s="99"/>
    </row>
    <row r="10" spans="1:19">
      <c r="A10" s="13">
        <v>8</v>
      </c>
      <c r="B10" s="101" t="s">
        <v>29</v>
      </c>
      <c r="C10" s="99" t="s">
        <v>21</v>
      </c>
      <c r="D10" s="99">
        <v>4500</v>
      </c>
      <c r="E10" s="36">
        <v>5000</v>
      </c>
      <c r="F10" s="89">
        <v>800</v>
      </c>
      <c r="G10" s="89">
        <v>25.01</v>
      </c>
      <c r="H10" s="89">
        <v>65</v>
      </c>
      <c r="I10" s="89">
        <v>410</v>
      </c>
      <c r="J10" s="89">
        <v>5</v>
      </c>
      <c r="K10" s="99">
        <f t="shared" si="0"/>
        <v>1305.01</v>
      </c>
      <c r="L10" s="99">
        <v>88</v>
      </c>
      <c r="M10" s="99">
        <v>27</v>
      </c>
      <c r="N10" s="89" t="s">
        <v>22</v>
      </c>
      <c r="O10" s="89">
        <v>35.46</v>
      </c>
      <c r="P10" s="89">
        <v>0</v>
      </c>
      <c r="Q10" s="89">
        <v>0</v>
      </c>
      <c r="R10" s="99">
        <f t="shared" si="1"/>
        <v>5955.47</v>
      </c>
      <c r="S10" s="99"/>
    </row>
    <row r="11" spans="1:19">
      <c r="A11" s="13">
        <v>9</v>
      </c>
      <c r="B11" s="101" t="s">
        <v>30</v>
      </c>
      <c r="C11" s="99" t="s">
        <v>21</v>
      </c>
      <c r="D11" s="99">
        <v>4500</v>
      </c>
      <c r="E11" s="36">
        <v>4999</v>
      </c>
      <c r="F11" s="89">
        <v>799.84</v>
      </c>
      <c r="G11" s="89">
        <v>25</v>
      </c>
      <c r="H11" s="89">
        <v>64.99</v>
      </c>
      <c r="I11" s="89">
        <v>409.92</v>
      </c>
      <c r="J11" s="89">
        <v>5</v>
      </c>
      <c r="K11" s="99">
        <f t="shared" si="0"/>
        <v>1304.75</v>
      </c>
      <c r="L11" s="99">
        <v>88</v>
      </c>
      <c r="M11" s="99">
        <v>27</v>
      </c>
      <c r="N11" s="89" t="s">
        <v>22</v>
      </c>
      <c r="O11" s="89">
        <v>75.47</v>
      </c>
      <c r="P11" s="89">
        <v>0</v>
      </c>
      <c r="Q11" s="89">
        <v>0</v>
      </c>
      <c r="R11" s="99">
        <f t="shared" si="1"/>
        <v>5995.22</v>
      </c>
      <c r="S11" s="99"/>
    </row>
    <row r="12" spans="1:19">
      <c r="A12" s="13">
        <v>10</v>
      </c>
      <c r="B12" s="101" t="s">
        <v>31</v>
      </c>
      <c r="C12" s="99" t="s">
        <v>21</v>
      </c>
      <c r="D12" s="99">
        <v>3500</v>
      </c>
      <c r="E12" s="36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99">
        <f t="shared" si="0"/>
        <v>0</v>
      </c>
      <c r="L12" s="99">
        <v>88</v>
      </c>
      <c r="M12" s="99">
        <v>27</v>
      </c>
      <c r="N12" s="89" t="s">
        <v>22</v>
      </c>
      <c r="O12" s="89">
        <v>0</v>
      </c>
      <c r="P12" s="89">
        <v>0</v>
      </c>
      <c r="Q12" s="89">
        <v>0</v>
      </c>
      <c r="R12" s="99">
        <f t="shared" si="1"/>
        <v>3615</v>
      </c>
      <c r="S12" s="99"/>
    </row>
    <row r="13" spans="1:19">
      <c r="A13" s="13">
        <v>11</v>
      </c>
      <c r="B13" s="102" t="s">
        <v>32</v>
      </c>
      <c r="C13" s="99" t="s">
        <v>21</v>
      </c>
      <c r="D13" s="99">
        <v>3500</v>
      </c>
      <c r="E13" s="36">
        <v>4999</v>
      </c>
      <c r="F13" s="89">
        <v>799.84</v>
      </c>
      <c r="G13" s="89">
        <v>25</v>
      </c>
      <c r="H13" s="89">
        <v>64.99</v>
      </c>
      <c r="I13" s="89">
        <v>409.92</v>
      </c>
      <c r="J13" s="89">
        <v>5</v>
      </c>
      <c r="K13" s="99">
        <f t="shared" si="0"/>
        <v>1304.75</v>
      </c>
      <c r="L13" s="99">
        <v>88</v>
      </c>
      <c r="M13" s="99">
        <v>27</v>
      </c>
      <c r="N13" s="89" t="s">
        <v>22</v>
      </c>
      <c r="O13" s="89">
        <v>75.47</v>
      </c>
      <c r="P13" s="89">
        <v>0</v>
      </c>
      <c r="Q13" s="89">
        <v>0</v>
      </c>
      <c r="R13" s="99">
        <f t="shared" si="1"/>
        <v>4995.22</v>
      </c>
      <c r="S13" s="99"/>
    </row>
    <row r="14" s="60" customFormat="1" ht="29" customHeight="1" spans="1:19">
      <c r="A14" s="103"/>
      <c r="B14" s="104" t="s">
        <v>33</v>
      </c>
      <c r="C14" s="105"/>
      <c r="D14" s="104">
        <f t="shared" ref="D14:R14" si="2">SUM(D3:D13)</f>
        <v>37800</v>
      </c>
      <c r="E14" s="104">
        <f t="shared" si="2"/>
        <v>34994</v>
      </c>
      <c r="F14" s="104">
        <f t="shared" si="2"/>
        <v>5599.04</v>
      </c>
      <c r="G14" s="104">
        <f t="shared" si="2"/>
        <v>175.01</v>
      </c>
      <c r="H14" s="104">
        <f t="shared" si="2"/>
        <v>454.94</v>
      </c>
      <c r="I14" s="104">
        <f t="shared" si="2"/>
        <v>2869.52</v>
      </c>
      <c r="J14" s="104">
        <f t="shared" si="2"/>
        <v>35</v>
      </c>
      <c r="K14" s="104">
        <f t="shared" si="2"/>
        <v>9133.51</v>
      </c>
      <c r="L14" s="104">
        <f t="shared" si="2"/>
        <v>880</v>
      </c>
      <c r="M14" s="104">
        <f t="shared" si="2"/>
        <v>270</v>
      </c>
      <c r="N14" s="104">
        <f t="shared" si="2"/>
        <v>0</v>
      </c>
      <c r="O14" s="104">
        <f t="shared" si="2"/>
        <v>488.28</v>
      </c>
      <c r="P14" s="104">
        <f t="shared" si="2"/>
        <v>0</v>
      </c>
      <c r="Q14" s="104">
        <f t="shared" si="2"/>
        <v>0</v>
      </c>
      <c r="R14" s="104">
        <f t="shared" si="2"/>
        <v>48571.79</v>
      </c>
      <c r="S14" s="104"/>
    </row>
    <row r="15" spans="1:19">
      <c r="A15" s="13">
        <v>12</v>
      </c>
      <c r="B15" s="106" t="s">
        <v>34</v>
      </c>
      <c r="C15" s="99" t="s">
        <v>35</v>
      </c>
      <c r="D15" s="99">
        <v>3100</v>
      </c>
      <c r="E15" s="36">
        <v>4999</v>
      </c>
      <c r="F15" s="99">
        <v>799.84</v>
      </c>
      <c r="G15" s="99">
        <v>25</v>
      </c>
      <c r="H15" s="99">
        <v>64.99</v>
      </c>
      <c r="I15" s="99">
        <v>409.92</v>
      </c>
      <c r="J15" s="99">
        <v>5</v>
      </c>
      <c r="K15" s="99">
        <f>SUM(F15:J15)</f>
        <v>1304.75</v>
      </c>
      <c r="L15" s="99">
        <v>88</v>
      </c>
      <c r="M15" s="99">
        <v>27</v>
      </c>
      <c r="N15" s="89" t="s">
        <v>22</v>
      </c>
      <c r="O15" s="99">
        <v>75.47</v>
      </c>
      <c r="P15" s="89">
        <v>0</v>
      </c>
      <c r="Q15" s="89">
        <v>0</v>
      </c>
      <c r="R15" s="99">
        <f>D15+K15+L15+M15+O15+P15+Q15</f>
        <v>4595.22</v>
      </c>
      <c r="S15" s="99"/>
    </row>
    <row r="16" spans="1:19">
      <c r="A16" s="13">
        <v>13</v>
      </c>
      <c r="B16" s="106" t="s">
        <v>36</v>
      </c>
      <c r="C16" s="99" t="s">
        <v>35</v>
      </c>
      <c r="D16" s="99">
        <v>3500</v>
      </c>
      <c r="E16" s="36">
        <v>4999</v>
      </c>
      <c r="F16" s="99">
        <v>799.84</v>
      </c>
      <c r="G16" s="99">
        <v>25</v>
      </c>
      <c r="H16" s="99">
        <v>64.99</v>
      </c>
      <c r="I16" s="99">
        <v>409.92</v>
      </c>
      <c r="J16" s="99">
        <v>5</v>
      </c>
      <c r="K16" s="99">
        <f t="shared" ref="K16:K52" si="3">SUM(F16:J16)</f>
        <v>1304.75</v>
      </c>
      <c r="L16" s="99">
        <v>88</v>
      </c>
      <c r="M16" s="99">
        <v>27</v>
      </c>
      <c r="N16" s="89" t="s">
        <v>22</v>
      </c>
      <c r="O16" s="99">
        <v>75.47</v>
      </c>
      <c r="P16" s="89">
        <v>0</v>
      </c>
      <c r="Q16" s="89">
        <v>0</v>
      </c>
      <c r="R16" s="99">
        <f t="shared" ref="R16:R52" si="4">D16+K16+L16+M16+O16+P16+Q16</f>
        <v>4995.22</v>
      </c>
      <c r="S16" s="99"/>
    </row>
    <row r="17" spans="1:19">
      <c r="A17" s="13">
        <v>14</v>
      </c>
      <c r="B17" s="106" t="s">
        <v>37</v>
      </c>
      <c r="C17" s="99" t="s">
        <v>35</v>
      </c>
      <c r="D17" s="99">
        <v>2900</v>
      </c>
      <c r="E17" s="36">
        <v>4999</v>
      </c>
      <c r="F17" s="99">
        <v>799.84</v>
      </c>
      <c r="G17" s="99">
        <v>25</v>
      </c>
      <c r="H17" s="99">
        <v>64.99</v>
      </c>
      <c r="I17" s="99">
        <v>409.92</v>
      </c>
      <c r="J17" s="99">
        <v>5</v>
      </c>
      <c r="K17" s="99">
        <f t="shared" si="3"/>
        <v>1304.75</v>
      </c>
      <c r="L17" s="99">
        <v>88</v>
      </c>
      <c r="M17" s="99">
        <v>27</v>
      </c>
      <c r="N17" s="89" t="s">
        <v>22</v>
      </c>
      <c r="O17" s="99">
        <v>75.47</v>
      </c>
      <c r="P17" s="89">
        <v>0</v>
      </c>
      <c r="Q17" s="89">
        <v>0</v>
      </c>
      <c r="R17" s="99">
        <f t="shared" si="4"/>
        <v>4395.22</v>
      </c>
      <c r="S17" s="99"/>
    </row>
    <row r="18" spans="1:19">
      <c r="A18" s="13">
        <v>15</v>
      </c>
      <c r="B18" s="106" t="s">
        <v>38</v>
      </c>
      <c r="C18" s="99" t="s">
        <v>35</v>
      </c>
      <c r="D18" s="99">
        <v>3100</v>
      </c>
      <c r="E18" s="36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f t="shared" si="3"/>
        <v>0</v>
      </c>
      <c r="L18" s="99">
        <v>88</v>
      </c>
      <c r="M18" s="99">
        <v>27</v>
      </c>
      <c r="N18" s="89" t="s">
        <v>22</v>
      </c>
      <c r="O18" s="99">
        <v>0</v>
      </c>
      <c r="P18" s="89">
        <v>0</v>
      </c>
      <c r="Q18" s="89">
        <v>0</v>
      </c>
      <c r="R18" s="99">
        <f t="shared" si="4"/>
        <v>3215</v>
      </c>
      <c r="S18" s="99"/>
    </row>
    <row r="19" spans="1:19">
      <c r="A19" s="13">
        <v>16</v>
      </c>
      <c r="B19" s="106" t="s">
        <v>39</v>
      </c>
      <c r="C19" s="99" t="s">
        <v>35</v>
      </c>
      <c r="D19" s="99">
        <v>3000</v>
      </c>
      <c r="E19" s="36">
        <v>4999</v>
      </c>
      <c r="F19" s="99">
        <v>799.84</v>
      </c>
      <c r="G19" s="99">
        <v>25</v>
      </c>
      <c r="H19" s="99">
        <v>64.99</v>
      </c>
      <c r="I19" s="99">
        <v>409.92</v>
      </c>
      <c r="J19" s="99">
        <v>5</v>
      </c>
      <c r="K19" s="99">
        <f t="shared" si="3"/>
        <v>1304.75</v>
      </c>
      <c r="L19" s="99">
        <v>88</v>
      </c>
      <c r="M19" s="99">
        <v>27</v>
      </c>
      <c r="N19" s="89" t="s">
        <v>22</v>
      </c>
      <c r="O19" s="99">
        <v>75.47</v>
      </c>
      <c r="P19" s="89">
        <v>0</v>
      </c>
      <c r="Q19" s="89">
        <v>0</v>
      </c>
      <c r="R19" s="99">
        <f t="shared" si="4"/>
        <v>4495.22</v>
      </c>
      <c r="S19" s="99"/>
    </row>
    <row r="20" spans="1:19">
      <c r="A20" s="13">
        <v>17</v>
      </c>
      <c r="B20" s="106" t="s">
        <v>40</v>
      </c>
      <c r="C20" s="99" t="s">
        <v>35</v>
      </c>
      <c r="D20" s="99">
        <v>2800</v>
      </c>
      <c r="E20" s="36">
        <v>4999</v>
      </c>
      <c r="F20" s="99">
        <v>799.84</v>
      </c>
      <c r="G20" s="99">
        <v>25</v>
      </c>
      <c r="H20" s="99">
        <v>64.99</v>
      </c>
      <c r="I20" s="99">
        <v>409.92</v>
      </c>
      <c r="J20" s="99">
        <v>5</v>
      </c>
      <c r="K20" s="99">
        <f t="shared" si="3"/>
        <v>1304.75</v>
      </c>
      <c r="L20" s="99">
        <v>88</v>
      </c>
      <c r="M20" s="99">
        <v>27</v>
      </c>
      <c r="N20" s="89" t="s">
        <v>22</v>
      </c>
      <c r="O20" s="99">
        <v>75.47</v>
      </c>
      <c r="P20" s="89">
        <v>0</v>
      </c>
      <c r="Q20" s="89">
        <v>0</v>
      </c>
      <c r="R20" s="99">
        <f t="shared" si="4"/>
        <v>4295.22</v>
      </c>
      <c r="S20" s="99"/>
    </row>
    <row r="21" spans="1:19">
      <c r="A21" s="13">
        <v>18</v>
      </c>
      <c r="B21" s="106" t="s">
        <v>41</v>
      </c>
      <c r="C21" s="99" t="s">
        <v>35</v>
      </c>
      <c r="D21" s="99">
        <v>2900</v>
      </c>
      <c r="E21" s="36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f t="shared" si="3"/>
        <v>0</v>
      </c>
      <c r="L21" s="99">
        <v>88</v>
      </c>
      <c r="M21" s="99">
        <v>27</v>
      </c>
      <c r="N21" s="89" t="s">
        <v>22</v>
      </c>
      <c r="O21" s="99">
        <v>0</v>
      </c>
      <c r="P21" s="89">
        <v>0</v>
      </c>
      <c r="Q21" s="89">
        <v>0</v>
      </c>
      <c r="R21" s="99">
        <f t="shared" si="4"/>
        <v>3015</v>
      </c>
      <c r="S21" s="99"/>
    </row>
    <row r="22" ht="15" spans="1:19">
      <c r="A22" s="13">
        <v>19</v>
      </c>
      <c r="B22" s="106" t="s">
        <v>42</v>
      </c>
      <c r="C22" s="99" t="s">
        <v>35</v>
      </c>
      <c r="D22" s="99">
        <v>2800</v>
      </c>
      <c r="E22" s="36">
        <v>4999</v>
      </c>
      <c r="F22" s="99">
        <v>799.84</v>
      </c>
      <c r="G22" s="99">
        <v>25</v>
      </c>
      <c r="H22" s="99">
        <v>64.99</v>
      </c>
      <c r="I22" s="99">
        <v>409.92</v>
      </c>
      <c r="J22" s="99">
        <v>5</v>
      </c>
      <c r="K22" s="99">
        <f t="shared" si="3"/>
        <v>1304.75</v>
      </c>
      <c r="L22" s="99">
        <v>88</v>
      </c>
      <c r="M22" s="99">
        <v>27</v>
      </c>
      <c r="N22" s="89" t="s">
        <v>22</v>
      </c>
      <c r="O22" s="99">
        <v>75.47</v>
      </c>
      <c r="P22" s="89">
        <v>0</v>
      </c>
      <c r="Q22" s="89">
        <v>0</v>
      </c>
      <c r="R22" s="99">
        <f t="shared" si="4"/>
        <v>4295.22</v>
      </c>
      <c r="S22" s="99"/>
    </row>
    <row r="23" spans="1:19">
      <c r="A23" s="13">
        <v>20</v>
      </c>
      <c r="B23" s="106" t="s">
        <v>43</v>
      </c>
      <c r="C23" s="99" t="s">
        <v>35</v>
      </c>
      <c r="D23" s="99">
        <v>2900</v>
      </c>
      <c r="E23" s="36">
        <v>4999</v>
      </c>
      <c r="F23" s="99">
        <v>799.84</v>
      </c>
      <c r="G23" s="99">
        <v>25</v>
      </c>
      <c r="H23" s="99">
        <v>64.99</v>
      </c>
      <c r="I23" s="99">
        <v>409.92</v>
      </c>
      <c r="J23" s="99">
        <v>5</v>
      </c>
      <c r="K23" s="99">
        <f t="shared" si="3"/>
        <v>1304.75</v>
      </c>
      <c r="L23" s="99">
        <v>88</v>
      </c>
      <c r="M23" s="99">
        <v>27</v>
      </c>
      <c r="N23" s="89" t="s">
        <v>22</v>
      </c>
      <c r="O23" s="99">
        <v>75.47</v>
      </c>
      <c r="P23" s="89">
        <v>0</v>
      </c>
      <c r="Q23" s="89">
        <v>0</v>
      </c>
      <c r="R23" s="99">
        <f t="shared" si="4"/>
        <v>4395.22</v>
      </c>
      <c r="S23" s="99"/>
    </row>
    <row r="24" spans="1:19">
      <c r="A24" s="13">
        <v>21</v>
      </c>
      <c r="B24" s="106" t="s">
        <v>44</v>
      </c>
      <c r="C24" s="99" t="s">
        <v>35</v>
      </c>
      <c r="D24" s="99">
        <v>2800</v>
      </c>
      <c r="E24" s="36">
        <v>4999</v>
      </c>
      <c r="F24" s="99">
        <v>799.84</v>
      </c>
      <c r="G24" s="99">
        <v>25</v>
      </c>
      <c r="H24" s="99">
        <v>64.99</v>
      </c>
      <c r="I24" s="99">
        <v>409.92</v>
      </c>
      <c r="J24" s="99">
        <v>5</v>
      </c>
      <c r="K24" s="99">
        <f t="shared" si="3"/>
        <v>1304.75</v>
      </c>
      <c r="L24" s="99">
        <v>88</v>
      </c>
      <c r="M24" s="99">
        <v>27</v>
      </c>
      <c r="N24" s="89" t="s">
        <v>22</v>
      </c>
      <c r="O24" s="99">
        <v>75.47</v>
      </c>
      <c r="P24" s="89">
        <v>0</v>
      </c>
      <c r="Q24" s="89">
        <v>0</v>
      </c>
      <c r="R24" s="99">
        <f t="shared" si="4"/>
        <v>4295.22</v>
      </c>
      <c r="S24" s="99"/>
    </row>
    <row r="25" spans="1:19">
      <c r="A25" s="13">
        <v>22</v>
      </c>
      <c r="B25" s="106" t="s">
        <v>45</v>
      </c>
      <c r="C25" s="99" t="s">
        <v>35</v>
      </c>
      <c r="D25" s="99">
        <v>2800</v>
      </c>
      <c r="E25" s="36">
        <v>4999</v>
      </c>
      <c r="F25" s="99">
        <v>799.84</v>
      </c>
      <c r="G25" s="99">
        <v>25</v>
      </c>
      <c r="H25" s="99">
        <v>64.99</v>
      </c>
      <c r="I25" s="99">
        <v>409.92</v>
      </c>
      <c r="J25" s="99">
        <v>5</v>
      </c>
      <c r="K25" s="99">
        <f t="shared" si="3"/>
        <v>1304.75</v>
      </c>
      <c r="L25" s="99">
        <v>88</v>
      </c>
      <c r="M25" s="99">
        <v>27</v>
      </c>
      <c r="N25" s="89" t="s">
        <v>22</v>
      </c>
      <c r="O25" s="99">
        <v>75.47</v>
      </c>
      <c r="P25" s="89">
        <v>0</v>
      </c>
      <c r="Q25" s="89">
        <v>0</v>
      </c>
      <c r="R25" s="99">
        <f t="shared" si="4"/>
        <v>4295.22</v>
      </c>
      <c r="S25" s="99"/>
    </row>
    <row r="26" spans="1:19">
      <c r="A26" s="13">
        <v>23</v>
      </c>
      <c r="B26" s="106" t="s">
        <v>46</v>
      </c>
      <c r="C26" s="99" t="s">
        <v>35</v>
      </c>
      <c r="D26" s="99">
        <v>2800</v>
      </c>
      <c r="E26" s="36">
        <v>4999</v>
      </c>
      <c r="F26" s="99">
        <v>799.84</v>
      </c>
      <c r="G26" s="99">
        <v>25</v>
      </c>
      <c r="H26" s="99">
        <v>64.99</v>
      </c>
      <c r="I26" s="99">
        <v>409.92</v>
      </c>
      <c r="J26" s="99">
        <v>5</v>
      </c>
      <c r="K26" s="99">
        <f t="shared" si="3"/>
        <v>1304.75</v>
      </c>
      <c r="L26" s="99">
        <v>88</v>
      </c>
      <c r="M26" s="99">
        <v>27</v>
      </c>
      <c r="N26" s="89" t="s">
        <v>22</v>
      </c>
      <c r="O26" s="99">
        <v>75.47</v>
      </c>
      <c r="P26" s="89">
        <v>0</v>
      </c>
      <c r="Q26" s="89">
        <v>0</v>
      </c>
      <c r="R26" s="99">
        <f t="shared" si="4"/>
        <v>4295.22</v>
      </c>
      <c r="S26" s="99"/>
    </row>
    <row r="27" spans="1:19">
      <c r="A27" s="13">
        <v>24</v>
      </c>
      <c r="B27" s="106" t="s">
        <v>47</v>
      </c>
      <c r="C27" s="99" t="s">
        <v>35</v>
      </c>
      <c r="D27" s="99">
        <v>2900</v>
      </c>
      <c r="E27" s="36">
        <v>4999</v>
      </c>
      <c r="F27" s="99">
        <v>799.84</v>
      </c>
      <c r="G27" s="99">
        <v>25</v>
      </c>
      <c r="H27" s="99">
        <v>64.99</v>
      </c>
      <c r="I27" s="99">
        <v>409.92</v>
      </c>
      <c r="J27" s="99">
        <v>5</v>
      </c>
      <c r="K27" s="99">
        <f t="shared" si="3"/>
        <v>1304.75</v>
      </c>
      <c r="L27" s="99">
        <v>88</v>
      </c>
      <c r="M27" s="99">
        <v>27</v>
      </c>
      <c r="N27" s="89" t="s">
        <v>22</v>
      </c>
      <c r="O27" s="99">
        <v>75.47</v>
      </c>
      <c r="P27" s="89">
        <v>0</v>
      </c>
      <c r="Q27" s="89">
        <v>0</v>
      </c>
      <c r="R27" s="99">
        <f t="shared" si="4"/>
        <v>4395.22</v>
      </c>
      <c r="S27" s="99"/>
    </row>
    <row r="28" ht="15" spans="1:19">
      <c r="A28" s="13">
        <v>25</v>
      </c>
      <c r="B28" s="107" t="s">
        <v>48</v>
      </c>
      <c r="C28" s="99" t="s">
        <v>35</v>
      </c>
      <c r="D28" s="99">
        <v>2800</v>
      </c>
      <c r="E28" s="36">
        <v>4999</v>
      </c>
      <c r="F28" s="99">
        <v>799.84</v>
      </c>
      <c r="G28" s="99">
        <v>25</v>
      </c>
      <c r="H28" s="99">
        <v>64.99</v>
      </c>
      <c r="I28" s="99">
        <v>409.92</v>
      </c>
      <c r="J28" s="99">
        <v>5</v>
      </c>
      <c r="K28" s="99">
        <f t="shared" si="3"/>
        <v>1304.75</v>
      </c>
      <c r="L28" s="99">
        <v>88</v>
      </c>
      <c r="M28" s="99">
        <v>27</v>
      </c>
      <c r="N28" s="89" t="s">
        <v>22</v>
      </c>
      <c r="O28" s="99">
        <v>75.47</v>
      </c>
      <c r="P28" s="89">
        <v>0</v>
      </c>
      <c r="Q28" s="89">
        <v>0</v>
      </c>
      <c r="R28" s="99">
        <f t="shared" si="4"/>
        <v>4295.22</v>
      </c>
      <c r="S28" s="99"/>
    </row>
    <row r="29" spans="1:19">
      <c r="A29" s="13">
        <v>26</v>
      </c>
      <c r="B29" s="106" t="s">
        <v>49</v>
      </c>
      <c r="C29" s="99" t="s">
        <v>35</v>
      </c>
      <c r="D29" s="99">
        <v>2800</v>
      </c>
      <c r="E29" s="36">
        <v>4999</v>
      </c>
      <c r="F29" s="99">
        <v>799.84</v>
      </c>
      <c r="G29" s="99">
        <v>25</v>
      </c>
      <c r="H29" s="99">
        <v>64.99</v>
      </c>
      <c r="I29" s="99">
        <v>409.92</v>
      </c>
      <c r="J29" s="99">
        <v>5</v>
      </c>
      <c r="K29" s="99">
        <f t="shared" si="3"/>
        <v>1304.75</v>
      </c>
      <c r="L29" s="99">
        <v>88</v>
      </c>
      <c r="M29" s="99">
        <v>27</v>
      </c>
      <c r="N29" s="89" t="s">
        <v>22</v>
      </c>
      <c r="O29" s="99">
        <v>75.47</v>
      </c>
      <c r="P29" s="89">
        <v>0</v>
      </c>
      <c r="Q29" s="89">
        <v>0</v>
      </c>
      <c r="R29" s="99">
        <f t="shared" si="4"/>
        <v>4295.22</v>
      </c>
      <c r="S29" s="99"/>
    </row>
    <row r="30" spans="1:19">
      <c r="A30" s="13">
        <v>27</v>
      </c>
      <c r="B30" s="106" t="s">
        <v>50</v>
      </c>
      <c r="C30" s="99" t="s">
        <v>35</v>
      </c>
      <c r="D30" s="99">
        <v>3000</v>
      </c>
      <c r="E30" s="36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f t="shared" si="3"/>
        <v>0</v>
      </c>
      <c r="L30" s="99">
        <v>88</v>
      </c>
      <c r="M30" s="99">
        <v>27</v>
      </c>
      <c r="N30" s="89" t="s">
        <v>22</v>
      </c>
      <c r="O30" s="99">
        <v>0</v>
      </c>
      <c r="P30" s="89">
        <v>0</v>
      </c>
      <c r="Q30" s="89">
        <v>0</v>
      </c>
      <c r="R30" s="99">
        <f t="shared" si="4"/>
        <v>3115</v>
      </c>
      <c r="S30" s="99"/>
    </row>
    <row r="31" spans="1:19">
      <c r="A31" s="13">
        <v>28</v>
      </c>
      <c r="B31" s="106" t="s">
        <v>51</v>
      </c>
      <c r="C31" s="99" t="s">
        <v>35</v>
      </c>
      <c r="D31" s="99">
        <v>2900</v>
      </c>
      <c r="E31" s="36">
        <v>4999</v>
      </c>
      <c r="F31" s="99">
        <v>799.84</v>
      </c>
      <c r="G31" s="99">
        <v>25</v>
      </c>
      <c r="H31" s="99">
        <v>64.99</v>
      </c>
      <c r="I31" s="99">
        <v>409.92</v>
      </c>
      <c r="J31" s="99">
        <v>5</v>
      </c>
      <c r="K31" s="99">
        <f t="shared" si="3"/>
        <v>1304.75</v>
      </c>
      <c r="L31" s="99">
        <v>88</v>
      </c>
      <c r="M31" s="99">
        <v>27</v>
      </c>
      <c r="N31" s="89" t="s">
        <v>22</v>
      </c>
      <c r="O31" s="99">
        <v>75.47</v>
      </c>
      <c r="P31" s="89">
        <v>0</v>
      </c>
      <c r="Q31" s="89">
        <v>0</v>
      </c>
      <c r="R31" s="99">
        <f t="shared" si="4"/>
        <v>4395.22</v>
      </c>
      <c r="S31" s="99"/>
    </row>
    <row r="32" spans="1:19">
      <c r="A32" s="13">
        <v>29</v>
      </c>
      <c r="B32" s="106" t="s">
        <v>52</v>
      </c>
      <c r="C32" s="99" t="s">
        <v>35</v>
      </c>
      <c r="D32" s="99">
        <v>2900</v>
      </c>
      <c r="E32" s="36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f t="shared" si="3"/>
        <v>0</v>
      </c>
      <c r="L32" s="99">
        <v>88</v>
      </c>
      <c r="M32" s="99">
        <v>27</v>
      </c>
      <c r="N32" s="89" t="s">
        <v>22</v>
      </c>
      <c r="O32" s="99">
        <v>0</v>
      </c>
      <c r="P32" s="89">
        <v>0</v>
      </c>
      <c r="Q32" s="89">
        <v>0</v>
      </c>
      <c r="R32" s="99">
        <f t="shared" si="4"/>
        <v>3015</v>
      </c>
      <c r="S32" s="99"/>
    </row>
    <row r="33" ht="15" spans="1:19">
      <c r="A33" s="13">
        <v>30</v>
      </c>
      <c r="B33" s="107" t="s">
        <v>53</v>
      </c>
      <c r="C33" s="99" t="s">
        <v>35</v>
      </c>
      <c r="D33" s="99">
        <v>2800</v>
      </c>
      <c r="E33" s="36">
        <v>4999</v>
      </c>
      <c r="F33" s="99">
        <v>799.84</v>
      </c>
      <c r="G33" s="99">
        <v>25</v>
      </c>
      <c r="H33" s="99">
        <v>64.99</v>
      </c>
      <c r="I33" s="99">
        <v>409.92</v>
      </c>
      <c r="J33" s="99">
        <v>5</v>
      </c>
      <c r="K33" s="99">
        <f t="shared" si="3"/>
        <v>1304.75</v>
      </c>
      <c r="L33" s="99">
        <v>88</v>
      </c>
      <c r="M33" s="99">
        <v>27</v>
      </c>
      <c r="N33" s="89" t="s">
        <v>22</v>
      </c>
      <c r="O33" s="99">
        <v>75.47</v>
      </c>
      <c r="P33" s="89">
        <v>0</v>
      </c>
      <c r="Q33" s="89">
        <v>0</v>
      </c>
      <c r="R33" s="99">
        <f t="shared" si="4"/>
        <v>4295.22</v>
      </c>
      <c r="S33" s="99"/>
    </row>
    <row r="34" spans="1:19">
      <c r="A34" s="13">
        <v>31</v>
      </c>
      <c r="B34" s="106" t="s">
        <v>54</v>
      </c>
      <c r="C34" s="99" t="s">
        <v>35</v>
      </c>
      <c r="D34" s="99">
        <v>2800</v>
      </c>
      <c r="E34" s="36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f t="shared" si="3"/>
        <v>0</v>
      </c>
      <c r="L34" s="99">
        <v>88</v>
      </c>
      <c r="M34" s="99">
        <v>27</v>
      </c>
      <c r="N34" s="89" t="s">
        <v>22</v>
      </c>
      <c r="O34" s="99">
        <v>0</v>
      </c>
      <c r="P34" s="89">
        <v>0</v>
      </c>
      <c r="Q34" s="89">
        <v>0</v>
      </c>
      <c r="R34" s="99">
        <f t="shared" si="4"/>
        <v>2915</v>
      </c>
      <c r="S34" s="99"/>
    </row>
    <row r="35" spans="1:19">
      <c r="A35" s="13">
        <v>32</v>
      </c>
      <c r="B35" s="106" t="s">
        <v>55</v>
      </c>
      <c r="C35" s="99" t="s">
        <v>35</v>
      </c>
      <c r="D35" s="99">
        <v>2800</v>
      </c>
      <c r="E35" s="36">
        <v>4999</v>
      </c>
      <c r="F35" s="99">
        <v>799.84</v>
      </c>
      <c r="G35" s="99">
        <v>25</v>
      </c>
      <c r="H35" s="99">
        <v>64.99</v>
      </c>
      <c r="I35" s="99">
        <v>409.92</v>
      </c>
      <c r="J35" s="99">
        <v>5</v>
      </c>
      <c r="K35" s="99">
        <f t="shared" si="3"/>
        <v>1304.75</v>
      </c>
      <c r="L35" s="99">
        <v>88</v>
      </c>
      <c r="M35" s="99">
        <v>27</v>
      </c>
      <c r="N35" s="89" t="s">
        <v>22</v>
      </c>
      <c r="O35" s="99">
        <v>75.47</v>
      </c>
      <c r="P35" s="89">
        <v>0</v>
      </c>
      <c r="Q35" s="89">
        <v>0</v>
      </c>
      <c r="R35" s="99">
        <f t="shared" si="4"/>
        <v>4295.22</v>
      </c>
      <c r="S35" s="99"/>
    </row>
    <row r="36" spans="1:19">
      <c r="A36" s="13">
        <v>33</v>
      </c>
      <c r="B36" s="106" t="s">
        <v>56</v>
      </c>
      <c r="C36" s="99" t="s">
        <v>35</v>
      </c>
      <c r="D36" s="99">
        <v>3000</v>
      </c>
      <c r="E36" s="36">
        <v>4999</v>
      </c>
      <c r="F36" s="99">
        <v>799.84</v>
      </c>
      <c r="G36" s="99">
        <v>25</v>
      </c>
      <c r="H36" s="99">
        <v>64.99</v>
      </c>
      <c r="I36" s="99">
        <v>409.92</v>
      </c>
      <c r="J36" s="99">
        <v>5</v>
      </c>
      <c r="K36" s="99">
        <f t="shared" si="3"/>
        <v>1304.75</v>
      </c>
      <c r="L36" s="99">
        <v>88</v>
      </c>
      <c r="M36" s="99">
        <v>27</v>
      </c>
      <c r="N36" s="89" t="s">
        <v>22</v>
      </c>
      <c r="O36" s="99">
        <v>75.47</v>
      </c>
      <c r="P36" s="89">
        <v>0</v>
      </c>
      <c r="Q36" s="89">
        <v>0</v>
      </c>
      <c r="R36" s="99">
        <f t="shared" si="4"/>
        <v>4495.22</v>
      </c>
      <c r="S36" s="99"/>
    </row>
    <row r="37" spans="1:19">
      <c r="A37" s="13">
        <v>34</v>
      </c>
      <c r="B37" s="106" t="s">
        <v>57</v>
      </c>
      <c r="C37" s="99" t="s">
        <v>35</v>
      </c>
      <c r="D37" s="99">
        <v>2900</v>
      </c>
      <c r="E37" s="36">
        <v>4999</v>
      </c>
      <c r="F37" s="99">
        <v>799.84</v>
      </c>
      <c r="G37" s="99">
        <v>25</v>
      </c>
      <c r="H37" s="99">
        <v>64.99</v>
      </c>
      <c r="I37" s="99">
        <v>409.92</v>
      </c>
      <c r="J37" s="99">
        <v>5</v>
      </c>
      <c r="K37" s="99">
        <f t="shared" si="3"/>
        <v>1304.75</v>
      </c>
      <c r="L37" s="99">
        <v>88</v>
      </c>
      <c r="M37" s="99">
        <v>27</v>
      </c>
      <c r="N37" s="89" t="s">
        <v>22</v>
      </c>
      <c r="O37" s="99">
        <v>75.47</v>
      </c>
      <c r="P37" s="89">
        <v>0</v>
      </c>
      <c r="Q37" s="89">
        <v>0</v>
      </c>
      <c r="R37" s="99">
        <f t="shared" si="4"/>
        <v>4395.22</v>
      </c>
      <c r="S37" s="99"/>
    </row>
    <row r="38" spans="1:19">
      <c r="A38" s="13">
        <v>35</v>
      </c>
      <c r="B38" s="106" t="s">
        <v>58</v>
      </c>
      <c r="C38" s="99" t="s">
        <v>35</v>
      </c>
      <c r="D38" s="99">
        <v>2900</v>
      </c>
      <c r="E38" s="36">
        <v>4999</v>
      </c>
      <c r="F38" s="99">
        <v>799.84</v>
      </c>
      <c r="G38" s="99">
        <v>25</v>
      </c>
      <c r="H38" s="99">
        <v>64.99</v>
      </c>
      <c r="I38" s="99">
        <v>409.92</v>
      </c>
      <c r="J38" s="99">
        <v>5</v>
      </c>
      <c r="K38" s="99">
        <f t="shared" si="3"/>
        <v>1304.75</v>
      </c>
      <c r="L38" s="99">
        <v>88</v>
      </c>
      <c r="M38" s="99">
        <v>27</v>
      </c>
      <c r="N38" s="89" t="s">
        <v>22</v>
      </c>
      <c r="O38" s="99">
        <v>75.47</v>
      </c>
      <c r="P38" s="89">
        <v>0</v>
      </c>
      <c r="Q38" s="89">
        <v>0</v>
      </c>
      <c r="R38" s="99">
        <f t="shared" si="4"/>
        <v>4395.22</v>
      </c>
      <c r="S38" s="99"/>
    </row>
    <row r="39" spans="1:19">
      <c r="A39" s="13">
        <v>36</v>
      </c>
      <c r="B39" s="106" t="s">
        <v>59</v>
      </c>
      <c r="C39" s="99" t="s">
        <v>35</v>
      </c>
      <c r="D39" s="99">
        <v>2900</v>
      </c>
      <c r="E39" s="36">
        <v>4999</v>
      </c>
      <c r="F39" s="99">
        <v>799.84</v>
      </c>
      <c r="G39" s="99">
        <v>25</v>
      </c>
      <c r="H39" s="99">
        <v>64.99</v>
      </c>
      <c r="I39" s="99">
        <v>409.92</v>
      </c>
      <c r="J39" s="99">
        <v>5</v>
      </c>
      <c r="K39" s="99">
        <f t="shared" si="3"/>
        <v>1304.75</v>
      </c>
      <c r="L39" s="99">
        <v>88</v>
      </c>
      <c r="M39" s="99">
        <v>27</v>
      </c>
      <c r="N39" s="89" t="s">
        <v>22</v>
      </c>
      <c r="O39" s="99">
        <v>75.47</v>
      </c>
      <c r="P39" s="89">
        <v>0</v>
      </c>
      <c r="Q39" s="89">
        <v>0</v>
      </c>
      <c r="R39" s="99">
        <f t="shared" si="4"/>
        <v>4395.22</v>
      </c>
      <c r="S39" s="99"/>
    </row>
    <row r="40" spans="1:19">
      <c r="A40" s="13">
        <v>37</v>
      </c>
      <c r="B40" s="106" t="s">
        <v>60</v>
      </c>
      <c r="C40" s="99" t="s">
        <v>35</v>
      </c>
      <c r="D40" s="99">
        <v>3500</v>
      </c>
      <c r="E40" s="36">
        <v>4999</v>
      </c>
      <c r="F40" s="99">
        <v>799.84</v>
      </c>
      <c r="G40" s="99">
        <v>25</v>
      </c>
      <c r="H40" s="99">
        <v>64.99</v>
      </c>
      <c r="I40" s="99">
        <v>409.92</v>
      </c>
      <c r="J40" s="99">
        <v>5</v>
      </c>
      <c r="K40" s="99">
        <f t="shared" si="3"/>
        <v>1304.75</v>
      </c>
      <c r="L40" s="99">
        <v>88</v>
      </c>
      <c r="M40" s="99">
        <v>27</v>
      </c>
      <c r="N40" s="89" t="s">
        <v>22</v>
      </c>
      <c r="O40" s="99">
        <v>75.47</v>
      </c>
      <c r="P40" s="89">
        <v>0</v>
      </c>
      <c r="Q40" s="89">
        <v>0</v>
      </c>
      <c r="R40" s="99">
        <f t="shared" si="4"/>
        <v>4995.22</v>
      </c>
      <c r="S40" s="99"/>
    </row>
    <row r="41" spans="1:19">
      <c r="A41" s="13">
        <v>38</v>
      </c>
      <c r="B41" s="106" t="s">
        <v>61</v>
      </c>
      <c r="C41" s="99" t="s">
        <v>35</v>
      </c>
      <c r="D41" s="99">
        <v>3500</v>
      </c>
      <c r="E41" s="36">
        <v>4999</v>
      </c>
      <c r="F41" s="99">
        <v>799.84</v>
      </c>
      <c r="G41" s="99">
        <v>25</v>
      </c>
      <c r="H41" s="99">
        <v>64.99</v>
      </c>
      <c r="I41" s="99">
        <v>409.92</v>
      </c>
      <c r="J41" s="99">
        <v>5</v>
      </c>
      <c r="K41" s="99">
        <f t="shared" si="3"/>
        <v>1304.75</v>
      </c>
      <c r="L41" s="99">
        <v>88</v>
      </c>
      <c r="M41" s="99">
        <v>27</v>
      </c>
      <c r="N41" s="89" t="s">
        <v>22</v>
      </c>
      <c r="O41" s="99">
        <v>75.47</v>
      </c>
      <c r="P41" s="89">
        <v>0</v>
      </c>
      <c r="Q41" s="89">
        <v>0</v>
      </c>
      <c r="R41" s="99">
        <f t="shared" si="4"/>
        <v>4995.22</v>
      </c>
      <c r="S41" s="99"/>
    </row>
    <row r="42" ht="15" spans="1:19">
      <c r="A42" s="13">
        <v>39</v>
      </c>
      <c r="B42" s="107" t="s">
        <v>62</v>
      </c>
      <c r="C42" s="99" t="s">
        <v>35</v>
      </c>
      <c r="D42" s="99">
        <v>2800</v>
      </c>
      <c r="E42" s="36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f t="shared" si="3"/>
        <v>0</v>
      </c>
      <c r="L42" s="99">
        <v>88</v>
      </c>
      <c r="M42" s="99">
        <v>27</v>
      </c>
      <c r="N42" s="89" t="s">
        <v>22</v>
      </c>
      <c r="O42" s="99">
        <v>0</v>
      </c>
      <c r="P42" s="89">
        <v>0</v>
      </c>
      <c r="Q42" s="89">
        <v>0</v>
      </c>
      <c r="R42" s="99">
        <f t="shared" si="4"/>
        <v>2915</v>
      </c>
      <c r="S42" s="99"/>
    </row>
    <row r="43" spans="1:19">
      <c r="A43" s="13">
        <v>40</v>
      </c>
      <c r="B43" s="106" t="s">
        <v>63</v>
      </c>
      <c r="C43" s="99" t="s">
        <v>35</v>
      </c>
      <c r="D43" s="99">
        <v>3000</v>
      </c>
      <c r="E43" s="36">
        <v>4999</v>
      </c>
      <c r="F43" s="99">
        <v>799.84</v>
      </c>
      <c r="G43" s="99">
        <v>25</v>
      </c>
      <c r="H43" s="99">
        <v>64.99</v>
      </c>
      <c r="I43" s="99">
        <v>409.92</v>
      </c>
      <c r="J43" s="99">
        <v>5</v>
      </c>
      <c r="K43" s="99">
        <f t="shared" si="3"/>
        <v>1304.75</v>
      </c>
      <c r="L43" s="99">
        <v>88</v>
      </c>
      <c r="M43" s="99">
        <v>27</v>
      </c>
      <c r="N43" s="89" t="s">
        <v>22</v>
      </c>
      <c r="O43" s="99">
        <v>75.47</v>
      </c>
      <c r="P43" s="89">
        <v>0</v>
      </c>
      <c r="Q43" s="89">
        <v>0</v>
      </c>
      <c r="R43" s="99">
        <f t="shared" si="4"/>
        <v>4495.22</v>
      </c>
      <c r="S43" s="99"/>
    </row>
    <row r="44" spans="1:19">
      <c r="A44" s="13">
        <v>41</v>
      </c>
      <c r="B44" s="106" t="s">
        <v>64</v>
      </c>
      <c r="C44" s="99" t="s">
        <v>35</v>
      </c>
      <c r="D44" s="99">
        <v>2800</v>
      </c>
      <c r="E44" s="36">
        <v>4999</v>
      </c>
      <c r="F44" s="99">
        <v>799.84</v>
      </c>
      <c r="G44" s="99">
        <v>25</v>
      </c>
      <c r="H44" s="99">
        <v>64.99</v>
      </c>
      <c r="I44" s="99">
        <v>409.92</v>
      </c>
      <c r="J44" s="99">
        <v>5</v>
      </c>
      <c r="K44" s="99">
        <f t="shared" si="3"/>
        <v>1304.75</v>
      </c>
      <c r="L44" s="99">
        <v>88</v>
      </c>
      <c r="M44" s="99">
        <v>27</v>
      </c>
      <c r="N44" s="89" t="s">
        <v>22</v>
      </c>
      <c r="O44" s="99">
        <v>75.47</v>
      </c>
      <c r="P44" s="89">
        <v>0</v>
      </c>
      <c r="Q44" s="89">
        <v>0</v>
      </c>
      <c r="R44" s="99">
        <f t="shared" si="4"/>
        <v>4295.22</v>
      </c>
      <c r="S44" s="99"/>
    </row>
    <row r="45" spans="1:19">
      <c r="A45" s="13">
        <v>42</v>
      </c>
      <c r="B45" s="106" t="s">
        <v>65</v>
      </c>
      <c r="C45" s="99" t="s">
        <v>35</v>
      </c>
      <c r="D45" s="99">
        <v>2800</v>
      </c>
      <c r="E45" s="36">
        <v>4999</v>
      </c>
      <c r="F45" s="99">
        <v>799.84</v>
      </c>
      <c r="G45" s="99">
        <v>25</v>
      </c>
      <c r="H45" s="99">
        <v>64.99</v>
      </c>
      <c r="I45" s="99">
        <v>409.92</v>
      </c>
      <c r="J45" s="99">
        <v>5</v>
      </c>
      <c r="K45" s="99">
        <f t="shared" si="3"/>
        <v>1304.75</v>
      </c>
      <c r="L45" s="99">
        <v>88</v>
      </c>
      <c r="M45" s="99">
        <v>27</v>
      </c>
      <c r="N45" s="89" t="s">
        <v>22</v>
      </c>
      <c r="O45" s="99">
        <v>75.47</v>
      </c>
      <c r="P45" s="89">
        <v>0</v>
      </c>
      <c r="Q45" s="89">
        <v>0</v>
      </c>
      <c r="R45" s="99">
        <f t="shared" si="4"/>
        <v>4295.22</v>
      </c>
      <c r="S45" s="99"/>
    </row>
    <row r="46" spans="1:19">
      <c r="A46" s="13">
        <v>43</v>
      </c>
      <c r="B46" s="106" t="s">
        <v>66</v>
      </c>
      <c r="C46" s="99" t="s">
        <v>67</v>
      </c>
      <c r="D46" s="99">
        <v>4500</v>
      </c>
      <c r="E46" s="36">
        <v>4999</v>
      </c>
      <c r="F46" s="99">
        <v>799.84</v>
      </c>
      <c r="G46" s="99">
        <v>25</v>
      </c>
      <c r="H46" s="99">
        <v>64.99</v>
      </c>
      <c r="I46" s="99">
        <v>409.92</v>
      </c>
      <c r="J46" s="99">
        <v>5</v>
      </c>
      <c r="K46" s="99">
        <f t="shared" si="3"/>
        <v>1304.75</v>
      </c>
      <c r="L46" s="99">
        <v>88</v>
      </c>
      <c r="M46" s="99">
        <v>27</v>
      </c>
      <c r="N46" s="89" t="s">
        <v>22</v>
      </c>
      <c r="O46" s="99">
        <v>75.47</v>
      </c>
      <c r="P46" s="89">
        <v>0</v>
      </c>
      <c r="Q46" s="89">
        <v>0</v>
      </c>
      <c r="R46" s="99">
        <f t="shared" si="4"/>
        <v>5995.22</v>
      </c>
      <c r="S46" s="99"/>
    </row>
    <row r="47" spans="1:19">
      <c r="A47" s="44">
        <v>44</v>
      </c>
      <c r="B47" s="108" t="s">
        <v>68</v>
      </c>
      <c r="C47" s="109" t="s">
        <v>67</v>
      </c>
      <c r="D47" s="109">
        <v>3150</v>
      </c>
      <c r="E47" s="36">
        <v>4999</v>
      </c>
      <c r="F47" s="99">
        <v>799.84</v>
      </c>
      <c r="G47" s="99">
        <v>25</v>
      </c>
      <c r="H47" s="99">
        <v>64.99</v>
      </c>
      <c r="I47" s="99">
        <v>409.92</v>
      </c>
      <c r="J47" s="99">
        <v>5</v>
      </c>
      <c r="K47" s="99">
        <f t="shared" si="3"/>
        <v>1304.75</v>
      </c>
      <c r="L47" s="99">
        <v>88</v>
      </c>
      <c r="M47" s="99">
        <v>27</v>
      </c>
      <c r="N47" s="89" t="s">
        <v>22</v>
      </c>
      <c r="O47" s="99">
        <v>75.47</v>
      </c>
      <c r="P47" s="89">
        <v>0</v>
      </c>
      <c r="Q47" s="89">
        <v>0</v>
      </c>
      <c r="R47" s="99">
        <f t="shared" si="4"/>
        <v>4645.22</v>
      </c>
      <c r="S47" s="109"/>
    </row>
    <row r="48" ht="15" spans="1:19">
      <c r="A48" s="13">
        <v>45</v>
      </c>
      <c r="B48" s="106" t="s">
        <v>69</v>
      </c>
      <c r="C48" s="99" t="s">
        <v>67</v>
      </c>
      <c r="D48" s="99">
        <v>2800</v>
      </c>
      <c r="E48" s="36">
        <v>4999</v>
      </c>
      <c r="F48" s="99">
        <v>799.84</v>
      </c>
      <c r="G48" s="99">
        <v>25</v>
      </c>
      <c r="H48" s="99">
        <v>64.99</v>
      </c>
      <c r="I48" s="99">
        <v>409.92</v>
      </c>
      <c r="J48" s="99">
        <v>5</v>
      </c>
      <c r="K48" s="99">
        <f t="shared" si="3"/>
        <v>1304.75</v>
      </c>
      <c r="L48" s="99">
        <v>88</v>
      </c>
      <c r="M48" s="99">
        <v>27</v>
      </c>
      <c r="N48" s="89" t="s">
        <v>22</v>
      </c>
      <c r="O48" s="99">
        <v>75.47</v>
      </c>
      <c r="P48" s="89">
        <v>0</v>
      </c>
      <c r="Q48" s="89">
        <v>0</v>
      </c>
      <c r="R48" s="99">
        <f t="shared" si="4"/>
        <v>4295.22</v>
      </c>
      <c r="S48" s="99"/>
    </row>
    <row r="49" spans="1:19">
      <c r="A49" s="13">
        <v>46</v>
      </c>
      <c r="B49" s="106" t="s">
        <v>70</v>
      </c>
      <c r="C49" s="99" t="s">
        <v>67</v>
      </c>
      <c r="D49" s="99">
        <v>4500</v>
      </c>
      <c r="E49" s="36">
        <v>4999</v>
      </c>
      <c r="F49" s="99">
        <v>799.84</v>
      </c>
      <c r="G49" s="99">
        <v>25</v>
      </c>
      <c r="H49" s="99">
        <v>64.99</v>
      </c>
      <c r="I49" s="99">
        <v>409.92</v>
      </c>
      <c r="J49" s="99">
        <v>5</v>
      </c>
      <c r="K49" s="99">
        <f t="shared" si="3"/>
        <v>1304.75</v>
      </c>
      <c r="L49" s="99">
        <v>88</v>
      </c>
      <c r="M49" s="99">
        <v>27</v>
      </c>
      <c r="N49" s="89" t="s">
        <v>22</v>
      </c>
      <c r="O49" s="99">
        <v>75.47</v>
      </c>
      <c r="P49" s="89">
        <v>0</v>
      </c>
      <c r="Q49" s="89">
        <v>0</v>
      </c>
      <c r="R49" s="99">
        <f t="shared" si="4"/>
        <v>5995.22</v>
      </c>
      <c r="S49" s="99"/>
    </row>
    <row r="50" spans="1:19">
      <c r="A50" s="13">
        <v>47</v>
      </c>
      <c r="B50" s="106" t="s">
        <v>71</v>
      </c>
      <c r="C50" s="99" t="s">
        <v>67</v>
      </c>
      <c r="D50" s="99">
        <v>4500</v>
      </c>
      <c r="E50" s="36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f t="shared" si="3"/>
        <v>0</v>
      </c>
      <c r="L50" s="99">
        <v>88</v>
      </c>
      <c r="M50" s="99">
        <v>27</v>
      </c>
      <c r="N50" s="89" t="s">
        <v>22</v>
      </c>
      <c r="O50" s="99">
        <v>0</v>
      </c>
      <c r="P50" s="89">
        <v>0</v>
      </c>
      <c r="Q50" s="89">
        <v>0</v>
      </c>
      <c r="R50" s="99">
        <f t="shared" si="4"/>
        <v>4615</v>
      </c>
      <c r="S50" s="99"/>
    </row>
    <row r="51" ht="24" customHeight="1" spans="1:19">
      <c r="A51" s="13">
        <v>48</v>
      </c>
      <c r="B51" s="106" t="s">
        <v>72</v>
      </c>
      <c r="C51" s="99" t="s">
        <v>67</v>
      </c>
      <c r="D51" s="99">
        <v>2800</v>
      </c>
      <c r="E51" s="36">
        <v>4999</v>
      </c>
      <c r="F51" s="99">
        <v>799.84</v>
      </c>
      <c r="G51" s="99">
        <v>25</v>
      </c>
      <c r="H51" s="99">
        <v>64.99</v>
      </c>
      <c r="I51" s="99">
        <v>409.92</v>
      </c>
      <c r="J51" s="99">
        <v>5</v>
      </c>
      <c r="K51" s="99">
        <f t="shared" si="3"/>
        <v>1304.75</v>
      </c>
      <c r="L51" s="99">
        <v>88</v>
      </c>
      <c r="M51" s="99">
        <v>27</v>
      </c>
      <c r="N51" s="89" t="s">
        <v>22</v>
      </c>
      <c r="O51" s="99">
        <v>75.47</v>
      </c>
      <c r="P51" s="89">
        <v>0</v>
      </c>
      <c r="Q51" s="89">
        <v>0</v>
      </c>
      <c r="R51" s="99">
        <f t="shared" si="4"/>
        <v>4295.22</v>
      </c>
      <c r="S51" s="99"/>
    </row>
    <row r="52" ht="24" customHeight="1" spans="1:19">
      <c r="A52" s="110">
        <v>49</v>
      </c>
      <c r="B52" s="111" t="s">
        <v>73</v>
      </c>
      <c r="C52" s="112" t="s">
        <v>67</v>
      </c>
      <c r="D52" s="112">
        <v>4600</v>
      </c>
      <c r="E52" s="36">
        <v>4999</v>
      </c>
      <c r="F52" s="99">
        <v>799.84</v>
      </c>
      <c r="G52" s="99">
        <v>25</v>
      </c>
      <c r="H52" s="99">
        <v>64.99</v>
      </c>
      <c r="I52" s="99">
        <v>409.92</v>
      </c>
      <c r="J52" s="99">
        <v>5</v>
      </c>
      <c r="K52" s="99">
        <f t="shared" si="3"/>
        <v>1304.75</v>
      </c>
      <c r="L52" s="112">
        <v>88</v>
      </c>
      <c r="M52" s="99">
        <v>27</v>
      </c>
      <c r="N52" s="89" t="s">
        <v>22</v>
      </c>
      <c r="O52" s="99">
        <v>75.47</v>
      </c>
      <c r="P52" s="89">
        <v>0</v>
      </c>
      <c r="Q52" s="89">
        <v>0</v>
      </c>
      <c r="R52" s="99">
        <f t="shared" si="4"/>
        <v>6095.22</v>
      </c>
      <c r="S52" s="112"/>
    </row>
    <row r="53" s="61" customFormat="1" ht="35" customHeight="1" spans="1:19">
      <c r="A53" s="105"/>
      <c r="B53" s="104" t="s">
        <v>33</v>
      </c>
      <c r="C53" s="105"/>
      <c r="D53" s="104">
        <f>SUM(D15:D52)</f>
        <v>118050</v>
      </c>
      <c r="E53" s="104">
        <f t="shared" ref="E53:R53" si="5">SUM(E15:E52)</f>
        <v>154969</v>
      </c>
      <c r="F53" s="104">
        <f t="shared" si="5"/>
        <v>24795.04</v>
      </c>
      <c r="G53" s="104">
        <f t="shared" si="5"/>
        <v>775</v>
      </c>
      <c r="H53" s="104">
        <f t="shared" si="5"/>
        <v>2014.69</v>
      </c>
      <c r="I53" s="104">
        <f t="shared" si="5"/>
        <v>12707.52</v>
      </c>
      <c r="J53" s="104">
        <f t="shared" si="5"/>
        <v>155</v>
      </c>
      <c r="K53" s="104">
        <f t="shared" si="5"/>
        <v>40447.25</v>
      </c>
      <c r="L53" s="104">
        <f t="shared" si="5"/>
        <v>3344</v>
      </c>
      <c r="M53" s="104">
        <f t="shared" si="5"/>
        <v>1026</v>
      </c>
      <c r="N53" s="104">
        <f t="shared" si="5"/>
        <v>0</v>
      </c>
      <c r="O53" s="104">
        <f t="shared" si="5"/>
        <v>2339.57</v>
      </c>
      <c r="P53" s="104">
        <f t="shared" si="5"/>
        <v>0</v>
      </c>
      <c r="Q53" s="104">
        <f t="shared" si="5"/>
        <v>0</v>
      </c>
      <c r="R53" s="104">
        <f t="shared" si="5"/>
        <v>165206.82</v>
      </c>
      <c r="S53" s="105"/>
    </row>
    <row r="54" ht="38" customHeight="1" spans="1:19">
      <c r="A54" s="83" t="s">
        <v>74</v>
      </c>
      <c r="B54" s="113"/>
      <c r="C54" s="113"/>
      <c r="D54" s="113"/>
      <c r="E54" s="113"/>
      <c r="F54" s="113"/>
      <c r="G54" s="113"/>
      <c r="H54" s="113"/>
      <c r="I54" s="115"/>
      <c r="J54" s="115"/>
      <c r="K54" s="115"/>
      <c r="L54" s="115"/>
      <c r="M54" s="115"/>
      <c r="N54" s="115"/>
      <c r="O54" s="115"/>
      <c r="P54" s="115"/>
      <c r="Q54" s="115"/>
      <c r="R54" s="117">
        <f>R14+R53</f>
        <v>213778.61</v>
      </c>
      <c r="S54" s="115"/>
    </row>
  </sheetData>
  <mergeCells count="2">
    <mergeCell ref="A1:S1"/>
    <mergeCell ref="A54:H54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view="pageBreakPreview" zoomScaleNormal="100" topLeftCell="B1" workbookViewId="0">
      <pane ySplit="2" topLeftCell="A43" activePane="bottomLeft" state="frozen"/>
      <selection/>
      <selection pane="bottomLeft" activeCell="I60" sqref="I60"/>
    </sheetView>
  </sheetViews>
  <sheetFormatPr defaultColWidth="9" defaultRowHeight="18.75"/>
  <cols>
    <col min="1" max="1" width="5.63333333333333" style="62" customWidth="1"/>
    <col min="2" max="2" width="20.8833333333333" style="63" customWidth="1"/>
    <col min="3" max="3" width="9" style="62"/>
    <col min="4" max="4" width="8.88333333333333" style="62" customWidth="1"/>
    <col min="5" max="5" width="12.6333333333333" style="62" customWidth="1"/>
    <col min="6" max="6" width="10.75" style="62" customWidth="1"/>
    <col min="7" max="10" width="13.75" style="62" customWidth="1"/>
    <col min="11" max="11" width="10.775" style="62" customWidth="1"/>
    <col min="12" max="13" width="10.775" style="64" customWidth="1"/>
    <col min="14" max="14" width="9.775" style="64" customWidth="1"/>
    <col min="15" max="16" width="13.75" style="62" customWidth="1"/>
    <col min="17" max="18" width="7.5" customWidth="1"/>
    <col min="19" max="19" width="30.5" style="41" customWidth="1"/>
  </cols>
  <sheetData>
    <row r="1" customFormat="1" ht="31" customHeight="1" spans="1:16">
      <c r="A1" s="65" t="s">
        <v>0</v>
      </c>
      <c r="B1" s="66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59" customFormat="1" ht="55" customHeight="1" spans="1:16">
      <c r="A2" s="67" t="s">
        <v>1</v>
      </c>
      <c r="B2" s="67" t="s">
        <v>2</v>
      </c>
      <c r="C2" s="67" t="s">
        <v>3</v>
      </c>
      <c r="D2" s="67" t="s">
        <v>4</v>
      </c>
      <c r="E2" s="68" t="s">
        <v>5</v>
      </c>
      <c r="F2" s="68" t="s">
        <v>75</v>
      </c>
      <c r="G2" s="68" t="s">
        <v>76</v>
      </c>
      <c r="H2" s="68" t="s">
        <v>77</v>
      </c>
      <c r="I2" s="68" t="s">
        <v>78</v>
      </c>
      <c r="J2" s="85" t="s">
        <v>79</v>
      </c>
      <c r="K2" s="86" t="s">
        <v>80</v>
      </c>
      <c r="L2" s="87" t="s">
        <v>81</v>
      </c>
      <c r="M2" s="87" t="s">
        <v>82</v>
      </c>
      <c r="N2" s="87" t="s">
        <v>83</v>
      </c>
      <c r="O2" s="88" t="s">
        <v>84</v>
      </c>
      <c r="P2" s="88" t="s">
        <v>19</v>
      </c>
    </row>
    <row r="3" customFormat="1" spans="1:16">
      <c r="A3" s="69">
        <v>1</v>
      </c>
      <c r="B3" s="69" t="s">
        <v>20</v>
      </c>
      <c r="C3" s="69" t="s">
        <v>21</v>
      </c>
      <c r="D3" s="69">
        <v>2500</v>
      </c>
      <c r="E3" s="70">
        <v>0</v>
      </c>
      <c r="F3" s="68">
        <v>0</v>
      </c>
      <c r="G3" s="68">
        <v>0</v>
      </c>
      <c r="H3" s="68">
        <v>0</v>
      </c>
      <c r="I3" s="68">
        <v>0</v>
      </c>
      <c r="J3" s="69">
        <f>SUM(F3:I3)</f>
        <v>0</v>
      </c>
      <c r="K3" s="89" t="s">
        <v>22</v>
      </c>
      <c r="L3" s="90">
        <v>0</v>
      </c>
      <c r="M3" s="90">
        <v>0</v>
      </c>
      <c r="N3" s="90">
        <v>0</v>
      </c>
      <c r="O3" s="69">
        <f>D3-J3-L3-M3-N3</f>
        <v>2500</v>
      </c>
      <c r="P3" s="69"/>
    </row>
    <row r="4" customFormat="1" ht="37.5" spans="1:16">
      <c r="A4" s="69">
        <v>2</v>
      </c>
      <c r="B4" s="69" t="s">
        <v>23</v>
      </c>
      <c r="C4" s="69" t="s">
        <v>21</v>
      </c>
      <c r="D4" s="69">
        <v>2800</v>
      </c>
      <c r="E4" s="71">
        <v>4999</v>
      </c>
      <c r="F4" s="68">
        <v>399.92</v>
      </c>
      <c r="G4" s="68">
        <v>25</v>
      </c>
      <c r="H4" s="68">
        <v>99.98</v>
      </c>
      <c r="I4" s="68">
        <v>25</v>
      </c>
      <c r="J4" s="69">
        <f t="shared" ref="J4:J13" si="0">SUM(F4:I4)</f>
        <v>549.9</v>
      </c>
      <c r="K4" s="89" t="s">
        <v>22</v>
      </c>
      <c r="L4" s="90">
        <v>36.04</v>
      </c>
      <c r="M4" s="90">
        <v>0</v>
      </c>
      <c r="N4" s="90">
        <v>0</v>
      </c>
      <c r="O4" s="69">
        <f t="shared" ref="O4:O13" si="1">D4-J4-L4-M4-N4</f>
        <v>2214.06</v>
      </c>
      <c r="P4" s="69"/>
    </row>
    <row r="5" customFormat="1" spans="1:16">
      <c r="A5" s="69">
        <v>3</v>
      </c>
      <c r="B5" s="69" t="s">
        <v>24</v>
      </c>
      <c r="C5" s="69" t="s">
        <v>21</v>
      </c>
      <c r="D5" s="69">
        <v>2900</v>
      </c>
      <c r="E5" s="71">
        <v>0</v>
      </c>
      <c r="F5" s="68">
        <v>0</v>
      </c>
      <c r="G5" s="68">
        <v>0</v>
      </c>
      <c r="H5" s="68">
        <v>0</v>
      </c>
      <c r="I5" s="68">
        <v>0</v>
      </c>
      <c r="J5" s="69">
        <f t="shared" si="0"/>
        <v>0</v>
      </c>
      <c r="K5" s="89" t="s">
        <v>22</v>
      </c>
      <c r="L5" s="90">
        <v>0</v>
      </c>
      <c r="M5" s="90">
        <v>0</v>
      </c>
      <c r="N5" s="90">
        <v>0</v>
      </c>
      <c r="O5" s="69">
        <f t="shared" si="1"/>
        <v>2900</v>
      </c>
      <c r="P5" s="69"/>
    </row>
    <row r="6" customFormat="1" spans="1:16">
      <c r="A6" s="69">
        <v>4</v>
      </c>
      <c r="B6" s="69" t="s">
        <v>25</v>
      </c>
      <c r="C6" s="69" t="s">
        <v>21</v>
      </c>
      <c r="D6" s="69">
        <v>2800</v>
      </c>
      <c r="E6" s="71">
        <v>4999</v>
      </c>
      <c r="F6" s="68">
        <v>399.92</v>
      </c>
      <c r="G6" s="68">
        <v>25</v>
      </c>
      <c r="H6" s="68">
        <v>99.98</v>
      </c>
      <c r="I6" s="68">
        <v>25</v>
      </c>
      <c r="J6" s="69">
        <f t="shared" si="0"/>
        <v>549.9</v>
      </c>
      <c r="K6" s="89" t="s">
        <v>22</v>
      </c>
      <c r="L6" s="90">
        <v>36.04</v>
      </c>
      <c r="M6" s="90">
        <v>0</v>
      </c>
      <c r="N6" s="90">
        <v>0</v>
      </c>
      <c r="O6" s="69">
        <f t="shared" si="1"/>
        <v>2214.06</v>
      </c>
      <c r="P6" s="69"/>
    </row>
    <row r="7" customFormat="1" spans="1:16">
      <c r="A7" s="69">
        <v>5</v>
      </c>
      <c r="B7" s="72" t="s">
        <v>26</v>
      </c>
      <c r="C7" s="69" t="s">
        <v>21</v>
      </c>
      <c r="D7" s="69">
        <v>2800</v>
      </c>
      <c r="E7" s="71">
        <v>0</v>
      </c>
      <c r="F7" s="68">
        <v>0</v>
      </c>
      <c r="G7" s="68">
        <v>0</v>
      </c>
      <c r="H7" s="68">
        <v>0</v>
      </c>
      <c r="I7" s="68">
        <v>0</v>
      </c>
      <c r="J7" s="69">
        <f t="shared" si="0"/>
        <v>0</v>
      </c>
      <c r="K7" s="89" t="s">
        <v>22</v>
      </c>
      <c r="L7" s="90">
        <v>0</v>
      </c>
      <c r="M7" s="90">
        <v>0</v>
      </c>
      <c r="N7" s="90">
        <v>0</v>
      </c>
      <c r="O7" s="69">
        <f t="shared" si="1"/>
        <v>2800</v>
      </c>
      <c r="P7" s="69"/>
    </row>
    <row r="8" customFormat="1" spans="1:16">
      <c r="A8" s="69">
        <v>6</v>
      </c>
      <c r="B8" s="69" t="s">
        <v>27</v>
      </c>
      <c r="C8" s="69" t="s">
        <v>21</v>
      </c>
      <c r="D8" s="69">
        <v>4500</v>
      </c>
      <c r="E8" s="71">
        <v>4999</v>
      </c>
      <c r="F8" s="68">
        <v>399.92</v>
      </c>
      <c r="G8" s="68">
        <v>25</v>
      </c>
      <c r="H8" s="68">
        <v>99.98</v>
      </c>
      <c r="I8" s="68">
        <v>25</v>
      </c>
      <c r="J8" s="69">
        <f t="shared" si="0"/>
        <v>549.9</v>
      </c>
      <c r="K8" s="89" t="s">
        <v>22</v>
      </c>
      <c r="L8" s="90">
        <v>36.04</v>
      </c>
      <c r="M8" s="90">
        <v>0</v>
      </c>
      <c r="N8" s="90">
        <v>0</v>
      </c>
      <c r="O8" s="69">
        <f t="shared" si="1"/>
        <v>3914.06</v>
      </c>
      <c r="P8" s="69"/>
    </row>
    <row r="9" customFormat="1" spans="1:16">
      <c r="A9" s="69">
        <v>7</v>
      </c>
      <c r="B9" s="73" t="s">
        <v>28</v>
      </c>
      <c r="C9" s="69" t="s">
        <v>21</v>
      </c>
      <c r="D9" s="69">
        <v>3500</v>
      </c>
      <c r="E9" s="71">
        <v>4999</v>
      </c>
      <c r="F9" s="68">
        <v>399.92</v>
      </c>
      <c r="G9" s="68">
        <v>25</v>
      </c>
      <c r="H9" s="68">
        <v>99.98</v>
      </c>
      <c r="I9" s="68">
        <v>25</v>
      </c>
      <c r="J9" s="69">
        <f t="shared" si="0"/>
        <v>549.9</v>
      </c>
      <c r="K9" s="89" t="s">
        <v>22</v>
      </c>
      <c r="L9" s="90">
        <v>36.04</v>
      </c>
      <c r="M9" s="90">
        <v>0</v>
      </c>
      <c r="N9" s="90">
        <v>0</v>
      </c>
      <c r="O9" s="69">
        <f t="shared" si="1"/>
        <v>2914.06</v>
      </c>
      <c r="P9" s="69"/>
    </row>
    <row r="10" customFormat="1" spans="1:16">
      <c r="A10" s="69">
        <v>8</v>
      </c>
      <c r="B10" s="73" t="s">
        <v>29</v>
      </c>
      <c r="C10" s="69" t="s">
        <v>21</v>
      </c>
      <c r="D10" s="69">
        <v>4500</v>
      </c>
      <c r="E10" s="71">
        <v>5000</v>
      </c>
      <c r="F10" s="68">
        <v>400</v>
      </c>
      <c r="G10" s="68">
        <v>25.01</v>
      </c>
      <c r="H10" s="68">
        <v>100</v>
      </c>
      <c r="I10" s="68">
        <v>25.01</v>
      </c>
      <c r="J10" s="69">
        <f t="shared" si="0"/>
        <v>550.02</v>
      </c>
      <c r="K10" s="89" t="s">
        <v>22</v>
      </c>
      <c r="L10" s="90">
        <v>10.72</v>
      </c>
      <c r="M10" s="90">
        <v>0</v>
      </c>
      <c r="N10" s="90">
        <v>0</v>
      </c>
      <c r="O10" s="69">
        <f t="shared" si="1"/>
        <v>3939.26</v>
      </c>
      <c r="P10" s="69"/>
    </row>
    <row r="11" customFormat="1" spans="1:16">
      <c r="A11" s="69">
        <v>9</v>
      </c>
      <c r="B11" s="73" t="s">
        <v>30</v>
      </c>
      <c r="C11" s="69" t="s">
        <v>21</v>
      </c>
      <c r="D11" s="69">
        <v>4500</v>
      </c>
      <c r="E11" s="71">
        <v>4999</v>
      </c>
      <c r="F11" s="68">
        <v>399.92</v>
      </c>
      <c r="G11" s="68">
        <v>25</v>
      </c>
      <c r="H11" s="68">
        <v>99.98</v>
      </c>
      <c r="I11" s="68">
        <v>25</v>
      </c>
      <c r="J11" s="69">
        <f t="shared" si="0"/>
        <v>549.9</v>
      </c>
      <c r="K11" s="89" t="s">
        <v>22</v>
      </c>
      <c r="L11" s="90">
        <v>36.04</v>
      </c>
      <c r="M11" s="90">
        <v>0</v>
      </c>
      <c r="N11" s="90">
        <v>0</v>
      </c>
      <c r="O11" s="69">
        <f t="shared" si="1"/>
        <v>3914.06</v>
      </c>
      <c r="P11" s="69"/>
    </row>
    <row r="12" customFormat="1" spans="1:16">
      <c r="A12" s="69">
        <v>10</v>
      </c>
      <c r="B12" s="73" t="s">
        <v>31</v>
      </c>
      <c r="C12" s="69" t="s">
        <v>21</v>
      </c>
      <c r="D12" s="69">
        <v>3500</v>
      </c>
      <c r="E12" s="71">
        <v>0</v>
      </c>
      <c r="F12" s="68">
        <v>0</v>
      </c>
      <c r="G12" s="68">
        <v>0</v>
      </c>
      <c r="H12" s="68">
        <v>0</v>
      </c>
      <c r="I12" s="68">
        <v>0</v>
      </c>
      <c r="J12" s="69">
        <f t="shared" si="0"/>
        <v>0</v>
      </c>
      <c r="K12" s="89" t="s">
        <v>22</v>
      </c>
      <c r="L12" s="90">
        <v>0</v>
      </c>
      <c r="M12" s="90">
        <v>0</v>
      </c>
      <c r="N12" s="90">
        <v>0</v>
      </c>
      <c r="O12" s="69">
        <f t="shared" si="1"/>
        <v>3500</v>
      </c>
      <c r="P12" s="69"/>
    </row>
    <row r="13" customFormat="1" spans="1:16">
      <c r="A13" s="69">
        <v>11</v>
      </c>
      <c r="B13" s="74" t="s">
        <v>32</v>
      </c>
      <c r="C13" s="69" t="s">
        <v>21</v>
      </c>
      <c r="D13" s="69">
        <v>3500</v>
      </c>
      <c r="E13" s="71">
        <v>4999</v>
      </c>
      <c r="F13" s="68">
        <v>399.92</v>
      </c>
      <c r="G13" s="68">
        <v>25</v>
      </c>
      <c r="H13" s="68">
        <v>99.98</v>
      </c>
      <c r="I13" s="68">
        <v>25</v>
      </c>
      <c r="J13" s="69">
        <f t="shared" si="0"/>
        <v>549.9</v>
      </c>
      <c r="K13" s="89" t="s">
        <v>22</v>
      </c>
      <c r="L13" s="90">
        <v>36.04</v>
      </c>
      <c r="M13" s="90">
        <v>0</v>
      </c>
      <c r="N13" s="90">
        <v>0</v>
      </c>
      <c r="O13" s="69">
        <f t="shared" si="1"/>
        <v>2914.06</v>
      </c>
      <c r="P13" s="69"/>
    </row>
    <row r="14" s="60" customFormat="1" ht="29" customHeight="1" spans="1:16">
      <c r="A14" s="75"/>
      <c r="B14" s="76" t="s">
        <v>33</v>
      </c>
      <c r="C14" s="75"/>
      <c r="D14" s="76">
        <f t="shared" ref="D14:O14" si="2">SUM(D3:D13)</f>
        <v>37800</v>
      </c>
      <c r="E14" s="76">
        <f t="shared" si="2"/>
        <v>34994</v>
      </c>
      <c r="F14" s="76">
        <f t="shared" si="2"/>
        <v>2799.52</v>
      </c>
      <c r="G14" s="76">
        <f t="shared" si="2"/>
        <v>175.01</v>
      </c>
      <c r="H14" s="76">
        <f t="shared" si="2"/>
        <v>699.88</v>
      </c>
      <c r="I14" s="76">
        <f t="shared" si="2"/>
        <v>175.01</v>
      </c>
      <c r="J14" s="76">
        <f t="shared" si="2"/>
        <v>3849.42</v>
      </c>
      <c r="K14" s="76">
        <f t="shared" si="2"/>
        <v>0</v>
      </c>
      <c r="L14" s="76">
        <f t="shared" si="2"/>
        <v>226.96</v>
      </c>
      <c r="M14" s="76">
        <f t="shared" si="2"/>
        <v>0</v>
      </c>
      <c r="N14" s="76">
        <f t="shared" si="2"/>
        <v>0</v>
      </c>
      <c r="O14" s="76">
        <f t="shared" si="2"/>
        <v>33723.62</v>
      </c>
      <c r="P14" s="76"/>
    </row>
    <row r="15" customFormat="1" spans="1:16">
      <c r="A15" s="69">
        <v>12</v>
      </c>
      <c r="B15" s="77" t="s">
        <v>34</v>
      </c>
      <c r="C15" s="69" t="s">
        <v>35</v>
      </c>
      <c r="D15" s="69">
        <v>3100</v>
      </c>
      <c r="E15" s="71">
        <v>4999</v>
      </c>
      <c r="F15" s="69">
        <v>399.92</v>
      </c>
      <c r="G15" s="69">
        <v>25</v>
      </c>
      <c r="H15" s="69">
        <v>99.98</v>
      </c>
      <c r="I15" s="69">
        <v>25</v>
      </c>
      <c r="J15" s="69">
        <f>SUM(F15:I15)</f>
        <v>549.9</v>
      </c>
      <c r="K15" s="89" t="s">
        <v>22</v>
      </c>
      <c r="L15" s="69">
        <v>36.04</v>
      </c>
      <c r="M15" s="69">
        <v>0</v>
      </c>
      <c r="N15" s="69">
        <v>0</v>
      </c>
      <c r="O15" s="69">
        <f>D15-J15-L15-M15-N15</f>
        <v>2514.06</v>
      </c>
      <c r="P15" s="69"/>
    </row>
    <row r="16" customFormat="1" spans="1:16">
      <c r="A16" s="69">
        <v>13</v>
      </c>
      <c r="B16" s="77" t="s">
        <v>36</v>
      </c>
      <c r="C16" s="69" t="s">
        <v>35</v>
      </c>
      <c r="D16" s="69">
        <v>3500</v>
      </c>
      <c r="E16" s="71">
        <v>4999</v>
      </c>
      <c r="F16" s="69">
        <v>399.92</v>
      </c>
      <c r="G16" s="69">
        <v>25</v>
      </c>
      <c r="H16" s="69">
        <v>99.98</v>
      </c>
      <c r="I16" s="69">
        <v>25</v>
      </c>
      <c r="J16" s="69">
        <f t="shared" ref="J16:J52" si="3">SUM(F16:I16)</f>
        <v>549.9</v>
      </c>
      <c r="K16" s="89" t="s">
        <v>22</v>
      </c>
      <c r="L16" s="69">
        <v>36.04</v>
      </c>
      <c r="M16" s="69">
        <v>0</v>
      </c>
      <c r="N16" s="69">
        <v>0</v>
      </c>
      <c r="O16" s="69">
        <f t="shared" ref="O16:O52" si="4">D16-J16-L16-M16-N16</f>
        <v>2914.06</v>
      </c>
      <c r="P16" s="69"/>
    </row>
    <row r="17" customFormat="1" spans="1:16">
      <c r="A17" s="69">
        <v>14</v>
      </c>
      <c r="B17" s="77" t="s">
        <v>37</v>
      </c>
      <c r="C17" s="69" t="s">
        <v>35</v>
      </c>
      <c r="D17" s="69">
        <v>2900</v>
      </c>
      <c r="E17" s="71">
        <v>4999</v>
      </c>
      <c r="F17" s="69">
        <v>399.92</v>
      </c>
      <c r="G17" s="69">
        <v>25</v>
      </c>
      <c r="H17" s="69">
        <v>99.98</v>
      </c>
      <c r="I17" s="69">
        <v>25</v>
      </c>
      <c r="J17" s="69">
        <f t="shared" si="3"/>
        <v>549.9</v>
      </c>
      <c r="K17" s="89" t="s">
        <v>22</v>
      </c>
      <c r="L17" s="69">
        <v>36.04</v>
      </c>
      <c r="M17" s="69">
        <v>0</v>
      </c>
      <c r="N17" s="69">
        <v>0</v>
      </c>
      <c r="O17" s="69">
        <f t="shared" si="4"/>
        <v>2314.06</v>
      </c>
      <c r="P17" s="69"/>
    </row>
    <row r="18" customFormat="1" spans="1:16">
      <c r="A18" s="69">
        <v>15</v>
      </c>
      <c r="B18" s="77" t="s">
        <v>38</v>
      </c>
      <c r="C18" s="69" t="s">
        <v>35</v>
      </c>
      <c r="D18" s="69">
        <v>3100</v>
      </c>
      <c r="E18" s="71">
        <v>0</v>
      </c>
      <c r="F18" s="69">
        <v>0</v>
      </c>
      <c r="G18" s="69">
        <v>0</v>
      </c>
      <c r="H18" s="69">
        <v>0</v>
      </c>
      <c r="I18" s="69">
        <v>0</v>
      </c>
      <c r="J18" s="69">
        <f t="shared" si="3"/>
        <v>0</v>
      </c>
      <c r="K18" s="89" t="s">
        <v>22</v>
      </c>
      <c r="L18" s="69">
        <v>0</v>
      </c>
      <c r="M18" s="69">
        <v>0</v>
      </c>
      <c r="N18" s="69">
        <v>0</v>
      </c>
      <c r="O18" s="69">
        <f t="shared" si="4"/>
        <v>3100</v>
      </c>
      <c r="P18" s="69"/>
    </row>
    <row r="19" customFormat="1" spans="1:16">
      <c r="A19" s="69">
        <v>16</v>
      </c>
      <c r="B19" s="77" t="s">
        <v>39</v>
      </c>
      <c r="C19" s="69" t="s">
        <v>35</v>
      </c>
      <c r="D19" s="69">
        <v>3000</v>
      </c>
      <c r="E19" s="71">
        <v>4999</v>
      </c>
      <c r="F19" s="69">
        <v>399.92</v>
      </c>
      <c r="G19" s="69">
        <v>25</v>
      </c>
      <c r="H19" s="69">
        <v>99.98</v>
      </c>
      <c r="I19" s="69">
        <v>25</v>
      </c>
      <c r="J19" s="69">
        <f t="shared" si="3"/>
        <v>549.9</v>
      </c>
      <c r="K19" s="89" t="s">
        <v>22</v>
      </c>
      <c r="L19" s="69">
        <v>36.04</v>
      </c>
      <c r="M19" s="69">
        <v>0</v>
      </c>
      <c r="N19" s="69">
        <v>0</v>
      </c>
      <c r="O19" s="69">
        <f t="shared" si="4"/>
        <v>2414.06</v>
      </c>
      <c r="P19" s="69"/>
    </row>
    <row r="20" customFormat="1" spans="1:16">
      <c r="A20" s="69">
        <v>17</v>
      </c>
      <c r="B20" s="77" t="s">
        <v>40</v>
      </c>
      <c r="C20" s="69" t="s">
        <v>35</v>
      </c>
      <c r="D20" s="69">
        <v>2800</v>
      </c>
      <c r="E20" s="71">
        <v>4999</v>
      </c>
      <c r="F20" s="69">
        <v>399.92</v>
      </c>
      <c r="G20" s="69">
        <v>25</v>
      </c>
      <c r="H20" s="69">
        <v>99.98</v>
      </c>
      <c r="I20" s="69">
        <v>25</v>
      </c>
      <c r="J20" s="69">
        <f t="shared" si="3"/>
        <v>549.9</v>
      </c>
      <c r="K20" s="89" t="s">
        <v>22</v>
      </c>
      <c r="L20" s="69">
        <v>36.04</v>
      </c>
      <c r="M20" s="69">
        <v>0</v>
      </c>
      <c r="N20" s="69">
        <v>0</v>
      </c>
      <c r="O20" s="69">
        <f t="shared" si="4"/>
        <v>2214.06</v>
      </c>
      <c r="P20" s="69"/>
    </row>
    <row r="21" customFormat="1" spans="1:16">
      <c r="A21" s="69">
        <v>18</v>
      </c>
      <c r="B21" s="77" t="s">
        <v>41</v>
      </c>
      <c r="C21" s="69" t="s">
        <v>35</v>
      </c>
      <c r="D21" s="69">
        <v>2900</v>
      </c>
      <c r="E21" s="71">
        <v>0</v>
      </c>
      <c r="F21" s="69">
        <v>0</v>
      </c>
      <c r="G21" s="69">
        <v>0</v>
      </c>
      <c r="H21" s="69">
        <v>0</v>
      </c>
      <c r="I21" s="69">
        <v>0</v>
      </c>
      <c r="J21" s="69">
        <f t="shared" si="3"/>
        <v>0</v>
      </c>
      <c r="K21" s="89" t="s">
        <v>22</v>
      </c>
      <c r="L21" s="69">
        <v>0</v>
      </c>
      <c r="M21" s="69">
        <v>0</v>
      </c>
      <c r="N21" s="69">
        <v>0</v>
      </c>
      <c r="O21" s="69">
        <f t="shared" si="4"/>
        <v>2900</v>
      </c>
      <c r="P21" s="69"/>
    </row>
    <row r="22" customFormat="1" spans="1:16">
      <c r="A22" s="69">
        <v>19</v>
      </c>
      <c r="B22" s="77" t="s">
        <v>85</v>
      </c>
      <c r="C22" s="69" t="s">
        <v>35</v>
      </c>
      <c r="D22" s="69">
        <v>2800</v>
      </c>
      <c r="E22" s="71">
        <v>4999</v>
      </c>
      <c r="F22" s="69">
        <v>399.92</v>
      </c>
      <c r="G22" s="69">
        <v>25</v>
      </c>
      <c r="H22" s="69">
        <v>99.98</v>
      </c>
      <c r="I22" s="69">
        <v>25</v>
      </c>
      <c r="J22" s="69">
        <f t="shared" si="3"/>
        <v>549.9</v>
      </c>
      <c r="K22" s="89" t="s">
        <v>22</v>
      </c>
      <c r="L22" s="69">
        <v>36.04</v>
      </c>
      <c r="M22" s="69">
        <v>0</v>
      </c>
      <c r="N22" s="69">
        <v>0</v>
      </c>
      <c r="O22" s="69">
        <f t="shared" si="4"/>
        <v>2214.06</v>
      </c>
      <c r="P22" s="69"/>
    </row>
    <row r="23" customFormat="1" spans="1:16">
      <c r="A23" s="69">
        <v>20</v>
      </c>
      <c r="B23" s="77" t="s">
        <v>43</v>
      </c>
      <c r="C23" s="69" t="s">
        <v>35</v>
      </c>
      <c r="D23" s="69">
        <v>2900</v>
      </c>
      <c r="E23" s="71">
        <v>4999</v>
      </c>
      <c r="F23" s="69">
        <v>399.92</v>
      </c>
      <c r="G23" s="69">
        <v>25</v>
      </c>
      <c r="H23" s="69">
        <v>99.98</v>
      </c>
      <c r="I23" s="69">
        <v>25</v>
      </c>
      <c r="J23" s="69">
        <f t="shared" si="3"/>
        <v>549.9</v>
      </c>
      <c r="K23" s="89" t="s">
        <v>22</v>
      </c>
      <c r="L23" s="69">
        <v>36.04</v>
      </c>
      <c r="M23" s="69">
        <v>0</v>
      </c>
      <c r="N23" s="69">
        <v>0</v>
      </c>
      <c r="O23" s="69">
        <f t="shared" si="4"/>
        <v>2314.06</v>
      </c>
      <c r="P23" s="69"/>
    </row>
    <row r="24" customFormat="1" spans="1:16">
      <c r="A24" s="69">
        <v>21</v>
      </c>
      <c r="B24" s="77" t="s">
        <v>44</v>
      </c>
      <c r="C24" s="69" t="s">
        <v>35</v>
      </c>
      <c r="D24" s="69">
        <v>2800</v>
      </c>
      <c r="E24" s="71">
        <v>4999</v>
      </c>
      <c r="F24" s="69">
        <v>399.92</v>
      </c>
      <c r="G24" s="69">
        <v>25</v>
      </c>
      <c r="H24" s="69">
        <v>99.98</v>
      </c>
      <c r="I24" s="69">
        <v>25</v>
      </c>
      <c r="J24" s="69">
        <f t="shared" si="3"/>
        <v>549.9</v>
      </c>
      <c r="K24" s="89" t="s">
        <v>22</v>
      </c>
      <c r="L24" s="69">
        <v>36.04</v>
      </c>
      <c r="M24" s="69">
        <v>0</v>
      </c>
      <c r="N24" s="69">
        <v>0</v>
      </c>
      <c r="O24" s="69">
        <f t="shared" si="4"/>
        <v>2214.06</v>
      </c>
      <c r="P24" s="69"/>
    </row>
    <row r="25" customFormat="1" spans="1:16">
      <c r="A25" s="69">
        <v>22</v>
      </c>
      <c r="B25" s="77" t="s">
        <v>45</v>
      </c>
      <c r="C25" s="69" t="s">
        <v>35</v>
      </c>
      <c r="D25" s="69">
        <v>2800</v>
      </c>
      <c r="E25" s="71">
        <v>4999</v>
      </c>
      <c r="F25" s="69">
        <v>399.92</v>
      </c>
      <c r="G25" s="69">
        <v>25</v>
      </c>
      <c r="H25" s="69">
        <v>99.98</v>
      </c>
      <c r="I25" s="69">
        <v>25</v>
      </c>
      <c r="J25" s="69">
        <f t="shared" si="3"/>
        <v>549.9</v>
      </c>
      <c r="K25" s="89" t="s">
        <v>22</v>
      </c>
      <c r="L25" s="69">
        <v>36.04</v>
      </c>
      <c r="M25" s="69">
        <v>0</v>
      </c>
      <c r="N25" s="69">
        <v>0</v>
      </c>
      <c r="O25" s="69">
        <f t="shared" si="4"/>
        <v>2214.06</v>
      </c>
      <c r="P25" s="69"/>
    </row>
    <row r="26" customFormat="1" spans="1:16">
      <c r="A26" s="69">
        <v>23</v>
      </c>
      <c r="B26" s="77" t="s">
        <v>46</v>
      </c>
      <c r="C26" s="69" t="s">
        <v>35</v>
      </c>
      <c r="D26" s="69">
        <v>2800</v>
      </c>
      <c r="E26" s="71">
        <v>4999</v>
      </c>
      <c r="F26" s="69">
        <v>399.92</v>
      </c>
      <c r="G26" s="69">
        <v>25</v>
      </c>
      <c r="H26" s="69">
        <v>99.98</v>
      </c>
      <c r="I26" s="69">
        <v>25</v>
      </c>
      <c r="J26" s="69">
        <f t="shared" si="3"/>
        <v>549.9</v>
      </c>
      <c r="K26" s="89" t="s">
        <v>22</v>
      </c>
      <c r="L26" s="69">
        <v>36.04</v>
      </c>
      <c r="M26" s="69">
        <v>0</v>
      </c>
      <c r="N26" s="69">
        <v>0</v>
      </c>
      <c r="O26" s="69">
        <f t="shared" si="4"/>
        <v>2214.06</v>
      </c>
      <c r="P26" s="69"/>
    </row>
    <row r="27" customFormat="1" spans="1:16">
      <c r="A27" s="69">
        <v>24</v>
      </c>
      <c r="B27" s="77" t="s">
        <v>47</v>
      </c>
      <c r="C27" s="69" t="s">
        <v>35</v>
      </c>
      <c r="D27" s="69">
        <v>2900</v>
      </c>
      <c r="E27" s="71">
        <v>4999</v>
      </c>
      <c r="F27" s="69">
        <v>399.92</v>
      </c>
      <c r="G27" s="69">
        <v>25</v>
      </c>
      <c r="H27" s="69">
        <v>99.98</v>
      </c>
      <c r="I27" s="69">
        <v>25</v>
      </c>
      <c r="J27" s="69">
        <f t="shared" si="3"/>
        <v>549.9</v>
      </c>
      <c r="K27" s="89" t="s">
        <v>22</v>
      </c>
      <c r="L27" s="69">
        <v>36.04</v>
      </c>
      <c r="M27" s="69">
        <v>0</v>
      </c>
      <c r="N27" s="69">
        <v>0</v>
      </c>
      <c r="O27" s="69">
        <f t="shared" si="4"/>
        <v>2314.06</v>
      </c>
      <c r="P27" s="69"/>
    </row>
    <row r="28" customFormat="1" spans="1:16">
      <c r="A28" s="69">
        <v>25</v>
      </c>
      <c r="B28" s="78" t="s">
        <v>86</v>
      </c>
      <c r="C28" s="69" t="s">
        <v>35</v>
      </c>
      <c r="D28" s="69">
        <v>2800</v>
      </c>
      <c r="E28" s="71">
        <v>4999</v>
      </c>
      <c r="F28" s="69">
        <v>399.92</v>
      </c>
      <c r="G28" s="69">
        <v>25</v>
      </c>
      <c r="H28" s="69">
        <v>99.98</v>
      </c>
      <c r="I28" s="69">
        <v>25</v>
      </c>
      <c r="J28" s="69">
        <f t="shared" si="3"/>
        <v>549.9</v>
      </c>
      <c r="K28" s="89" t="s">
        <v>22</v>
      </c>
      <c r="L28" s="69">
        <v>36.04</v>
      </c>
      <c r="M28" s="69">
        <v>0</v>
      </c>
      <c r="N28" s="69">
        <v>0</v>
      </c>
      <c r="O28" s="69">
        <f t="shared" si="4"/>
        <v>2214.06</v>
      </c>
      <c r="P28" s="69"/>
    </row>
    <row r="29" customFormat="1" spans="1:16">
      <c r="A29" s="69">
        <v>26</v>
      </c>
      <c r="B29" s="77" t="s">
        <v>49</v>
      </c>
      <c r="C29" s="69" t="s">
        <v>35</v>
      </c>
      <c r="D29" s="69">
        <v>2800</v>
      </c>
      <c r="E29" s="71">
        <v>4999</v>
      </c>
      <c r="F29" s="69">
        <v>399.92</v>
      </c>
      <c r="G29" s="69">
        <v>25</v>
      </c>
      <c r="H29" s="69">
        <v>99.98</v>
      </c>
      <c r="I29" s="69">
        <v>25</v>
      </c>
      <c r="J29" s="69">
        <f t="shared" si="3"/>
        <v>549.9</v>
      </c>
      <c r="K29" s="89" t="s">
        <v>22</v>
      </c>
      <c r="L29" s="69">
        <v>36.04</v>
      </c>
      <c r="M29" s="69">
        <v>0</v>
      </c>
      <c r="N29" s="69">
        <v>0</v>
      </c>
      <c r="O29" s="69">
        <f t="shared" si="4"/>
        <v>2214.06</v>
      </c>
      <c r="P29" s="69"/>
    </row>
    <row r="30" customFormat="1" spans="1:16">
      <c r="A30" s="69">
        <v>27</v>
      </c>
      <c r="B30" s="77" t="s">
        <v>50</v>
      </c>
      <c r="C30" s="69" t="s">
        <v>35</v>
      </c>
      <c r="D30" s="69">
        <v>3000</v>
      </c>
      <c r="E30" s="71">
        <v>0</v>
      </c>
      <c r="F30" s="69">
        <v>0</v>
      </c>
      <c r="G30" s="69">
        <v>0</v>
      </c>
      <c r="H30" s="69">
        <v>0</v>
      </c>
      <c r="I30" s="69">
        <v>0</v>
      </c>
      <c r="J30" s="69">
        <f t="shared" si="3"/>
        <v>0</v>
      </c>
      <c r="K30" s="89" t="s">
        <v>22</v>
      </c>
      <c r="L30" s="69">
        <v>0</v>
      </c>
      <c r="M30" s="69">
        <v>0</v>
      </c>
      <c r="N30" s="69">
        <v>0</v>
      </c>
      <c r="O30" s="69">
        <f t="shared" si="4"/>
        <v>3000</v>
      </c>
      <c r="P30" s="69"/>
    </row>
    <row r="31" customFormat="1" spans="1:16">
      <c r="A31" s="69">
        <v>28</v>
      </c>
      <c r="B31" s="77" t="s">
        <v>51</v>
      </c>
      <c r="C31" s="69" t="s">
        <v>35</v>
      </c>
      <c r="D31" s="69">
        <v>2900</v>
      </c>
      <c r="E31" s="71">
        <v>4999</v>
      </c>
      <c r="F31" s="69">
        <v>399.92</v>
      </c>
      <c r="G31" s="69">
        <v>25</v>
      </c>
      <c r="H31" s="69">
        <v>99.98</v>
      </c>
      <c r="I31" s="69">
        <v>25</v>
      </c>
      <c r="J31" s="69">
        <f t="shared" si="3"/>
        <v>549.9</v>
      </c>
      <c r="K31" s="89" t="s">
        <v>22</v>
      </c>
      <c r="L31" s="69">
        <v>36.04</v>
      </c>
      <c r="M31" s="69">
        <v>0</v>
      </c>
      <c r="N31" s="69">
        <v>0</v>
      </c>
      <c r="O31" s="69">
        <f t="shared" si="4"/>
        <v>2314.06</v>
      </c>
      <c r="P31" s="69"/>
    </row>
    <row r="32" customFormat="1" spans="1:16">
      <c r="A32" s="69">
        <v>29</v>
      </c>
      <c r="B32" s="77" t="s">
        <v>52</v>
      </c>
      <c r="C32" s="69" t="s">
        <v>35</v>
      </c>
      <c r="D32" s="69">
        <v>2900</v>
      </c>
      <c r="E32" s="71">
        <v>0</v>
      </c>
      <c r="F32" s="69">
        <v>0</v>
      </c>
      <c r="G32" s="69">
        <v>0</v>
      </c>
      <c r="H32" s="69">
        <v>0</v>
      </c>
      <c r="I32" s="69">
        <v>0</v>
      </c>
      <c r="J32" s="69">
        <f t="shared" si="3"/>
        <v>0</v>
      </c>
      <c r="K32" s="89" t="s">
        <v>22</v>
      </c>
      <c r="L32" s="69">
        <v>0</v>
      </c>
      <c r="M32" s="69">
        <v>0</v>
      </c>
      <c r="N32" s="69">
        <v>0</v>
      </c>
      <c r="O32" s="69">
        <f t="shared" si="4"/>
        <v>2900</v>
      </c>
      <c r="P32" s="69"/>
    </row>
    <row r="33" customFormat="1" spans="1:16">
      <c r="A33" s="69">
        <v>30</v>
      </c>
      <c r="B33" s="78" t="s">
        <v>87</v>
      </c>
      <c r="C33" s="69" t="s">
        <v>35</v>
      </c>
      <c r="D33" s="69">
        <v>2800</v>
      </c>
      <c r="E33" s="71">
        <v>4999</v>
      </c>
      <c r="F33" s="69">
        <v>399.92</v>
      </c>
      <c r="G33" s="69">
        <v>25</v>
      </c>
      <c r="H33" s="69">
        <v>99.98</v>
      </c>
      <c r="I33" s="69">
        <v>25</v>
      </c>
      <c r="J33" s="69">
        <f t="shared" si="3"/>
        <v>549.9</v>
      </c>
      <c r="K33" s="89" t="s">
        <v>22</v>
      </c>
      <c r="L33" s="69">
        <v>36.04</v>
      </c>
      <c r="M33" s="69">
        <v>0</v>
      </c>
      <c r="N33" s="69">
        <v>0</v>
      </c>
      <c r="O33" s="69">
        <f t="shared" si="4"/>
        <v>2214.06</v>
      </c>
      <c r="P33" s="69"/>
    </row>
    <row r="34" customFormat="1" spans="1:16">
      <c r="A34" s="69">
        <v>31</v>
      </c>
      <c r="B34" s="77" t="s">
        <v>54</v>
      </c>
      <c r="C34" s="69" t="s">
        <v>35</v>
      </c>
      <c r="D34" s="69">
        <v>2800</v>
      </c>
      <c r="E34" s="71">
        <v>0</v>
      </c>
      <c r="F34" s="69">
        <v>0</v>
      </c>
      <c r="G34" s="69">
        <v>0</v>
      </c>
      <c r="H34" s="69">
        <v>0</v>
      </c>
      <c r="I34" s="69">
        <v>0</v>
      </c>
      <c r="J34" s="69">
        <f t="shared" si="3"/>
        <v>0</v>
      </c>
      <c r="K34" s="89" t="s">
        <v>22</v>
      </c>
      <c r="L34" s="69">
        <v>0</v>
      </c>
      <c r="M34" s="69">
        <v>0</v>
      </c>
      <c r="N34" s="69">
        <v>0</v>
      </c>
      <c r="O34" s="69">
        <f t="shared" si="4"/>
        <v>2800</v>
      </c>
      <c r="P34" s="69"/>
    </row>
    <row r="35" customFormat="1" spans="1:16">
      <c r="A35" s="69">
        <v>32</v>
      </c>
      <c r="B35" s="77" t="s">
        <v>55</v>
      </c>
      <c r="C35" s="69" t="s">
        <v>35</v>
      </c>
      <c r="D35" s="69">
        <v>2800</v>
      </c>
      <c r="E35" s="71">
        <v>4999</v>
      </c>
      <c r="F35" s="69">
        <v>399.92</v>
      </c>
      <c r="G35" s="69">
        <v>25</v>
      </c>
      <c r="H35" s="69">
        <v>99.98</v>
      </c>
      <c r="I35" s="69">
        <v>25</v>
      </c>
      <c r="J35" s="69">
        <f t="shared" si="3"/>
        <v>549.9</v>
      </c>
      <c r="K35" s="89" t="s">
        <v>22</v>
      </c>
      <c r="L35" s="69">
        <v>36.04</v>
      </c>
      <c r="M35" s="69">
        <v>0</v>
      </c>
      <c r="N35" s="69">
        <v>0</v>
      </c>
      <c r="O35" s="69">
        <f t="shared" si="4"/>
        <v>2214.06</v>
      </c>
      <c r="P35" s="69"/>
    </row>
    <row r="36" customFormat="1" spans="1:16">
      <c r="A36" s="69">
        <v>33</v>
      </c>
      <c r="B36" s="77" t="s">
        <v>56</v>
      </c>
      <c r="C36" s="69" t="s">
        <v>35</v>
      </c>
      <c r="D36" s="69">
        <v>3000</v>
      </c>
      <c r="E36" s="71">
        <v>4999</v>
      </c>
      <c r="F36" s="69">
        <v>399.92</v>
      </c>
      <c r="G36" s="69">
        <v>25</v>
      </c>
      <c r="H36" s="69">
        <v>99.98</v>
      </c>
      <c r="I36" s="69">
        <v>25</v>
      </c>
      <c r="J36" s="69">
        <f t="shared" si="3"/>
        <v>549.9</v>
      </c>
      <c r="K36" s="89" t="s">
        <v>22</v>
      </c>
      <c r="L36" s="69">
        <v>36.04</v>
      </c>
      <c r="M36" s="69">
        <v>0</v>
      </c>
      <c r="N36" s="69">
        <v>0</v>
      </c>
      <c r="O36" s="69">
        <f t="shared" si="4"/>
        <v>2414.06</v>
      </c>
      <c r="P36" s="69"/>
    </row>
    <row r="37" customFormat="1" spans="1:16">
      <c r="A37" s="69">
        <v>34</v>
      </c>
      <c r="B37" s="77" t="s">
        <v>57</v>
      </c>
      <c r="C37" s="69" t="s">
        <v>35</v>
      </c>
      <c r="D37" s="69">
        <v>2900</v>
      </c>
      <c r="E37" s="71">
        <v>4999</v>
      </c>
      <c r="F37" s="69">
        <v>399.92</v>
      </c>
      <c r="G37" s="69">
        <v>25</v>
      </c>
      <c r="H37" s="69">
        <v>99.98</v>
      </c>
      <c r="I37" s="69">
        <v>25</v>
      </c>
      <c r="J37" s="69">
        <f t="shared" si="3"/>
        <v>549.9</v>
      </c>
      <c r="K37" s="89" t="s">
        <v>22</v>
      </c>
      <c r="L37" s="69">
        <v>36.04</v>
      </c>
      <c r="M37" s="69">
        <v>0</v>
      </c>
      <c r="N37" s="69">
        <v>0</v>
      </c>
      <c r="O37" s="69">
        <f t="shared" si="4"/>
        <v>2314.06</v>
      </c>
      <c r="P37" s="69"/>
    </row>
    <row r="38" customFormat="1" spans="1:16">
      <c r="A38" s="69">
        <v>35</v>
      </c>
      <c r="B38" s="77" t="s">
        <v>58</v>
      </c>
      <c r="C38" s="69" t="s">
        <v>35</v>
      </c>
      <c r="D38" s="69">
        <v>2900</v>
      </c>
      <c r="E38" s="71">
        <v>4999</v>
      </c>
      <c r="F38" s="69">
        <v>399.92</v>
      </c>
      <c r="G38" s="69">
        <v>25</v>
      </c>
      <c r="H38" s="69">
        <v>99.98</v>
      </c>
      <c r="I38" s="69">
        <v>25</v>
      </c>
      <c r="J38" s="69">
        <f t="shared" si="3"/>
        <v>549.9</v>
      </c>
      <c r="K38" s="89" t="s">
        <v>22</v>
      </c>
      <c r="L38" s="69">
        <v>36.04</v>
      </c>
      <c r="M38" s="69">
        <v>0</v>
      </c>
      <c r="N38" s="69">
        <v>0</v>
      </c>
      <c r="O38" s="69">
        <f t="shared" si="4"/>
        <v>2314.06</v>
      </c>
      <c r="P38" s="69"/>
    </row>
    <row r="39" customFormat="1" spans="1:16">
      <c r="A39" s="69">
        <v>36</v>
      </c>
      <c r="B39" s="77" t="s">
        <v>59</v>
      </c>
      <c r="C39" s="69" t="s">
        <v>35</v>
      </c>
      <c r="D39" s="69">
        <v>2900</v>
      </c>
      <c r="E39" s="71">
        <v>4999</v>
      </c>
      <c r="F39" s="69">
        <v>399.92</v>
      </c>
      <c r="G39" s="69">
        <v>25</v>
      </c>
      <c r="H39" s="69">
        <v>99.98</v>
      </c>
      <c r="I39" s="69">
        <v>25</v>
      </c>
      <c r="J39" s="69">
        <f t="shared" si="3"/>
        <v>549.9</v>
      </c>
      <c r="K39" s="89" t="s">
        <v>22</v>
      </c>
      <c r="L39" s="69">
        <v>36.04</v>
      </c>
      <c r="M39" s="69">
        <v>0</v>
      </c>
      <c r="N39" s="69">
        <v>0</v>
      </c>
      <c r="O39" s="69">
        <f t="shared" si="4"/>
        <v>2314.06</v>
      </c>
      <c r="P39" s="69"/>
    </row>
    <row r="40" customFormat="1" spans="1:16">
      <c r="A40" s="69">
        <v>37</v>
      </c>
      <c r="B40" s="77" t="s">
        <v>60</v>
      </c>
      <c r="C40" s="69" t="s">
        <v>35</v>
      </c>
      <c r="D40" s="69">
        <v>3500</v>
      </c>
      <c r="E40" s="71">
        <v>4999</v>
      </c>
      <c r="F40" s="69">
        <v>399.92</v>
      </c>
      <c r="G40" s="69">
        <v>25</v>
      </c>
      <c r="H40" s="69">
        <v>99.98</v>
      </c>
      <c r="I40" s="69">
        <v>25</v>
      </c>
      <c r="J40" s="69">
        <f t="shared" si="3"/>
        <v>549.9</v>
      </c>
      <c r="K40" s="89" t="s">
        <v>22</v>
      </c>
      <c r="L40" s="69">
        <v>36.04</v>
      </c>
      <c r="M40" s="69">
        <v>0</v>
      </c>
      <c r="N40" s="69">
        <v>0</v>
      </c>
      <c r="O40" s="69">
        <f t="shared" si="4"/>
        <v>2914.06</v>
      </c>
      <c r="P40" s="69"/>
    </row>
    <row r="41" customFormat="1" spans="1:16">
      <c r="A41" s="69">
        <v>38</v>
      </c>
      <c r="B41" s="77" t="s">
        <v>61</v>
      </c>
      <c r="C41" s="69" t="s">
        <v>35</v>
      </c>
      <c r="D41" s="69">
        <v>3500</v>
      </c>
      <c r="E41" s="71">
        <v>4999</v>
      </c>
      <c r="F41" s="69">
        <v>399.92</v>
      </c>
      <c r="G41" s="69">
        <v>25</v>
      </c>
      <c r="H41" s="69">
        <v>99.98</v>
      </c>
      <c r="I41" s="69">
        <v>25</v>
      </c>
      <c r="J41" s="69">
        <f t="shared" si="3"/>
        <v>549.9</v>
      </c>
      <c r="K41" s="89" t="s">
        <v>22</v>
      </c>
      <c r="L41" s="69">
        <v>36.04</v>
      </c>
      <c r="M41" s="69">
        <v>0</v>
      </c>
      <c r="N41" s="69">
        <v>0</v>
      </c>
      <c r="O41" s="69">
        <f t="shared" si="4"/>
        <v>2914.06</v>
      </c>
      <c r="P41" s="69"/>
    </row>
    <row r="42" customFormat="1" spans="1:16">
      <c r="A42" s="69">
        <v>39</v>
      </c>
      <c r="B42" s="78" t="s">
        <v>88</v>
      </c>
      <c r="C42" s="69" t="s">
        <v>35</v>
      </c>
      <c r="D42" s="69">
        <v>2800</v>
      </c>
      <c r="E42" s="71">
        <v>0</v>
      </c>
      <c r="F42" s="69">
        <v>0</v>
      </c>
      <c r="G42" s="69">
        <v>0</v>
      </c>
      <c r="H42" s="69">
        <v>0</v>
      </c>
      <c r="I42" s="69">
        <v>0</v>
      </c>
      <c r="J42" s="69">
        <f t="shared" si="3"/>
        <v>0</v>
      </c>
      <c r="K42" s="89" t="s">
        <v>22</v>
      </c>
      <c r="L42" s="69">
        <v>0</v>
      </c>
      <c r="M42" s="69">
        <v>0</v>
      </c>
      <c r="N42" s="69">
        <v>0</v>
      </c>
      <c r="O42" s="69">
        <f t="shared" si="4"/>
        <v>2800</v>
      </c>
      <c r="P42" s="69"/>
    </row>
    <row r="43" customFormat="1" spans="1:16">
      <c r="A43" s="69">
        <v>40</v>
      </c>
      <c r="B43" s="77" t="s">
        <v>63</v>
      </c>
      <c r="C43" s="69" t="s">
        <v>35</v>
      </c>
      <c r="D43" s="69">
        <v>3000</v>
      </c>
      <c r="E43" s="71">
        <v>4999</v>
      </c>
      <c r="F43" s="69">
        <v>399.92</v>
      </c>
      <c r="G43" s="69">
        <v>25</v>
      </c>
      <c r="H43" s="69">
        <v>99.98</v>
      </c>
      <c r="I43" s="69">
        <v>25</v>
      </c>
      <c r="J43" s="69">
        <f t="shared" si="3"/>
        <v>549.9</v>
      </c>
      <c r="K43" s="89" t="s">
        <v>22</v>
      </c>
      <c r="L43" s="69">
        <v>36.04</v>
      </c>
      <c r="M43" s="69">
        <v>0</v>
      </c>
      <c r="N43" s="69">
        <v>0</v>
      </c>
      <c r="O43" s="69">
        <f t="shared" si="4"/>
        <v>2414.06</v>
      </c>
      <c r="P43" s="69"/>
    </row>
    <row r="44" customFormat="1" spans="1:16">
      <c r="A44" s="69">
        <v>41</v>
      </c>
      <c r="B44" s="77" t="s">
        <v>64</v>
      </c>
      <c r="C44" s="69" t="s">
        <v>35</v>
      </c>
      <c r="D44" s="69">
        <v>2800</v>
      </c>
      <c r="E44" s="71">
        <v>4999</v>
      </c>
      <c r="F44" s="69">
        <v>399.92</v>
      </c>
      <c r="G44" s="69">
        <v>25</v>
      </c>
      <c r="H44" s="69">
        <v>99.98</v>
      </c>
      <c r="I44" s="69">
        <v>25</v>
      </c>
      <c r="J44" s="69">
        <f t="shared" si="3"/>
        <v>549.9</v>
      </c>
      <c r="K44" s="89" t="s">
        <v>22</v>
      </c>
      <c r="L44" s="69">
        <v>36.04</v>
      </c>
      <c r="M44" s="69">
        <v>0</v>
      </c>
      <c r="N44" s="69">
        <v>0</v>
      </c>
      <c r="O44" s="69">
        <f t="shared" si="4"/>
        <v>2214.06</v>
      </c>
      <c r="P44" s="69"/>
    </row>
    <row r="45" customFormat="1" spans="1:16">
      <c r="A45" s="69">
        <v>42</v>
      </c>
      <c r="B45" s="77" t="s">
        <v>65</v>
      </c>
      <c r="C45" s="69" t="s">
        <v>35</v>
      </c>
      <c r="D45" s="69">
        <v>2800</v>
      </c>
      <c r="E45" s="71">
        <v>4999</v>
      </c>
      <c r="F45" s="69">
        <v>399.92</v>
      </c>
      <c r="G45" s="69">
        <v>25</v>
      </c>
      <c r="H45" s="69">
        <v>99.98</v>
      </c>
      <c r="I45" s="69">
        <v>25</v>
      </c>
      <c r="J45" s="69">
        <f t="shared" si="3"/>
        <v>549.9</v>
      </c>
      <c r="K45" s="89" t="s">
        <v>22</v>
      </c>
      <c r="L45" s="69">
        <v>36.04</v>
      </c>
      <c r="M45" s="69">
        <v>0</v>
      </c>
      <c r="N45" s="69">
        <v>0</v>
      </c>
      <c r="O45" s="69">
        <f t="shared" si="4"/>
        <v>2214.06</v>
      </c>
      <c r="P45" s="69"/>
    </row>
    <row r="46" customFormat="1" ht="37.5" spans="1:16">
      <c r="A46" s="69">
        <v>43</v>
      </c>
      <c r="B46" s="77" t="s">
        <v>66</v>
      </c>
      <c r="C46" s="69" t="s">
        <v>67</v>
      </c>
      <c r="D46" s="69">
        <v>4500</v>
      </c>
      <c r="E46" s="71">
        <v>4999</v>
      </c>
      <c r="F46" s="69">
        <v>399.92</v>
      </c>
      <c r="G46" s="69">
        <v>25</v>
      </c>
      <c r="H46" s="69">
        <v>99.98</v>
      </c>
      <c r="I46" s="69">
        <v>25</v>
      </c>
      <c r="J46" s="69">
        <f t="shared" si="3"/>
        <v>549.9</v>
      </c>
      <c r="K46" s="89" t="s">
        <v>22</v>
      </c>
      <c r="L46" s="69">
        <v>36.04</v>
      </c>
      <c r="M46" s="69">
        <v>0</v>
      </c>
      <c r="N46" s="69">
        <v>0</v>
      </c>
      <c r="O46" s="69">
        <f t="shared" si="4"/>
        <v>3914.06</v>
      </c>
      <c r="P46" s="69"/>
    </row>
    <row r="47" customFormat="1" ht="37.5" spans="1:16">
      <c r="A47" s="79">
        <v>44</v>
      </c>
      <c r="B47" s="80" t="s">
        <v>68</v>
      </c>
      <c r="C47" s="79" t="s">
        <v>67</v>
      </c>
      <c r="D47" s="79">
        <v>3150</v>
      </c>
      <c r="E47" s="71">
        <v>4999</v>
      </c>
      <c r="F47" s="69">
        <v>399.92</v>
      </c>
      <c r="G47" s="69">
        <v>25</v>
      </c>
      <c r="H47" s="69">
        <v>99.98</v>
      </c>
      <c r="I47" s="69">
        <v>25</v>
      </c>
      <c r="J47" s="69">
        <f t="shared" si="3"/>
        <v>549.9</v>
      </c>
      <c r="K47" s="89" t="s">
        <v>22</v>
      </c>
      <c r="L47" s="69">
        <v>36.04</v>
      </c>
      <c r="M47" s="69">
        <v>0</v>
      </c>
      <c r="N47" s="69">
        <v>0</v>
      </c>
      <c r="O47" s="69">
        <f t="shared" si="4"/>
        <v>2564.06</v>
      </c>
      <c r="P47" s="69"/>
    </row>
    <row r="48" customFormat="1" ht="37.5" spans="1:16">
      <c r="A48" s="69">
        <v>45</v>
      </c>
      <c r="B48" s="77" t="s">
        <v>89</v>
      </c>
      <c r="C48" s="69" t="s">
        <v>67</v>
      </c>
      <c r="D48" s="69">
        <v>2800</v>
      </c>
      <c r="E48" s="71">
        <v>4999</v>
      </c>
      <c r="F48" s="69">
        <v>399.92</v>
      </c>
      <c r="G48" s="69">
        <v>25</v>
      </c>
      <c r="H48" s="69">
        <v>99.98</v>
      </c>
      <c r="I48" s="69">
        <v>25</v>
      </c>
      <c r="J48" s="69">
        <f t="shared" si="3"/>
        <v>549.9</v>
      </c>
      <c r="K48" s="89" t="s">
        <v>22</v>
      </c>
      <c r="L48" s="69">
        <v>36.04</v>
      </c>
      <c r="M48" s="69">
        <v>0</v>
      </c>
      <c r="N48" s="69">
        <v>0</v>
      </c>
      <c r="O48" s="69">
        <f t="shared" si="4"/>
        <v>2214.06</v>
      </c>
      <c r="P48" s="69"/>
    </row>
    <row r="49" customFormat="1" ht="37.5" spans="1:16">
      <c r="A49" s="69">
        <v>46</v>
      </c>
      <c r="B49" s="77" t="s">
        <v>70</v>
      </c>
      <c r="C49" s="69" t="s">
        <v>67</v>
      </c>
      <c r="D49" s="69">
        <v>4500</v>
      </c>
      <c r="E49" s="71">
        <v>4999</v>
      </c>
      <c r="F49" s="69">
        <v>399.92</v>
      </c>
      <c r="G49" s="69">
        <v>25</v>
      </c>
      <c r="H49" s="69">
        <v>99.98</v>
      </c>
      <c r="I49" s="69">
        <v>25</v>
      </c>
      <c r="J49" s="69">
        <f t="shared" si="3"/>
        <v>549.9</v>
      </c>
      <c r="K49" s="89" t="s">
        <v>22</v>
      </c>
      <c r="L49" s="69">
        <v>36.04</v>
      </c>
      <c r="M49" s="69">
        <v>0</v>
      </c>
      <c r="N49" s="69">
        <v>0</v>
      </c>
      <c r="O49" s="69">
        <f t="shared" si="4"/>
        <v>3914.06</v>
      </c>
      <c r="P49" s="69"/>
    </row>
    <row r="50" customFormat="1" ht="37.5" spans="1:16">
      <c r="A50" s="69">
        <v>47</v>
      </c>
      <c r="B50" s="77" t="s">
        <v>71</v>
      </c>
      <c r="C50" s="69" t="s">
        <v>67</v>
      </c>
      <c r="D50" s="69">
        <v>4500</v>
      </c>
      <c r="E50" s="71">
        <v>0</v>
      </c>
      <c r="F50" s="69">
        <v>0</v>
      </c>
      <c r="G50" s="69">
        <v>0</v>
      </c>
      <c r="H50" s="69">
        <v>0</v>
      </c>
      <c r="I50" s="69">
        <v>0</v>
      </c>
      <c r="J50" s="69">
        <f t="shared" si="3"/>
        <v>0</v>
      </c>
      <c r="K50" s="89" t="s">
        <v>22</v>
      </c>
      <c r="L50" s="69">
        <v>0</v>
      </c>
      <c r="M50" s="69">
        <v>0</v>
      </c>
      <c r="N50" s="69">
        <v>0</v>
      </c>
      <c r="O50" s="69">
        <f t="shared" si="4"/>
        <v>4500</v>
      </c>
      <c r="P50" s="69"/>
    </row>
    <row r="51" customFormat="1" ht="37.5" spans="1:16">
      <c r="A51" s="69">
        <v>48</v>
      </c>
      <c r="B51" s="77" t="s">
        <v>90</v>
      </c>
      <c r="C51" s="69" t="s">
        <v>67</v>
      </c>
      <c r="D51" s="69">
        <v>2800</v>
      </c>
      <c r="E51" s="71">
        <v>4999</v>
      </c>
      <c r="F51" s="69">
        <v>399.92</v>
      </c>
      <c r="G51" s="69">
        <v>25</v>
      </c>
      <c r="H51" s="69">
        <v>99.98</v>
      </c>
      <c r="I51" s="69">
        <v>25</v>
      </c>
      <c r="J51" s="69">
        <f t="shared" si="3"/>
        <v>549.9</v>
      </c>
      <c r="K51" s="89" t="s">
        <v>22</v>
      </c>
      <c r="L51" s="69">
        <v>36.04</v>
      </c>
      <c r="M51" s="69">
        <v>0</v>
      </c>
      <c r="N51" s="69">
        <v>0</v>
      </c>
      <c r="O51" s="69">
        <f t="shared" si="4"/>
        <v>2214.06</v>
      </c>
      <c r="P51" s="69"/>
    </row>
    <row r="52" customFormat="1" ht="37.5" spans="1:16">
      <c r="A52" s="81">
        <v>49</v>
      </c>
      <c r="B52" s="82" t="s">
        <v>73</v>
      </c>
      <c r="C52" s="81" t="s">
        <v>67</v>
      </c>
      <c r="D52" s="81">
        <v>4600</v>
      </c>
      <c r="E52" s="71">
        <v>4999</v>
      </c>
      <c r="F52" s="69">
        <v>399.92</v>
      </c>
      <c r="G52" s="69">
        <v>25</v>
      </c>
      <c r="H52" s="69">
        <v>99.98</v>
      </c>
      <c r="I52" s="69">
        <v>25</v>
      </c>
      <c r="J52" s="69">
        <f t="shared" si="3"/>
        <v>549.9</v>
      </c>
      <c r="K52" s="89" t="s">
        <v>22</v>
      </c>
      <c r="L52" s="69">
        <v>36.04</v>
      </c>
      <c r="M52" s="69">
        <v>0</v>
      </c>
      <c r="N52" s="69">
        <v>0</v>
      </c>
      <c r="O52" s="69">
        <f t="shared" si="4"/>
        <v>4014.06</v>
      </c>
      <c r="P52" s="81"/>
    </row>
    <row r="53" s="61" customFormat="1" ht="35" customHeight="1" spans="1:16">
      <c r="A53" s="75"/>
      <c r="B53" s="76" t="s">
        <v>33</v>
      </c>
      <c r="C53" s="75"/>
      <c r="D53" s="76">
        <f t="shared" ref="D53:O53" si="5">SUM(D15:D52)</f>
        <v>118050</v>
      </c>
      <c r="E53" s="76">
        <f t="shared" si="5"/>
        <v>154969</v>
      </c>
      <c r="F53" s="76">
        <f t="shared" si="5"/>
        <v>12397.52</v>
      </c>
      <c r="G53" s="76">
        <f t="shared" si="5"/>
        <v>775</v>
      </c>
      <c r="H53" s="76">
        <f t="shared" si="5"/>
        <v>3099.38</v>
      </c>
      <c r="I53" s="76">
        <f t="shared" si="5"/>
        <v>775</v>
      </c>
      <c r="J53" s="76">
        <f t="shared" si="5"/>
        <v>17046.9</v>
      </c>
      <c r="K53" s="76">
        <f t="shared" si="5"/>
        <v>0</v>
      </c>
      <c r="L53" s="76">
        <f t="shared" si="5"/>
        <v>1117.24</v>
      </c>
      <c r="M53" s="76">
        <f t="shared" si="5"/>
        <v>0</v>
      </c>
      <c r="N53" s="76">
        <f t="shared" si="5"/>
        <v>0</v>
      </c>
      <c r="O53" s="76">
        <f t="shared" si="5"/>
        <v>99885.86</v>
      </c>
      <c r="P53" s="76"/>
    </row>
    <row r="54" customFormat="1" ht="38" customHeight="1" spans="1:16">
      <c r="A54" s="83" t="s">
        <v>74</v>
      </c>
      <c r="B54" s="83"/>
      <c r="C54" s="83"/>
      <c r="D54" s="83"/>
      <c r="E54" s="83"/>
      <c r="F54" s="83"/>
      <c r="G54" s="83"/>
      <c r="H54" s="84"/>
      <c r="I54" s="84"/>
      <c r="J54" s="84"/>
      <c r="K54" s="84"/>
      <c r="L54" s="84"/>
      <c r="M54" s="84"/>
      <c r="N54" s="84"/>
      <c r="O54" s="91">
        <f>O14+O53</f>
        <v>133609.48</v>
      </c>
      <c r="P54" s="84"/>
    </row>
  </sheetData>
  <mergeCells count="2">
    <mergeCell ref="A1:P1"/>
    <mergeCell ref="A54:G54"/>
  </mergeCells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view="pageBreakPreview" zoomScaleNormal="100" topLeftCell="A40" workbookViewId="0">
      <selection activeCell="I3" sqref="I3:I13"/>
    </sheetView>
  </sheetViews>
  <sheetFormatPr defaultColWidth="9" defaultRowHeight="13.5"/>
  <cols>
    <col min="1" max="1" width="5.63333333333333" customWidth="1"/>
    <col min="2" max="2" width="20.8833333333333" style="4" customWidth="1"/>
    <col min="4" max="4" width="8.88333333333333" customWidth="1"/>
    <col min="5" max="5" width="8.38333333333333" customWidth="1"/>
    <col min="6" max="6" width="8.13333333333333" customWidth="1"/>
    <col min="7" max="7" width="8.75" customWidth="1"/>
    <col min="8" max="8" width="6.5" customWidth="1"/>
    <col min="9" max="9" width="7.5" customWidth="1"/>
    <col min="10" max="10" width="30.5" style="41" customWidth="1"/>
  </cols>
  <sheetData>
    <row r="1" ht="31" customHeight="1" spans="1:10">
      <c r="A1" s="42" t="s">
        <v>0</v>
      </c>
      <c r="B1" s="43"/>
      <c r="C1" s="42"/>
      <c r="D1" s="42"/>
      <c r="E1" s="42"/>
      <c r="F1" s="42"/>
      <c r="G1" s="42"/>
      <c r="H1" s="42"/>
      <c r="I1" s="42"/>
      <c r="J1" s="42"/>
    </row>
    <row r="2" ht="110" customHeight="1" spans="1:10">
      <c r="A2" s="44" t="s">
        <v>1</v>
      </c>
      <c r="B2" s="44" t="s">
        <v>2</v>
      </c>
      <c r="C2" s="44" t="s">
        <v>3</v>
      </c>
      <c r="D2" s="44" t="s">
        <v>4</v>
      </c>
      <c r="E2" s="44" t="s">
        <v>91</v>
      </c>
      <c r="F2" s="44" t="s">
        <v>92</v>
      </c>
      <c r="G2" s="44" t="s">
        <v>93</v>
      </c>
      <c r="H2" s="44" t="s">
        <v>94</v>
      </c>
      <c r="I2" s="44" t="s">
        <v>95</v>
      </c>
      <c r="J2" s="52"/>
    </row>
    <row r="3" ht="14.25" spans="1:10">
      <c r="A3" s="13">
        <v>1</v>
      </c>
      <c r="B3" s="13" t="s">
        <v>20</v>
      </c>
      <c r="C3" s="13" t="s">
        <v>21</v>
      </c>
      <c r="D3" s="13">
        <v>2500</v>
      </c>
      <c r="E3" s="36">
        <v>21</v>
      </c>
      <c r="F3" s="13">
        <v>0</v>
      </c>
      <c r="G3" s="13">
        <v>0</v>
      </c>
      <c r="H3" s="13">
        <v>0</v>
      </c>
      <c r="I3" s="13">
        <f t="shared" ref="I3:I13" si="0">D3+F3-G3+H3</f>
        <v>2500</v>
      </c>
      <c r="J3" s="53" t="s">
        <v>96</v>
      </c>
    </row>
    <row r="4" ht="14.25" spans="1:10">
      <c r="A4" s="13">
        <v>2</v>
      </c>
      <c r="B4" s="13" t="s">
        <v>23</v>
      </c>
      <c r="C4" s="13" t="s">
        <v>21</v>
      </c>
      <c r="D4" s="13">
        <v>2800</v>
      </c>
      <c r="E4" s="36">
        <v>21</v>
      </c>
      <c r="F4" s="13"/>
      <c r="G4" s="13"/>
      <c r="H4" s="13"/>
      <c r="I4" s="13">
        <f t="shared" si="0"/>
        <v>2800</v>
      </c>
      <c r="J4" s="53" t="s">
        <v>96</v>
      </c>
    </row>
    <row r="5" ht="14.25" spans="1:10">
      <c r="A5" s="13">
        <v>3</v>
      </c>
      <c r="B5" s="13" t="s">
        <v>24</v>
      </c>
      <c r="C5" s="13" t="s">
        <v>21</v>
      </c>
      <c r="D5" s="13">
        <v>2800</v>
      </c>
      <c r="E5" s="36">
        <v>21</v>
      </c>
      <c r="F5" s="13">
        <v>100</v>
      </c>
      <c r="G5" s="13">
        <v>0</v>
      </c>
      <c r="H5" s="13">
        <v>0</v>
      </c>
      <c r="I5" s="13">
        <f t="shared" si="0"/>
        <v>2900</v>
      </c>
      <c r="J5" s="53" t="s">
        <v>97</v>
      </c>
    </row>
    <row r="6" ht="14.25" spans="1:10">
      <c r="A6" s="13">
        <v>4</v>
      </c>
      <c r="B6" s="13" t="s">
        <v>25</v>
      </c>
      <c r="C6" s="13" t="s">
        <v>21</v>
      </c>
      <c r="D6" s="13">
        <v>2800</v>
      </c>
      <c r="E6" s="36">
        <v>21</v>
      </c>
      <c r="F6" s="13">
        <v>0</v>
      </c>
      <c r="G6" s="13">
        <v>0</v>
      </c>
      <c r="H6" s="13">
        <v>0</v>
      </c>
      <c r="I6" s="13">
        <f t="shared" si="0"/>
        <v>2800</v>
      </c>
      <c r="J6" s="53" t="s">
        <v>97</v>
      </c>
    </row>
    <row r="7" ht="14.25" spans="1:10">
      <c r="A7" s="13">
        <v>5</v>
      </c>
      <c r="B7" s="15" t="s">
        <v>26</v>
      </c>
      <c r="C7" s="13" t="s">
        <v>21</v>
      </c>
      <c r="D7" s="13">
        <v>2800</v>
      </c>
      <c r="E7" s="36">
        <v>21</v>
      </c>
      <c r="F7" s="13">
        <v>0</v>
      </c>
      <c r="G7" s="13">
        <v>0</v>
      </c>
      <c r="H7" s="13">
        <v>0</v>
      </c>
      <c r="I7" s="13">
        <f t="shared" si="0"/>
        <v>2800</v>
      </c>
      <c r="J7" s="53" t="s">
        <v>98</v>
      </c>
    </row>
    <row r="8" ht="14.25" spans="1:10">
      <c r="A8" s="13">
        <v>6</v>
      </c>
      <c r="B8" s="13" t="s">
        <v>27</v>
      </c>
      <c r="C8" s="13" t="s">
        <v>21</v>
      </c>
      <c r="D8" s="13">
        <v>4500</v>
      </c>
      <c r="E8" s="36">
        <v>21</v>
      </c>
      <c r="F8" s="13">
        <v>0</v>
      </c>
      <c r="G8" s="13">
        <v>0</v>
      </c>
      <c r="H8" s="13">
        <v>0</v>
      </c>
      <c r="I8" s="13">
        <f t="shared" si="0"/>
        <v>4500</v>
      </c>
      <c r="J8" s="53" t="s">
        <v>99</v>
      </c>
    </row>
    <row r="9" ht="14.25" spans="1:10">
      <c r="A9" s="13">
        <v>7</v>
      </c>
      <c r="B9" s="16" t="s">
        <v>28</v>
      </c>
      <c r="C9" s="13" t="s">
        <v>21</v>
      </c>
      <c r="D9" s="13">
        <v>3400</v>
      </c>
      <c r="E9" s="36">
        <v>21</v>
      </c>
      <c r="F9" s="13">
        <v>100</v>
      </c>
      <c r="G9" s="13">
        <v>0</v>
      </c>
      <c r="H9" s="13">
        <v>0</v>
      </c>
      <c r="I9" s="13">
        <f t="shared" si="0"/>
        <v>3500</v>
      </c>
      <c r="J9" s="53" t="s">
        <v>100</v>
      </c>
    </row>
    <row r="10" ht="14.25" spans="1:10">
      <c r="A10" s="13">
        <v>8</v>
      </c>
      <c r="B10" s="16" t="s">
        <v>29</v>
      </c>
      <c r="C10" s="13" t="s">
        <v>21</v>
      </c>
      <c r="D10" s="13">
        <v>4500</v>
      </c>
      <c r="E10" s="36">
        <v>21</v>
      </c>
      <c r="F10" s="13">
        <v>0</v>
      </c>
      <c r="G10" s="13">
        <v>0</v>
      </c>
      <c r="H10" s="13">
        <v>0</v>
      </c>
      <c r="I10" s="13">
        <f t="shared" si="0"/>
        <v>4500</v>
      </c>
      <c r="J10" s="53" t="s">
        <v>101</v>
      </c>
    </row>
    <row r="11" ht="14.25" spans="1:10">
      <c r="A11" s="13">
        <v>9</v>
      </c>
      <c r="B11" s="16" t="s">
        <v>30</v>
      </c>
      <c r="C11" s="13" t="s">
        <v>21</v>
      </c>
      <c r="D11" s="13">
        <v>4500</v>
      </c>
      <c r="E11" s="36">
        <v>21</v>
      </c>
      <c r="F11" s="13">
        <v>0</v>
      </c>
      <c r="G11" s="13">
        <v>0</v>
      </c>
      <c r="H11" s="13">
        <v>0</v>
      </c>
      <c r="I11" s="13">
        <f t="shared" si="0"/>
        <v>4500</v>
      </c>
      <c r="J11" s="53" t="s">
        <v>102</v>
      </c>
    </row>
    <row r="12" ht="14.25" spans="1:10">
      <c r="A12" s="13">
        <v>10</v>
      </c>
      <c r="B12" s="16" t="s">
        <v>31</v>
      </c>
      <c r="C12" s="13" t="s">
        <v>21</v>
      </c>
      <c r="D12" s="13">
        <v>3500</v>
      </c>
      <c r="E12" s="36">
        <v>21</v>
      </c>
      <c r="F12" s="13">
        <v>0</v>
      </c>
      <c r="G12" s="13">
        <v>0</v>
      </c>
      <c r="H12" s="13">
        <v>0</v>
      </c>
      <c r="I12" s="13">
        <f t="shared" si="0"/>
        <v>3500</v>
      </c>
      <c r="J12" s="53" t="s">
        <v>103</v>
      </c>
    </row>
    <row r="13" ht="14.25" spans="1:10">
      <c r="A13" s="13">
        <v>11</v>
      </c>
      <c r="B13" s="17" t="s">
        <v>32</v>
      </c>
      <c r="C13" s="13" t="s">
        <v>21</v>
      </c>
      <c r="D13" s="13">
        <v>3500</v>
      </c>
      <c r="E13" s="36">
        <v>21</v>
      </c>
      <c r="F13" s="13">
        <v>0</v>
      </c>
      <c r="G13" s="13">
        <v>0</v>
      </c>
      <c r="H13" s="13">
        <v>0</v>
      </c>
      <c r="I13" s="13">
        <f t="shared" si="0"/>
        <v>3500</v>
      </c>
      <c r="J13" s="53" t="s">
        <v>104</v>
      </c>
    </row>
    <row r="14" spans="1:10">
      <c r="A14" s="45" t="s">
        <v>105</v>
      </c>
      <c r="B14" s="46"/>
      <c r="C14" s="46"/>
      <c r="D14" s="46"/>
      <c r="E14" s="46"/>
      <c r="F14" s="46"/>
      <c r="G14" s="46"/>
      <c r="H14" s="47"/>
      <c r="I14" s="54">
        <f>SUM(I3:I13)</f>
        <v>37800</v>
      </c>
      <c r="J14" s="55"/>
    </row>
    <row r="15" ht="14.25" spans="1:10">
      <c r="A15" s="13">
        <v>12</v>
      </c>
      <c r="B15" s="18" t="s">
        <v>34</v>
      </c>
      <c r="C15" s="13" t="s">
        <v>35</v>
      </c>
      <c r="D15" s="13">
        <v>3000</v>
      </c>
      <c r="E15" s="36">
        <v>21</v>
      </c>
      <c r="F15" s="13">
        <v>100</v>
      </c>
      <c r="G15" s="13">
        <v>0</v>
      </c>
      <c r="H15" s="13">
        <v>0</v>
      </c>
      <c r="I15" s="13">
        <f t="shared" ref="I15:I46" si="1">D15+F15-G15+H15</f>
        <v>3100</v>
      </c>
      <c r="J15" s="53" t="s">
        <v>106</v>
      </c>
    </row>
    <row r="16" ht="14.25" spans="1:10">
      <c r="A16" s="13">
        <v>13</v>
      </c>
      <c r="B16" s="18" t="s">
        <v>36</v>
      </c>
      <c r="C16" s="13" t="s">
        <v>35</v>
      </c>
      <c r="D16" s="13">
        <v>3500</v>
      </c>
      <c r="E16" s="36">
        <v>21</v>
      </c>
      <c r="F16" s="13">
        <v>0</v>
      </c>
      <c r="G16" s="13">
        <v>0</v>
      </c>
      <c r="H16" s="13">
        <v>0</v>
      </c>
      <c r="I16" s="13">
        <f t="shared" si="1"/>
        <v>3500</v>
      </c>
      <c r="J16" s="53" t="s">
        <v>107</v>
      </c>
    </row>
    <row r="17" ht="14.25" spans="1:10">
      <c r="A17" s="13">
        <v>14</v>
      </c>
      <c r="B17" s="18" t="s">
        <v>37</v>
      </c>
      <c r="C17" s="13" t="s">
        <v>35</v>
      </c>
      <c r="D17" s="13">
        <v>2900</v>
      </c>
      <c r="E17" s="36">
        <v>21</v>
      </c>
      <c r="F17" s="13">
        <v>0</v>
      </c>
      <c r="G17" s="13">
        <v>0</v>
      </c>
      <c r="H17" s="13">
        <v>0</v>
      </c>
      <c r="I17" s="13">
        <f t="shared" si="1"/>
        <v>2900</v>
      </c>
      <c r="J17" s="53" t="s">
        <v>106</v>
      </c>
    </row>
    <row r="18" ht="14.25" spans="1:10">
      <c r="A18" s="13">
        <v>15</v>
      </c>
      <c r="B18" s="18" t="s">
        <v>38</v>
      </c>
      <c r="C18" s="13" t="s">
        <v>35</v>
      </c>
      <c r="D18" s="13">
        <v>3000</v>
      </c>
      <c r="E18" s="36">
        <v>21</v>
      </c>
      <c r="F18" s="13">
        <v>100</v>
      </c>
      <c r="G18" s="13">
        <v>0</v>
      </c>
      <c r="H18" s="13">
        <v>0</v>
      </c>
      <c r="I18" s="13">
        <f t="shared" si="1"/>
        <v>3100</v>
      </c>
      <c r="J18" s="53" t="s">
        <v>97</v>
      </c>
    </row>
    <row r="19" ht="14.25" spans="1:10">
      <c r="A19" s="13">
        <v>16</v>
      </c>
      <c r="B19" s="18" t="s">
        <v>39</v>
      </c>
      <c r="C19" s="13" t="s">
        <v>35</v>
      </c>
      <c r="D19" s="13">
        <v>3000</v>
      </c>
      <c r="E19" s="36">
        <v>21</v>
      </c>
      <c r="F19" s="13">
        <v>0</v>
      </c>
      <c r="G19" s="13">
        <v>0</v>
      </c>
      <c r="H19" s="13">
        <v>0</v>
      </c>
      <c r="I19" s="13">
        <f t="shared" si="1"/>
        <v>3000</v>
      </c>
      <c r="J19" s="53" t="s">
        <v>97</v>
      </c>
    </row>
    <row r="20" ht="14.25" spans="1:10">
      <c r="A20" s="13">
        <v>17</v>
      </c>
      <c r="B20" s="18" t="s">
        <v>40</v>
      </c>
      <c r="C20" s="13" t="s">
        <v>35</v>
      </c>
      <c r="D20" s="13">
        <v>2800</v>
      </c>
      <c r="E20" s="36">
        <v>21</v>
      </c>
      <c r="F20" s="13">
        <v>0</v>
      </c>
      <c r="G20" s="13">
        <v>0</v>
      </c>
      <c r="H20" s="13">
        <v>0</v>
      </c>
      <c r="I20" s="13">
        <f t="shared" si="1"/>
        <v>2800</v>
      </c>
      <c r="J20" s="53" t="s">
        <v>97</v>
      </c>
    </row>
    <row r="21" ht="14.25" spans="1:10">
      <c r="A21" s="13">
        <v>18</v>
      </c>
      <c r="B21" s="18" t="s">
        <v>41</v>
      </c>
      <c r="C21" s="13" t="s">
        <v>35</v>
      </c>
      <c r="D21" s="13">
        <v>2800</v>
      </c>
      <c r="E21" s="36">
        <v>21</v>
      </c>
      <c r="F21" s="13">
        <v>100</v>
      </c>
      <c r="G21" s="13">
        <v>0</v>
      </c>
      <c r="H21" s="13">
        <v>0</v>
      </c>
      <c r="I21" s="13">
        <f t="shared" si="1"/>
        <v>2900</v>
      </c>
      <c r="J21" s="53" t="s">
        <v>97</v>
      </c>
    </row>
    <row r="22" ht="14.25" spans="1:10">
      <c r="A22" s="13">
        <v>19</v>
      </c>
      <c r="B22" s="18" t="s">
        <v>108</v>
      </c>
      <c r="C22" s="13" t="s">
        <v>35</v>
      </c>
      <c r="D22" s="13">
        <v>2800</v>
      </c>
      <c r="E22" s="36">
        <v>21</v>
      </c>
      <c r="F22" s="13">
        <v>0</v>
      </c>
      <c r="G22" s="13">
        <v>0</v>
      </c>
      <c r="H22" s="13">
        <v>0</v>
      </c>
      <c r="I22" s="13">
        <f t="shared" si="1"/>
        <v>2800</v>
      </c>
      <c r="J22" s="53" t="s">
        <v>97</v>
      </c>
    </row>
    <row r="23" ht="14.25" spans="1:10">
      <c r="A23" s="13">
        <v>20</v>
      </c>
      <c r="B23" s="18" t="s">
        <v>43</v>
      </c>
      <c r="C23" s="13" t="s">
        <v>35</v>
      </c>
      <c r="D23" s="13">
        <v>2900</v>
      </c>
      <c r="E23" s="36">
        <v>21</v>
      </c>
      <c r="F23" s="13">
        <v>0</v>
      </c>
      <c r="G23" s="13">
        <v>0</v>
      </c>
      <c r="H23" s="13">
        <v>0</v>
      </c>
      <c r="I23" s="13">
        <f t="shared" si="1"/>
        <v>2900</v>
      </c>
      <c r="J23" s="53" t="s">
        <v>97</v>
      </c>
    </row>
    <row r="24" ht="14.25" spans="1:10">
      <c r="A24" s="13">
        <v>21</v>
      </c>
      <c r="B24" s="18" t="s">
        <v>44</v>
      </c>
      <c r="C24" s="13" t="s">
        <v>35</v>
      </c>
      <c r="D24" s="13">
        <v>2800</v>
      </c>
      <c r="E24" s="36">
        <v>21</v>
      </c>
      <c r="F24" s="13">
        <v>0</v>
      </c>
      <c r="G24" s="13">
        <v>0</v>
      </c>
      <c r="H24" s="13">
        <v>0</v>
      </c>
      <c r="I24" s="13">
        <f t="shared" si="1"/>
        <v>2800</v>
      </c>
      <c r="J24" s="53" t="s">
        <v>97</v>
      </c>
    </row>
    <row r="25" ht="14.25" spans="1:10">
      <c r="A25" s="13">
        <v>22</v>
      </c>
      <c r="B25" s="18" t="s">
        <v>45</v>
      </c>
      <c r="C25" s="13" t="s">
        <v>35</v>
      </c>
      <c r="D25" s="13">
        <v>2800</v>
      </c>
      <c r="E25" s="36">
        <v>21</v>
      </c>
      <c r="F25" s="13">
        <v>0</v>
      </c>
      <c r="G25" s="13">
        <v>0</v>
      </c>
      <c r="H25" s="13">
        <v>0</v>
      </c>
      <c r="I25" s="13">
        <f t="shared" si="1"/>
        <v>2800</v>
      </c>
      <c r="J25" s="53" t="s">
        <v>109</v>
      </c>
    </row>
    <row r="26" ht="14.25" spans="1:10">
      <c r="A26" s="13">
        <v>23</v>
      </c>
      <c r="B26" s="18" t="s">
        <v>110</v>
      </c>
      <c r="C26" s="13" t="s">
        <v>35</v>
      </c>
      <c r="D26" s="13">
        <v>2800</v>
      </c>
      <c r="E26" s="36">
        <v>21</v>
      </c>
      <c r="F26" s="13">
        <v>0</v>
      </c>
      <c r="G26" s="13">
        <v>0</v>
      </c>
      <c r="H26" s="13">
        <v>0</v>
      </c>
      <c r="I26" s="13">
        <f t="shared" si="1"/>
        <v>2800</v>
      </c>
      <c r="J26" s="53" t="s">
        <v>109</v>
      </c>
    </row>
    <row r="27" ht="14.25" spans="1:10">
      <c r="A27" s="13">
        <v>24</v>
      </c>
      <c r="B27" s="18" t="s">
        <v>111</v>
      </c>
      <c r="C27" s="13" t="s">
        <v>35</v>
      </c>
      <c r="D27" s="13">
        <v>2800</v>
      </c>
      <c r="E27" s="36">
        <v>21</v>
      </c>
      <c r="F27" s="13">
        <v>100</v>
      </c>
      <c r="G27" s="13">
        <v>0</v>
      </c>
      <c r="H27" s="13">
        <v>0</v>
      </c>
      <c r="I27" s="13">
        <f t="shared" si="1"/>
        <v>2900</v>
      </c>
      <c r="J27" s="53" t="s">
        <v>109</v>
      </c>
    </row>
    <row r="28" ht="14.25" spans="1:10">
      <c r="A28" s="13">
        <v>25</v>
      </c>
      <c r="B28" s="19" t="s">
        <v>112</v>
      </c>
      <c r="C28" s="13" t="s">
        <v>35</v>
      </c>
      <c r="D28" s="13">
        <v>2800</v>
      </c>
      <c r="E28" s="36">
        <v>21</v>
      </c>
      <c r="F28" s="13">
        <v>0</v>
      </c>
      <c r="G28" s="13">
        <v>0</v>
      </c>
      <c r="H28" s="13">
        <v>0</v>
      </c>
      <c r="I28" s="13">
        <f t="shared" si="1"/>
        <v>2800</v>
      </c>
      <c r="J28" s="53" t="s">
        <v>109</v>
      </c>
    </row>
    <row r="29" ht="14.25" spans="1:10">
      <c r="A29" s="13">
        <v>26</v>
      </c>
      <c r="B29" s="18" t="s">
        <v>49</v>
      </c>
      <c r="C29" s="13" t="s">
        <v>35</v>
      </c>
      <c r="D29" s="13">
        <v>2800</v>
      </c>
      <c r="E29" s="36">
        <v>21</v>
      </c>
      <c r="F29" s="13">
        <v>0</v>
      </c>
      <c r="G29" s="13">
        <v>0</v>
      </c>
      <c r="H29" s="13">
        <v>0</v>
      </c>
      <c r="I29" s="13">
        <f t="shared" si="1"/>
        <v>2800</v>
      </c>
      <c r="J29" s="53" t="s">
        <v>109</v>
      </c>
    </row>
    <row r="30" ht="14.25" spans="1:10">
      <c r="A30" s="13">
        <v>27</v>
      </c>
      <c r="B30" s="18" t="s">
        <v>50</v>
      </c>
      <c r="C30" s="13" t="s">
        <v>35</v>
      </c>
      <c r="D30" s="13">
        <v>2900</v>
      </c>
      <c r="E30" s="36">
        <v>21</v>
      </c>
      <c r="F30" s="13">
        <v>100</v>
      </c>
      <c r="G30" s="13">
        <v>0</v>
      </c>
      <c r="H30" s="13">
        <v>0</v>
      </c>
      <c r="I30" s="13">
        <f t="shared" si="1"/>
        <v>3000</v>
      </c>
      <c r="J30" s="53" t="s">
        <v>96</v>
      </c>
    </row>
    <row r="31" ht="14.25" spans="1:10">
      <c r="A31" s="13">
        <v>28</v>
      </c>
      <c r="B31" s="18" t="s">
        <v>51</v>
      </c>
      <c r="C31" s="13" t="s">
        <v>35</v>
      </c>
      <c r="D31" s="13">
        <v>2900</v>
      </c>
      <c r="E31" s="36">
        <v>21</v>
      </c>
      <c r="F31" s="13">
        <v>0</v>
      </c>
      <c r="G31" s="13">
        <v>0</v>
      </c>
      <c r="H31" s="13">
        <v>0</v>
      </c>
      <c r="I31" s="13">
        <f t="shared" si="1"/>
        <v>2900</v>
      </c>
      <c r="J31" s="53" t="s">
        <v>96</v>
      </c>
    </row>
    <row r="32" ht="14.25" spans="1:10">
      <c r="A32" s="13">
        <v>29</v>
      </c>
      <c r="B32" s="18" t="s">
        <v>52</v>
      </c>
      <c r="C32" s="13" t="s">
        <v>35</v>
      </c>
      <c r="D32" s="13">
        <v>2900</v>
      </c>
      <c r="E32" s="36">
        <v>21</v>
      </c>
      <c r="F32" s="13">
        <v>0</v>
      </c>
      <c r="G32" s="13">
        <v>0</v>
      </c>
      <c r="H32" s="13">
        <v>0</v>
      </c>
      <c r="I32" s="13">
        <f t="shared" si="1"/>
        <v>2900</v>
      </c>
      <c r="J32" s="53" t="s">
        <v>96</v>
      </c>
    </row>
    <row r="33" ht="14.25" spans="1:10">
      <c r="A33" s="13">
        <v>30</v>
      </c>
      <c r="B33" s="19" t="s">
        <v>113</v>
      </c>
      <c r="C33" s="13" t="s">
        <v>35</v>
      </c>
      <c r="D33" s="13">
        <v>2800</v>
      </c>
      <c r="E33" s="36">
        <v>21</v>
      </c>
      <c r="F33" s="13">
        <v>0</v>
      </c>
      <c r="G33" s="13">
        <v>0</v>
      </c>
      <c r="H33" s="13">
        <v>0</v>
      </c>
      <c r="I33" s="13">
        <f t="shared" si="1"/>
        <v>2800</v>
      </c>
      <c r="J33" s="53" t="s">
        <v>96</v>
      </c>
    </row>
    <row r="34" ht="14.25" spans="1:10">
      <c r="A34" s="13">
        <v>31</v>
      </c>
      <c r="B34" s="18" t="s">
        <v>54</v>
      </c>
      <c r="C34" s="13" t="s">
        <v>35</v>
      </c>
      <c r="D34" s="13">
        <v>2800</v>
      </c>
      <c r="E34" s="36">
        <v>21</v>
      </c>
      <c r="F34" s="13">
        <v>0</v>
      </c>
      <c r="G34" s="13">
        <v>0</v>
      </c>
      <c r="H34" s="13">
        <v>0</v>
      </c>
      <c r="I34" s="13">
        <f t="shared" si="1"/>
        <v>2800</v>
      </c>
      <c r="J34" s="53" t="s">
        <v>96</v>
      </c>
    </row>
    <row r="35" ht="14.25" spans="1:10">
      <c r="A35" s="13">
        <v>32</v>
      </c>
      <c r="B35" s="18" t="s">
        <v>55</v>
      </c>
      <c r="C35" s="13" t="s">
        <v>35</v>
      </c>
      <c r="D35" s="13">
        <v>2800</v>
      </c>
      <c r="E35" s="36">
        <v>21</v>
      </c>
      <c r="F35" s="13">
        <v>0</v>
      </c>
      <c r="G35" s="13">
        <v>0</v>
      </c>
      <c r="H35" s="13">
        <v>0</v>
      </c>
      <c r="I35" s="13">
        <f t="shared" si="1"/>
        <v>2800</v>
      </c>
      <c r="J35" s="53" t="s">
        <v>96</v>
      </c>
    </row>
    <row r="36" ht="14.25" spans="1:10">
      <c r="A36" s="13">
        <v>33</v>
      </c>
      <c r="B36" s="18" t="s">
        <v>56</v>
      </c>
      <c r="C36" s="13" t="s">
        <v>35</v>
      </c>
      <c r="D36" s="13">
        <v>2900</v>
      </c>
      <c r="E36" s="36">
        <v>21</v>
      </c>
      <c r="F36" s="13">
        <v>100</v>
      </c>
      <c r="G36" s="13">
        <v>0</v>
      </c>
      <c r="H36" s="13">
        <v>0</v>
      </c>
      <c r="I36" s="13">
        <f t="shared" si="1"/>
        <v>3000</v>
      </c>
      <c r="J36" s="53" t="s">
        <v>98</v>
      </c>
    </row>
    <row r="37" ht="14.25" spans="1:10">
      <c r="A37" s="13">
        <v>34</v>
      </c>
      <c r="B37" s="18" t="s">
        <v>57</v>
      </c>
      <c r="C37" s="13" t="s">
        <v>35</v>
      </c>
      <c r="D37" s="13">
        <v>2900</v>
      </c>
      <c r="E37" s="36">
        <v>21</v>
      </c>
      <c r="F37" s="13">
        <v>0</v>
      </c>
      <c r="G37" s="13">
        <v>0</v>
      </c>
      <c r="H37" s="13">
        <v>0</v>
      </c>
      <c r="I37" s="13">
        <f t="shared" si="1"/>
        <v>2900</v>
      </c>
      <c r="J37" s="53" t="s">
        <v>98</v>
      </c>
    </row>
    <row r="38" ht="14.25" spans="1:10">
      <c r="A38" s="13">
        <v>35</v>
      </c>
      <c r="B38" s="18" t="s">
        <v>58</v>
      </c>
      <c r="C38" s="13" t="s">
        <v>35</v>
      </c>
      <c r="D38" s="13">
        <v>2900</v>
      </c>
      <c r="E38" s="36">
        <v>21</v>
      </c>
      <c r="F38" s="13">
        <v>0</v>
      </c>
      <c r="G38" s="13">
        <v>0</v>
      </c>
      <c r="H38" s="13">
        <v>0</v>
      </c>
      <c r="I38" s="13">
        <f t="shared" si="1"/>
        <v>2900</v>
      </c>
      <c r="J38" s="53" t="s">
        <v>98</v>
      </c>
    </row>
    <row r="39" ht="14.25" spans="1:10">
      <c r="A39" s="13">
        <v>36</v>
      </c>
      <c r="B39" s="18" t="s">
        <v>114</v>
      </c>
      <c r="C39" s="13" t="s">
        <v>35</v>
      </c>
      <c r="D39" s="13">
        <v>2900</v>
      </c>
      <c r="E39" s="36">
        <v>21</v>
      </c>
      <c r="F39" s="13">
        <v>0</v>
      </c>
      <c r="G39" s="13">
        <v>0</v>
      </c>
      <c r="H39" s="13">
        <v>0</v>
      </c>
      <c r="I39" s="13">
        <f t="shared" si="1"/>
        <v>2900</v>
      </c>
      <c r="J39" s="53" t="s">
        <v>98</v>
      </c>
    </row>
    <row r="40" ht="14.25" spans="1:10">
      <c r="A40" s="13">
        <v>37</v>
      </c>
      <c r="B40" s="18" t="s">
        <v>60</v>
      </c>
      <c r="C40" s="13" t="s">
        <v>35</v>
      </c>
      <c r="D40" s="13">
        <v>3500</v>
      </c>
      <c r="E40" s="36">
        <v>21</v>
      </c>
      <c r="F40" s="13">
        <v>0</v>
      </c>
      <c r="G40" s="13">
        <v>0</v>
      </c>
      <c r="H40" s="13">
        <v>0</v>
      </c>
      <c r="I40" s="13">
        <f t="shared" si="1"/>
        <v>3500</v>
      </c>
      <c r="J40" s="53" t="s">
        <v>115</v>
      </c>
    </row>
    <row r="41" ht="14.25" spans="1:10">
      <c r="A41" s="13">
        <v>38</v>
      </c>
      <c r="B41" s="18" t="s">
        <v>61</v>
      </c>
      <c r="C41" s="13" t="s">
        <v>35</v>
      </c>
      <c r="D41" s="13">
        <v>3500</v>
      </c>
      <c r="E41" s="36">
        <v>21</v>
      </c>
      <c r="F41" s="13"/>
      <c r="G41" s="13">
        <v>0</v>
      </c>
      <c r="H41" s="13">
        <v>0</v>
      </c>
      <c r="I41" s="13">
        <f t="shared" si="1"/>
        <v>3500</v>
      </c>
      <c r="J41" s="53" t="s">
        <v>116</v>
      </c>
    </row>
    <row r="42" ht="14.25" spans="1:10">
      <c r="A42" s="13">
        <v>39</v>
      </c>
      <c r="B42" s="19" t="s">
        <v>117</v>
      </c>
      <c r="C42" s="13" t="s">
        <v>35</v>
      </c>
      <c r="D42" s="13">
        <v>2800</v>
      </c>
      <c r="E42" s="36">
        <v>21</v>
      </c>
      <c r="F42" s="13">
        <v>0</v>
      </c>
      <c r="G42" s="13">
        <v>0</v>
      </c>
      <c r="H42" s="13">
        <v>0</v>
      </c>
      <c r="I42" s="13">
        <f t="shared" si="1"/>
        <v>2800</v>
      </c>
      <c r="J42" s="53" t="s">
        <v>118</v>
      </c>
    </row>
    <row r="43" ht="14.25" spans="1:10">
      <c r="A43" s="13">
        <v>40</v>
      </c>
      <c r="B43" s="18" t="s">
        <v>63</v>
      </c>
      <c r="C43" s="13" t="s">
        <v>35</v>
      </c>
      <c r="D43" s="13">
        <v>2900</v>
      </c>
      <c r="E43" s="36">
        <v>21</v>
      </c>
      <c r="F43" s="13">
        <v>100</v>
      </c>
      <c r="G43" s="13">
        <v>0</v>
      </c>
      <c r="H43" s="13">
        <v>0</v>
      </c>
      <c r="I43" s="13">
        <f t="shared" si="1"/>
        <v>3000</v>
      </c>
      <c r="J43" s="53" t="s">
        <v>119</v>
      </c>
    </row>
    <row r="44" ht="14.25" spans="1:10">
      <c r="A44" s="13">
        <v>41</v>
      </c>
      <c r="B44" s="18" t="s">
        <v>64</v>
      </c>
      <c r="C44" s="13" t="s">
        <v>35</v>
      </c>
      <c r="D44" s="13">
        <v>2800</v>
      </c>
      <c r="E44" s="36">
        <v>21</v>
      </c>
      <c r="F44" s="13">
        <v>0</v>
      </c>
      <c r="G44" s="13">
        <v>0</v>
      </c>
      <c r="H44" s="13">
        <v>0</v>
      </c>
      <c r="I44" s="13">
        <f t="shared" si="1"/>
        <v>2800</v>
      </c>
      <c r="J44" s="53" t="s">
        <v>119</v>
      </c>
    </row>
    <row r="45" ht="14.25" spans="1:10">
      <c r="A45" s="13">
        <v>42</v>
      </c>
      <c r="B45" s="18" t="s">
        <v>120</v>
      </c>
      <c r="C45" s="13" t="s">
        <v>35</v>
      </c>
      <c r="D45" s="13">
        <v>2800</v>
      </c>
      <c r="E45" s="36">
        <v>21</v>
      </c>
      <c r="F45" s="13">
        <v>0</v>
      </c>
      <c r="G45" s="13">
        <v>0</v>
      </c>
      <c r="H45" s="13">
        <v>0</v>
      </c>
      <c r="I45" s="13">
        <f t="shared" si="1"/>
        <v>2800</v>
      </c>
      <c r="J45" s="53" t="s">
        <v>119</v>
      </c>
    </row>
    <row r="46" ht="14.25" spans="1:10">
      <c r="A46" s="13">
        <v>43</v>
      </c>
      <c r="B46" s="18" t="s">
        <v>66</v>
      </c>
      <c r="C46" s="13" t="s">
        <v>67</v>
      </c>
      <c r="D46" s="13">
        <v>4500</v>
      </c>
      <c r="E46" s="36">
        <v>21</v>
      </c>
      <c r="F46" s="13"/>
      <c r="G46" s="13">
        <v>0</v>
      </c>
      <c r="H46" s="13">
        <v>0</v>
      </c>
      <c r="I46" s="13">
        <f t="shared" si="1"/>
        <v>4500</v>
      </c>
      <c r="J46" s="53" t="s">
        <v>121</v>
      </c>
    </row>
    <row r="47" ht="14.25" spans="1:10">
      <c r="A47" s="44">
        <v>44</v>
      </c>
      <c r="B47" s="48" t="s">
        <v>68</v>
      </c>
      <c r="C47" s="44" t="s">
        <v>67</v>
      </c>
      <c r="D47" s="44">
        <v>4500</v>
      </c>
      <c r="E47" s="49"/>
      <c r="F47" s="44"/>
      <c r="G47" s="44"/>
      <c r="H47" s="44"/>
      <c r="I47" s="44">
        <v>3150</v>
      </c>
      <c r="J47" s="56" t="s">
        <v>122</v>
      </c>
    </row>
    <row r="48" ht="14.25" spans="1:10">
      <c r="A48" s="13">
        <v>45</v>
      </c>
      <c r="B48" s="18" t="s">
        <v>123</v>
      </c>
      <c r="C48" s="13" t="s">
        <v>67</v>
      </c>
      <c r="D48" s="13">
        <v>2800</v>
      </c>
      <c r="E48" s="36">
        <v>21</v>
      </c>
      <c r="F48" s="13">
        <v>0</v>
      </c>
      <c r="G48" s="13">
        <v>0</v>
      </c>
      <c r="H48" s="13">
        <v>0</v>
      </c>
      <c r="I48" s="13">
        <f t="shared" ref="I48:I52" si="2">D48+F48-G48+H48</f>
        <v>2800</v>
      </c>
      <c r="J48" s="53" t="s">
        <v>121</v>
      </c>
    </row>
    <row r="49" ht="14.25" spans="1:10">
      <c r="A49" s="13">
        <v>46</v>
      </c>
      <c r="B49" s="18" t="s">
        <v>124</v>
      </c>
      <c r="C49" s="13" t="s">
        <v>67</v>
      </c>
      <c r="D49" s="13">
        <v>4500</v>
      </c>
      <c r="E49" s="36">
        <v>21</v>
      </c>
      <c r="F49" s="13">
        <v>0</v>
      </c>
      <c r="G49" s="13">
        <v>0</v>
      </c>
      <c r="H49" s="13">
        <v>0</v>
      </c>
      <c r="I49" s="13">
        <f t="shared" si="2"/>
        <v>4500</v>
      </c>
      <c r="J49" s="53" t="s">
        <v>121</v>
      </c>
    </row>
    <row r="50" ht="14.25" spans="1:10">
      <c r="A50" s="13">
        <v>47</v>
      </c>
      <c r="B50" s="18" t="s">
        <v>71</v>
      </c>
      <c r="C50" s="13" t="s">
        <v>67</v>
      </c>
      <c r="D50" s="13">
        <v>4500</v>
      </c>
      <c r="E50" s="36">
        <v>21</v>
      </c>
      <c r="F50" s="13">
        <v>0</v>
      </c>
      <c r="G50" s="13">
        <v>0</v>
      </c>
      <c r="H50" s="13">
        <v>0</v>
      </c>
      <c r="I50" s="13">
        <f t="shared" si="2"/>
        <v>4500</v>
      </c>
      <c r="J50" s="53" t="s">
        <v>121</v>
      </c>
    </row>
    <row r="51" ht="14.25" spans="1:10">
      <c r="A51" s="13">
        <v>48</v>
      </c>
      <c r="B51" s="18" t="s">
        <v>125</v>
      </c>
      <c r="C51" s="13" t="s">
        <v>67</v>
      </c>
      <c r="D51" s="13">
        <v>2800</v>
      </c>
      <c r="E51" s="36">
        <v>21</v>
      </c>
      <c r="F51" s="13">
        <v>0</v>
      </c>
      <c r="G51" s="13">
        <v>0</v>
      </c>
      <c r="H51" s="13">
        <v>0</v>
      </c>
      <c r="I51" s="13">
        <f t="shared" si="2"/>
        <v>2800</v>
      </c>
      <c r="J51" s="53" t="s">
        <v>121</v>
      </c>
    </row>
    <row r="52" ht="14.25" spans="1:10">
      <c r="A52" s="13">
        <v>49</v>
      </c>
      <c r="B52" s="18" t="s">
        <v>73</v>
      </c>
      <c r="C52" s="13" t="s">
        <v>67</v>
      </c>
      <c r="D52" s="13">
        <v>4500</v>
      </c>
      <c r="E52" s="36">
        <v>21</v>
      </c>
      <c r="F52" s="13">
        <v>100</v>
      </c>
      <c r="G52" s="13">
        <v>0</v>
      </c>
      <c r="H52" s="13">
        <v>0</v>
      </c>
      <c r="I52" s="13">
        <f t="shared" si="2"/>
        <v>4600</v>
      </c>
      <c r="J52" s="53" t="s">
        <v>126</v>
      </c>
    </row>
    <row r="53" spans="1:10">
      <c r="A53" s="50" t="s">
        <v>127</v>
      </c>
      <c r="B53" s="50"/>
      <c r="C53" s="50"/>
      <c r="D53" s="50"/>
      <c r="E53" s="50"/>
      <c r="F53" s="50"/>
      <c r="G53" s="50"/>
      <c r="H53" s="50"/>
      <c r="I53" s="50">
        <f>SUM(I15:I52)</f>
        <v>118050</v>
      </c>
      <c r="J53" s="57"/>
    </row>
    <row r="54" spans="1:9">
      <c r="A54" s="51" t="s">
        <v>74</v>
      </c>
      <c r="B54" s="51"/>
      <c r="C54" s="51"/>
      <c r="D54" s="51"/>
      <c r="E54" s="51"/>
      <c r="F54" s="51"/>
      <c r="G54" s="51"/>
      <c r="H54" s="51"/>
      <c r="I54" s="58">
        <f>I14+I53</f>
        <v>155850</v>
      </c>
    </row>
  </sheetData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3"/>
  <sheetViews>
    <sheetView view="pageBreakPreview" zoomScaleNormal="100" topLeftCell="A28" workbookViewId="0">
      <selection activeCell="AM42" sqref="AM42"/>
    </sheetView>
  </sheetViews>
  <sheetFormatPr defaultColWidth="9" defaultRowHeight="13.5"/>
  <cols>
    <col min="1" max="1" width="5.5" style="1" customWidth="1"/>
    <col min="2" max="2" width="21.3833333333333" style="4" customWidth="1"/>
    <col min="3" max="3" width="4.13333333333333" style="2" customWidth="1"/>
    <col min="4" max="4" width="4.13333333333333" style="4" customWidth="1"/>
    <col min="5" max="6" width="4.13333333333333" style="5" customWidth="1"/>
    <col min="7" max="7" width="4.13333333333333" style="2" customWidth="1"/>
    <col min="8" max="11" width="4.13333333333333" style="4" customWidth="1"/>
    <col min="12" max="12" width="4.13333333333333" style="6" customWidth="1"/>
    <col min="13" max="13" width="4.13333333333333" style="5" customWidth="1"/>
    <col min="14" max="14" width="5.38333333333333" style="4" customWidth="1"/>
    <col min="15" max="16" width="4.13333333333333" style="4" customWidth="1"/>
    <col min="17" max="17" width="4.13333333333333" style="2" customWidth="1"/>
    <col min="18" max="18" width="4.13333333333333" style="4" customWidth="1"/>
    <col min="19" max="20" width="4.13333333333333" style="5" customWidth="1"/>
    <col min="21" max="21" width="4.13333333333333" style="4" customWidth="1"/>
    <col min="22" max="22" width="4.13333333333333" style="2" customWidth="1"/>
    <col min="23" max="25" width="4.13333333333333" style="4" customWidth="1"/>
    <col min="26" max="26" width="4.13333333333333" style="5" customWidth="1"/>
    <col min="27" max="27" width="4.13333333333333" style="6" customWidth="1"/>
    <col min="28" max="33" width="4.13333333333333" style="4" customWidth="1"/>
    <col min="34" max="34" width="8" style="4" customWidth="1"/>
    <col min="35" max="35" width="8.13333333333333" style="1" customWidth="1"/>
    <col min="36" max="16384" width="9" style="1"/>
  </cols>
  <sheetData>
    <row r="1" spans="1:35">
      <c r="A1" s="7" t="s">
        <v>128</v>
      </c>
      <c r="B1" s="8"/>
      <c r="C1" s="8"/>
      <c r="D1" s="8"/>
      <c r="E1" s="9"/>
      <c r="F1" s="9"/>
      <c r="G1" s="8"/>
      <c r="H1" s="8"/>
      <c r="I1" s="8"/>
      <c r="J1" s="8"/>
      <c r="K1" s="8"/>
      <c r="L1" s="9"/>
      <c r="M1" s="9"/>
      <c r="N1" s="8"/>
      <c r="O1" s="8"/>
      <c r="P1" s="8"/>
      <c r="Q1" s="8"/>
      <c r="R1" s="8"/>
      <c r="S1" s="9"/>
      <c r="T1" s="9"/>
      <c r="U1" s="8"/>
      <c r="V1" s="8"/>
      <c r="W1" s="8"/>
      <c r="X1" s="8"/>
      <c r="Y1" s="8"/>
      <c r="Z1" s="9"/>
      <c r="AA1" s="9"/>
      <c r="AB1" s="8"/>
      <c r="AC1" s="8"/>
      <c r="AD1" s="8"/>
      <c r="AE1" s="8"/>
      <c r="AF1" s="8"/>
      <c r="AG1" s="8"/>
      <c r="AH1" s="8"/>
      <c r="AI1" s="7"/>
    </row>
    <row r="2" spans="1:35">
      <c r="A2" s="7"/>
      <c r="B2" s="8"/>
      <c r="C2" s="8"/>
      <c r="D2" s="8"/>
      <c r="E2" s="9"/>
      <c r="F2" s="9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9"/>
      <c r="T2" s="9"/>
      <c r="U2" s="8"/>
      <c r="V2" s="8"/>
      <c r="W2" s="8"/>
      <c r="X2" s="8"/>
      <c r="Y2" s="8"/>
      <c r="Z2" s="9"/>
      <c r="AA2" s="9"/>
      <c r="AB2" s="8"/>
      <c r="AC2" s="8"/>
      <c r="AD2" s="8"/>
      <c r="AE2" s="8"/>
      <c r="AF2" s="8"/>
      <c r="AG2" s="8"/>
      <c r="AH2" s="8"/>
      <c r="AI2" s="7"/>
    </row>
    <row r="3" ht="20.1" customHeight="1" spans="1:36">
      <c r="A3" s="10" t="s">
        <v>1</v>
      </c>
      <c r="B3" s="11" t="s">
        <v>2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27">
        <v>27</v>
      </c>
      <c r="AD3" s="27">
        <v>28</v>
      </c>
      <c r="AE3" s="27">
        <v>29</v>
      </c>
      <c r="AF3" s="27">
        <v>30</v>
      </c>
      <c r="AG3" s="27">
        <v>31</v>
      </c>
      <c r="AH3" s="28" t="s">
        <v>129</v>
      </c>
      <c r="AI3" s="29" t="s">
        <v>19</v>
      </c>
      <c r="AJ3" s="4"/>
    </row>
    <row r="4" ht="20.1" customHeight="1" spans="1:36">
      <c r="A4" s="10">
        <v>1</v>
      </c>
      <c r="B4" s="13" t="s">
        <v>20</v>
      </c>
      <c r="C4" s="14"/>
      <c r="D4" s="14"/>
      <c r="E4" s="14"/>
      <c r="F4" s="14"/>
      <c r="G4" s="14"/>
      <c r="H4" s="14"/>
      <c r="I4" s="14"/>
      <c r="J4" s="14" t="s">
        <v>130</v>
      </c>
      <c r="K4" s="14" t="s">
        <v>130</v>
      </c>
      <c r="L4" s="14" t="s">
        <v>130</v>
      </c>
      <c r="M4" s="14" t="s">
        <v>130</v>
      </c>
      <c r="N4" s="14" t="s">
        <v>130</v>
      </c>
      <c r="O4" s="14"/>
      <c r="P4" s="14" t="s">
        <v>130</v>
      </c>
      <c r="Q4" s="14" t="s">
        <v>130</v>
      </c>
      <c r="R4" s="14" t="s">
        <v>130</v>
      </c>
      <c r="S4" s="14" t="s">
        <v>130</v>
      </c>
      <c r="T4" s="14" t="s">
        <v>130</v>
      </c>
      <c r="U4" s="14"/>
      <c r="V4" s="14"/>
      <c r="W4" s="14" t="s">
        <v>130</v>
      </c>
      <c r="X4" s="14" t="s">
        <v>130</v>
      </c>
      <c r="Y4" s="14" t="s">
        <v>130</v>
      </c>
      <c r="Z4" s="14" t="s">
        <v>130</v>
      </c>
      <c r="AA4" s="14" t="s">
        <v>130</v>
      </c>
      <c r="AB4" s="14"/>
      <c r="AC4" s="14"/>
      <c r="AD4" s="14" t="s">
        <v>130</v>
      </c>
      <c r="AE4" s="14" t="s">
        <v>130</v>
      </c>
      <c r="AF4" s="14" t="s">
        <v>130</v>
      </c>
      <c r="AG4" s="14" t="s">
        <v>130</v>
      </c>
      <c r="AH4" s="11">
        <v>19</v>
      </c>
      <c r="AI4" s="30"/>
      <c r="AJ4" s="4"/>
    </row>
    <row r="5" ht="20.1" customHeight="1" spans="1:36">
      <c r="A5" s="10">
        <v>2</v>
      </c>
      <c r="B5" s="13" t="s">
        <v>23</v>
      </c>
      <c r="C5" s="14"/>
      <c r="D5" s="14"/>
      <c r="E5" s="14"/>
      <c r="F5" s="14"/>
      <c r="G5" s="14"/>
      <c r="H5" s="14"/>
      <c r="I5" s="14"/>
      <c r="J5" s="14" t="s">
        <v>130</v>
      </c>
      <c r="K5" s="14" t="s">
        <v>130</v>
      </c>
      <c r="L5" s="14" t="s">
        <v>130</v>
      </c>
      <c r="M5" s="14" t="s">
        <v>130</v>
      </c>
      <c r="N5" s="14" t="s">
        <v>130</v>
      </c>
      <c r="O5" s="14"/>
      <c r="P5" s="14" t="s">
        <v>130</v>
      </c>
      <c r="Q5" s="14" t="s">
        <v>130</v>
      </c>
      <c r="R5" s="14" t="s">
        <v>130</v>
      </c>
      <c r="S5" s="14" t="s">
        <v>130</v>
      </c>
      <c r="T5" s="14" t="s">
        <v>130</v>
      </c>
      <c r="U5" s="14"/>
      <c r="V5" s="14"/>
      <c r="W5" s="14" t="s">
        <v>130</v>
      </c>
      <c r="X5" s="14" t="s">
        <v>130</v>
      </c>
      <c r="Y5" s="14" t="s">
        <v>130</v>
      </c>
      <c r="Z5" s="14" t="s">
        <v>130</v>
      </c>
      <c r="AA5" s="14" t="s">
        <v>130</v>
      </c>
      <c r="AB5" s="14"/>
      <c r="AC5" s="14"/>
      <c r="AD5" s="14" t="s">
        <v>130</v>
      </c>
      <c r="AE5" s="14" t="s">
        <v>130</v>
      </c>
      <c r="AF5" s="14" t="s">
        <v>130</v>
      </c>
      <c r="AG5" s="14" t="s">
        <v>130</v>
      </c>
      <c r="AH5" s="11">
        <v>19</v>
      </c>
      <c r="AI5" s="30"/>
      <c r="AJ5" s="4"/>
    </row>
    <row r="6" ht="20.1" customHeight="1" spans="1:36">
      <c r="A6" s="10">
        <v>3</v>
      </c>
      <c r="B6" s="13" t="s">
        <v>24</v>
      </c>
      <c r="C6" s="14"/>
      <c r="D6" s="14"/>
      <c r="E6" s="14"/>
      <c r="F6" s="14"/>
      <c r="G6" s="14"/>
      <c r="H6" s="14"/>
      <c r="I6" s="14"/>
      <c r="J6" s="14" t="s">
        <v>130</v>
      </c>
      <c r="K6" s="14" t="s">
        <v>130</v>
      </c>
      <c r="L6" s="14" t="s">
        <v>130</v>
      </c>
      <c r="M6" s="14" t="s">
        <v>130</v>
      </c>
      <c r="N6" s="14" t="s">
        <v>130</v>
      </c>
      <c r="O6" s="14"/>
      <c r="P6" s="14" t="s">
        <v>130</v>
      </c>
      <c r="Q6" s="14" t="s">
        <v>130</v>
      </c>
      <c r="R6" s="14" t="s">
        <v>130</v>
      </c>
      <c r="S6" s="14" t="s">
        <v>130</v>
      </c>
      <c r="T6" s="14" t="s">
        <v>130</v>
      </c>
      <c r="U6" s="14"/>
      <c r="V6" s="14"/>
      <c r="W6" s="14" t="s">
        <v>130</v>
      </c>
      <c r="X6" s="14" t="s">
        <v>130</v>
      </c>
      <c r="Y6" s="14" t="s">
        <v>130</v>
      </c>
      <c r="Z6" s="14" t="s">
        <v>130</v>
      </c>
      <c r="AA6" s="14" t="s">
        <v>130</v>
      </c>
      <c r="AB6" s="14"/>
      <c r="AC6" s="14"/>
      <c r="AD6" s="14" t="s">
        <v>130</v>
      </c>
      <c r="AE6" s="14" t="s">
        <v>130</v>
      </c>
      <c r="AF6" s="14" t="s">
        <v>130</v>
      </c>
      <c r="AG6" s="14" t="s">
        <v>130</v>
      </c>
      <c r="AH6" s="11">
        <v>19</v>
      </c>
      <c r="AI6" s="30"/>
      <c r="AJ6" s="4"/>
    </row>
    <row r="7" ht="20.1" customHeight="1" spans="1:36">
      <c r="A7" s="10">
        <v>4</v>
      </c>
      <c r="B7" s="13" t="s">
        <v>25</v>
      </c>
      <c r="C7" s="14"/>
      <c r="D7" s="14"/>
      <c r="E7" s="14"/>
      <c r="F7" s="14"/>
      <c r="G7" s="14"/>
      <c r="H7" s="14"/>
      <c r="I7" s="14"/>
      <c r="J7" s="14" t="s">
        <v>130</v>
      </c>
      <c r="K7" s="14" t="s">
        <v>130</v>
      </c>
      <c r="L7" s="14" t="s">
        <v>130</v>
      </c>
      <c r="M7" s="14" t="s">
        <v>130</v>
      </c>
      <c r="N7" s="14" t="s">
        <v>130</v>
      </c>
      <c r="O7" s="14"/>
      <c r="P7" s="14" t="s">
        <v>130</v>
      </c>
      <c r="Q7" s="14" t="s">
        <v>130</v>
      </c>
      <c r="R7" s="14" t="s">
        <v>130</v>
      </c>
      <c r="S7" s="14" t="s">
        <v>130</v>
      </c>
      <c r="T7" s="14" t="s">
        <v>130</v>
      </c>
      <c r="U7" s="14"/>
      <c r="V7" s="14"/>
      <c r="W7" s="14" t="s">
        <v>130</v>
      </c>
      <c r="X7" s="14" t="s">
        <v>130</v>
      </c>
      <c r="Y7" s="14" t="s">
        <v>130</v>
      </c>
      <c r="Z7" s="14" t="s">
        <v>130</v>
      </c>
      <c r="AA7" s="14" t="s">
        <v>130</v>
      </c>
      <c r="AB7" s="14"/>
      <c r="AC7" s="14"/>
      <c r="AD7" s="14" t="s">
        <v>130</v>
      </c>
      <c r="AE7" s="14" t="s">
        <v>130</v>
      </c>
      <c r="AF7" s="14" t="s">
        <v>130</v>
      </c>
      <c r="AG7" s="14" t="s">
        <v>130</v>
      </c>
      <c r="AH7" s="11">
        <v>19</v>
      </c>
      <c r="AI7" s="30"/>
      <c r="AJ7" s="4"/>
    </row>
    <row r="8" ht="20.1" customHeight="1" spans="1:36">
      <c r="A8" s="10">
        <v>5</v>
      </c>
      <c r="B8" s="15" t="s">
        <v>26</v>
      </c>
      <c r="C8" s="14"/>
      <c r="D8" s="14"/>
      <c r="E8" s="14"/>
      <c r="F8" s="14"/>
      <c r="G8" s="14"/>
      <c r="H8" s="14"/>
      <c r="I8" s="14"/>
      <c r="J8" s="14" t="s">
        <v>130</v>
      </c>
      <c r="K8" s="14" t="s">
        <v>130</v>
      </c>
      <c r="L8" s="14" t="s">
        <v>130</v>
      </c>
      <c r="M8" s="14" t="s">
        <v>130</v>
      </c>
      <c r="N8" s="14" t="s">
        <v>130</v>
      </c>
      <c r="O8" s="14"/>
      <c r="P8" s="14" t="s">
        <v>130</v>
      </c>
      <c r="Q8" s="14" t="s">
        <v>130</v>
      </c>
      <c r="R8" s="14" t="s">
        <v>130</v>
      </c>
      <c r="S8" s="14" t="s">
        <v>130</v>
      </c>
      <c r="T8" s="14" t="s">
        <v>130</v>
      </c>
      <c r="U8" s="14"/>
      <c r="V8" s="14"/>
      <c r="W8" s="14" t="s">
        <v>130</v>
      </c>
      <c r="X8" s="14" t="s">
        <v>130</v>
      </c>
      <c r="Y8" s="14" t="s">
        <v>130</v>
      </c>
      <c r="Z8" s="14" t="s">
        <v>130</v>
      </c>
      <c r="AA8" s="14" t="s">
        <v>130</v>
      </c>
      <c r="AB8" s="14"/>
      <c r="AC8" s="14"/>
      <c r="AD8" s="14" t="s">
        <v>130</v>
      </c>
      <c r="AE8" s="14" t="s">
        <v>130</v>
      </c>
      <c r="AF8" s="14" t="s">
        <v>130</v>
      </c>
      <c r="AG8" s="14" t="s">
        <v>130</v>
      </c>
      <c r="AH8" s="11">
        <v>19</v>
      </c>
      <c r="AI8" s="30"/>
      <c r="AJ8" s="4"/>
    </row>
    <row r="9" ht="20.1" customHeight="1" spans="1:36">
      <c r="A9" s="10">
        <v>6</v>
      </c>
      <c r="B9" s="13" t="s">
        <v>27</v>
      </c>
      <c r="C9" s="14"/>
      <c r="D9" s="14"/>
      <c r="E9" s="14"/>
      <c r="F9" s="14"/>
      <c r="G9" s="14"/>
      <c r="H9" s="14"/>
      <c r="I9" s="14"/>
      <c r="J9" s="14" t="s">
        <v>130</v>
      </c>
      <c r="K9" s="14" t="s">
        <v>130</v>
      </c>
      <c r="L9" s="14" t="s">
        <v>130</v>
      </c>
      <c r="M9" s="14" t="s">
        <v>130</v>
      </c>
      <c r="N9" s="14" t="s">
        <v>130</v>
      </c>
      <c r="O9" s="14"/>
      <c r="P9" s="14" t="s">
        <v>130</v>
      </c>
      <c r="Q9" s="14" t="s">
        <v>130</v>
      </c>
      <c r="R9" s="14" t="s">
        <v>130</v>
      </c>
      <c r="S9" s="14" t="s">
        <v>130</v>
      </c>
      <c r="T9" s="14" t="s">
        <v>130</v>
      </c>
      <c r="U9" s="14"/>
      <c r="V9" s="14"/>
      <c r="W9" s="14" t="s">
        <v>130</v>
      </c>
      <c r="X9" s="14" t="s">
        <v>130</v>
      </c>
      <c r="Y9" s="14" t="s">
        <v>130</v>
      </c>
      <c r="Z9" s="14" t="s">
        <v>130</v>
      </c>
      <c r="AA9" s="14" t="s">
        <v>130</v>
      </c>
      <c r="AB9" s="14"/>
      <c r="AC9" s="14"/>
      <c r="AD9" s="14" t="s">
        <v>130</v>
      </c>
      <c r="AE9" s="14" t="s">
        <v>130</v>
      </c>
      <c r="AF9" s="14" t="s">
        <v>130</v>
      </c>
      <c r="AG9" s="14" t="s">
        <v>130</v>
      </c>
      <c r="AH9" s="11">
        <v>19</v>
      </c>
      <c r="AI9" s="30"/>
      <c r="AJ9" s="4"/>
    </row>
    <row r="10" ht="20.1" customHeight="1" spans="1:36">
      <c r="A10" s="10">
        <v>7</v>
      </c>
      <c r="B10" s="16" t="s">
        <v>28</v>
      </c>
      <c r="C10" s="14"/>
      <c r="D10" s="14"/>
      <c r="E10" s="14"/>
      <c r="F10" s="14"/>
      <c r="G10" s="14"/>
      <c r="H10" s="14"/>
      <c r="I10" s="14"/>
      <c r="J10" s="14" t="s">
        <v>130</v>
      </c>
      <c r="K10" s="14" t="s">
        <v>130</v>
      </c>
      <c r="L10" s="14" t="s">
        <v>130</v>
      </c>
      <c r="M10" s="14" t="s">
        <v>130</v>
      </c>
      <c r="N10" s="14" t="s">
        <v>130</v>
      </c>
      <c r="O10" s="14"/>
      <c r="P10" s="14" t="s">
        <v>130</v>
      </c>
      <c r="Q10" s="14" t="s">
        <v>130</v>
      </c>
      <c r="R10" s="14" t="s">
        <v>130</v>
      </c>
      <c r="S10" s="14" t="s">
        <v>130</v>
      </c>
      <c r="T10" s="14" t="s">
        <v>130</v>
      </c>
      <c r="U10" s="14"/>
      <c r="V10" s="14"/>
      <c r="W10" s="14" t="s">
        <v>130</v>
      </c>
      <c r="X10" s="14" t="s">
        <v>130</v>
      </c>
      <c r="Y10" s="14" t="s">
        <v>130</v>
      </c>
      <c r="Z10" s="14" t="s">
        <v>130</v>
      </c>
      <c r="AA10" s="14" t="s">
        <v>130</v>
      </c>
      <c r="AB10" s="14"/>
      <c r="AC10" s="14"/>
      <c r="AD10" s="14" t="s">
        <v>130</v>
      </c>
      <c r="AE10" s="14" t="s">
        <v>130</v>
      </c>
      <c r="AF10" s="14" t="s">
        <v>130</v>
      </c>
      <c r="AG10" s="14" t="s">
        <v>130</v>
      </c>
      <c r="AH10" s="11">
        <v>19</v>
      </c>
      <c r="AI10" s="30"/>
      <c r="AJ10" s="4"/>
    </row>
    <row r="11" ht="20.1" customHeight="1" spans="1:36">
      <c r="A11" s="10">
        <v>8</v>
      </c>
      <c r="B11" s="16" t="s">
        <v>29</v>
      </c>
      <c r="C11" s="14"/>
      <c r="D11" s="14"/>
      <c r="E11" s="14"/>
      <c r="F11" s="14"/>
      <c r="G11" s="14"/>
      <c r="H11" s="14"/>
      <c r="I11" s="14"/>
      <c r="J11" s="14" t="s">
        <v>130</v>
      </c>
      <c r="K11" s="14" t="s">
        <v>130</v>
      </c>
      <c r="L11" s="14" t="s">
        <v>130</v>
      </c>
      <c r="M11" s="14" t="s">
        <v>130</v>
      </c>
      <c r="N11" s="14" t="s">
        <v>130</v>
      </c>
      <c r="O11" s="14"/>
      <c r="P11" s="14" t="s">
        <v>130</v>
      </c>
      <c r="Q11" s="14" t="s">
        <v>130</v>
      </c>
      <c r="R11" s="14" t="s">
        <v>130</v>
      </c>
      <c r="S11" s="14" t="s">
        <v>130</v>
      </c>
      <c r="T11" s="14" t="s">
        <v>130</v>
      </c>
      <c r="U11" s="14"/>
      <c r="V11" s="14"/>
      <c r="W11" s="14" t="s">
        <v>130</v>
      </c>
      <c r="X11" s="14" t="s">
        <v>130</v>
      </c>
      <c r="Y11" s="14" t="s">
        <v>130</v>
      </c>
      <c r="Z11" s="14" t="s">
        <v>130</v>
      </c>
      <c r="AA11" s="14" t="s">
        <v>130</v>
      </c>
      <c r="AB11" s="14"/>
      <c r="AC11" s="14"/>
      <c r="AD11" s="14" t="s">
        <v>130</v>
      </c>
      <c r="AE11" s="14" t="s">
        <v>130</v>
      </c>
      <c r="AF11" s="14" t="s">
        <v>130</v>
      </c>
      <c r="AG11" s="14" t="s">
        <v>130</v>
      </c>
      <c r="AH11" s="11">
        <v>19</v>
      </c>
      <c r="AI11" s="30"/>
      <c r="AJ11" s="4"/>
    </row>
    <row r="12" ht="20.1" customHeight="1" spans="1:36">
      <c r="A12" s="10">
        <v>9</v>
      </c>
      <c r="B12" s="16" t="s">
        <v>30</v>
      </c>
      <c r="C12" s="14"/>
      <c r="D12" s="14"/>
      <c r="E12" s="14"/>
      <c r="F12" s="14"/>
      <c r="G12" s="14"/>
      <c r="H12" s="14"/>
      <c r="I12" s="14"/>
      <c r="J12" s="14" t="s">
        <v>130</v>
      </c>
      <c r="K12" s="14" t="s">
        <v>130</v>
      </c>
      <c r="L12" s="14" t="s">
        <v>130</v>
      </c>
      <c r="M12" s="14" t="s">
        <v>130</v>
      </c>
      <c r="N12" s="14" t="s">
        <v>130</v>
      </c>
      <c r="O12" s="14"/>
      <c r="P12" s="14" t="s">
        <v>130</v>
      </c>
      <c r="Q12" s="14" t="s">
        <v>130</v>
      </c>
      <c r="R12" s="14" t="s">
        <v>130</v>
      </c>
      <c r="S12" s="14" t="s">
        <v>130</v>
      </c>
      <c r="T12" s="14" t="s">
        <v>130</v>
      </c>
      <c r="U12" s="14"/>
      <c r="V12" s="14"/>
      <c r="W12" s="14" t="s">
        <v>130</v>
      </c>
      <c r="X12" s="14" t="s">
        <v>130</v>
      </c>
      <c r="Y12" s="14" t="s">
        <v>130</v>
      </c>
      <c r="Z12" s="14" t="s">
        <v>130</v>
      </c>
      <c r="AA12" s="14" t="s">
        <v>130</v>
      </c>
      <c r="AB12" s="14"/>
      <c r="AC12" s="14"/>
      <c r="AD12" s="14" t="s">
        <v>130</v>
      </c>
      <c r="AE12" s="14" t="s">
        <v>130</v>
      </c>
      <c r="AF12" s="14" t="s">
        <v>130</v>
      </c>
      <c r="AG12" s="14" t="s">
        <v>130</v>
      </c>
      <c r="AH12" s="11">
        <v>19</v>
      </c>
      <c r="AI12" s="30"/>
      <c r="AJ12" s="4"/>
    </row>
    <row r="13" ht="20.1" customHeight="1" spans="1:36">
      <c r="A13" s="10">
        <v>10</v>
      </c>
      <c r="B13" s="16" t="s">
        <v>31</v>
      </c>
      <c r="C13" s="14"/>
      <c r="D13" s="14"/>
      <c r="E13" s="14"/>
      <c r="F13" s="14"/>
      <c r="G13" s="14"/>
      <c r="H13" s="14"/>
      <c r="I13" s="14"/>
      <c r="J13" s="14" t="s">
        <v>130</v>
      </c>
      <c r="K13" s="14" t="s">
        <v>130</v>
      </c>
      <c r="L13" s="14" t="s">
        <v>130</v>
      </c>
      <c r="M13" s="14" t="s">
        <v>130</v>
      </c>
      <c r="N13" s="14" t="s">
        <v>130</v>
      </c>
      <c r="O13" s="14"/>
      <c r="P13" s="14" t="s">
        <v>130</v>
      </c>
      <c r="Q13" s="14" t="s">
        <v>130</v>
      </c>
      <c r="R13" s="14" t="s">
        <v>130</v>
      </c>
      <c r="S13" s="14" t="s">
        <v>130</v>
      </c>
      <c r="T13" s="14" t="s">
        <v>130</v>
      </c>
      <c r="U13" s="14"/>
      <c r="V13" s="14"/>
      <c r="W13" s="14" t="s">
        <v>130</v>
      </c>
      <c r="X13" s="14" t="s">
        <v>130</v>
      </c>
      <c r="Y13" s="14" t="s">
        <v>130</v>
      </c>
      <c r="Z13" s="14" t="s">
        <v>130</v>
      </c>
      <c r="AA13" s="14" t="s">
        <v>130</v>
      </c>
      <c r="AB13" s="14"/>
      <c r="AC13" s="14"/>
      <c r="AD13" s="14" t="s">
        <v>130</v>
      </c>
      <c r="AE13" s="14" t="s">
        <v>130</v>
      </c>
      <c r="AF13" s="14" t="s">
        <v>130</v>
      </c>
      <c r="AG13" s="14" t="s">
        <v>130</v>
      </c>
      <c r="AH13" s="11">
        <v>19</v>
      </c>
      <c r="AI13" s="31"/>
      <c r="AJ13" s="4"/>
    </row>
    <row r="14" s="1" customFormat="1" ht="20.1" customHeight="1" spans="1:36">
      <c r="A14" s="10">
        <v>11</v>
      </c>
      <c r="B14" s="17" t="s">
        <v>32</v>
      </c>
      <c r="C14" s="14"/>
      <c r="D14" s="14"/>
      <c r="E14" s="14"/>
      <c r="F14" s="14"/>
      <c r="G14" s="14"/>
      <c r="H14" s="14"/>
      <c r="I14" s="14"/>
      <c r="J14" s="14" t="s">
        <v>130</v>
      </c>
      <c r="K14" s="14" t="s">
        <v>130</v>
      </c>
      <c r="L14" s="14" t="s">
        <v>130</v>
      </c>
      <c r="M14" s="14" t="s">
        <v>130</v>
      </c>
      <c r="N14" s="14" t="s">
        <v>130</v>
      </c>
      <c r="O14" s="14"/>
      <c r="P14" s="14" t="s">
        <v>130</v>
      </c>
      <c r="Q14" s="14" t="s">
        <v>130</v>
      </c>
      <c r="R14" s="14" t="s">
        <v>130</v>
      </c>
      <c r="S14" s="14" t="s">
        <v>130</v>
      </c>
      <c r="T14" s="14" t="s">
        <v>130</v>
      </c>
      <c r="U14" s="14"/>
      <c r="V14" s="14"/>
      <c r="W14" s="14" t="s">
        <v>130</v>
      </c>
      <c r="X14" s="14" t="s">
        <v>130</v>
      </c>
      <c r="Y14" s="14" t="s">
        <v>130</v>
      </c>
      <c r="Z14" s="14" t="s">
        <v>130</v>
      </c>
      <c r="AA14" s="14" t="s">
        <v>130</v>
      </c>
      <c r="AB14" s="14"/>
      <c r="AC14" s="14"/>
      <c r="AD14" s="14" t="s">
        <v>130</v>
      </c>
      <c r="AE14" s="14" t="s">
        <v>130</v>
      </c>
      <c r="AF14" s="14" t="s">
        <v>130</v>
      </c>
      <c r="AG14" s="14" t="s">
        <v>130</v>
      </c>
      <c r="AH14" s="11">
        <v>19</v>
      </c>
      <c r="AI14" s="32"/>
      <c r="AJ14" s="4"/>
    </row>
    <row r="15" s="2" customFormat="1" ht="20.1" customHeight="1" spans="1:35">
      <c r="A15" s="10">
        <v>12</v>
      </c>
      <c r="B15" s="18" t="s">
        <v>34</v>
      </c>
      <c r="C15" s="14"/>
      <c r="D15" s="14"/>
      <c r="E15" s="14"/>
      <c r="F15" s="14"/>
      <c r="G15" s="14"/>
      <c r="H15" s="14"/>
      <c r="I15" s="14"/>
      <c r="J15" s="14" t="s">
        <v>130</v>
      </c>
      <c r="K15" s="14" t="s">
        <v>130</v>
      </c>
      <c r="L15" s="14" t="s">
        <v>130</v>
      </c>
      <c r="M15" s="14" t="s">
        <v>130</v>
      </c>
      <c r="N15" s="14" t="s">
        <v>130</v>
      </c>
      <c r="O15" s="14"/>
      <c r="P15" s="14" t="s">
        <v>130</v>
      </c>
      <c r="Q15" s="14" t="s">
        <v>130</v>
      </c>
      <c r="R15" s="14" t="s">
        <v>130</v>
      </c>
      <c r="S15" s="14" t="s">
        <v>130</v>
      </c>
      <c r="T15" s="14" t="s">
        <v>130</v>
      </c>
      <c r="U15" s="14"/>
      <c r="V15" s="14"/>
      <c r="W15" s="14" t="s">
        <v>130</v>
      </c>
      <c r="X15" s="14" t="s">
        <v>130</v>
      </c>
      <c r="Y15" s="14" t="s">
        <v>130</v>
      </c>
      <c r="Z15" s="14" t="s">
        <v>130</v>
      </c>
      <c r="AA15" s="14" t="s">
        <v>130</v>
      </c>
      <c r="AB15" s="14"/>
      <c r="AC15" s="14"/>
      <c r="AD15" s="14" t="s">
        <v>130</v>
      </c>
      <c r="AE15" s="14" t="s">
        <v>130</v>
      </c>
      <c r="AF15" s="14" t="s">
        <v>130</v>
      </c>
      <c r="AG15" s="14" t="s">
        <v>130</v>
      </c>
      <c r="AH15" s="11">
        <v>19</v>
      </c>
      <c r="AI15" s="33"/>
    </row>
    <row r="16" s="2" customFormat="1" ht="20.1" customHeight="1" spans="1:35">
      <c r="A16" s="10">
        <v>13</v>
      </c>
      <c r="B16" s="18" t="s">
        <v>36</v>
      </c>
      <c r="C16" s="14"/>
      <c r="D16" s="14"/>
      <c r="E16" s="14"/>
      <c r="F16" s="14"/>
      <c r="G16" s="14"/>
      <c r="H16" s="14"/>
      <c r="I16" s="14"/>
      <c r="J16" s="14" t="s">
        <v>130</v>
      </c>
      <c r="K16" s="14" t="s">
        <v>130</v>
      </c>
      <c r="L16" s="14" t="s">
        <v>130</v>
      </c>
      <c r="M16" s="14" t="s">
        <v>130</v>
      </c>
      <c r="N16" s="14" t="s">
        <v>130</v>
      </c>
      <c r="O16" s="14"/>
      <c r="P16" s="14" t="s">
        <v>130</v>
      </c>
      <c r="Q16" s="14" t="s">
        <v>130</v>
      </c>
      <c r="R16" s="14" t="s">
        <v>130</v>
      </c>
      <c r="S16" s="14" t="s">
        <v>130</v>
      </c>
      <c r="T16" s="14" t="s">
        <v>130</v>
      </c>
      <c r="U16" s="14"/>
      <c r="V16" s="14"/>
      <c r="W16" s="14" t="s">
        <v>130</v>
      </c>
      <c r="X16" s="14" t="s">
        <v>130</v>
      </c>
      <c r="Y16" s="14" t="s">
        <v>130</v>
      </c>
      <c r="Z16" s="14" t="s">
        <v>130</v>
      </c>
      <c r="AA16" s="14" t="s">
        <v>130</v>
      </c>
      <c r="AB16" s="14"/>
      <c r="AC16" s="14"/>
      <c r="AD16" s="14" t="s">
        <v>130</v>
      </c>
      <c r="AE16" s="14" t="s">
        <v>130</v>
      </c>
      <c r="AF16" s="14" t="s">
        <v>130</v>
      </c>
      <c r="AG16" s="14" t="s">
        <v>130</v>
      </c>
      <c r="AH16" s="11">
        <v>19</v>
      </c>
      <c r="AI16" s="33"/>
    </row>
    <row r="17" s="2" customFormat="1" ht="20.1" customHeight="1" spans="1:35">
      <c r="A17" s="10">
        <v>14</v>
      </c>
      <c r="B17" s="18" t="s">
        <v>37</v>
      </c>
      <c r="C17" s="14"/>
      <c r="D17" s="14"/>
      <c r="E17" s="14"/>
      <c r="F17" s="14"/>
      <c r="G17" s="14"/>
      <c r="H17" s="14"/>
      <c r="I17" s="14"/>
      <c r="J17" s="14" t="s">
        <v>130</v>
      </c>
      <c r="K17" s="14" t="s">
        <v>130</v>
      </c>
      <c r="L17" s="14" t="s">
        <v>130</v>
      </c>
      <c r="M17" s="14" t="s">
        <v>130</v>
      </c>
      <c r="N17" s="14" t="s">
        <v>130</v>
      </c>
      <c r="O17" s="14"/>
      <c r="P17" s="14" t="s">
        <v>130</v>
      </c>
      <c r="Q17" s="14" t="s">
        <v>130</v>
      </c>
      <c r="R17" s="14" t="s">
        <v>130</v>
      </c>
      <c r="S17" s="14" t="s">
        <v>130</v>
      </c>
      <c r="T17" s="14" t="s">
        <v>130</v>
      </c>
      <c r="U17" s="14"/>
      <c r="V17" s="14"/>
      <c r="W17" s="14" t="s">
        <v>130</v>
      </c>
      <c r="X17" s="14" t="s">
        <v>130</v>
      </c>
      <c r="Y17" s="14" t="s">
        <v>130</v>
      </c>
      <c r="Z17" s="14" t="s">
        <v>130</v>
      </c>
      <c r="AA17" s="14" t="s">
        <v>130</v>
      </c>
      <c r="AB17" s="14"/>
      <c r="AC17" s="14"/>
      <c r="AD17" s="14" t="s">
        <v>130</v>
      </c>
      <c r="AE17" s="14" t="s">
        <v>130</v>
      </c>
      <c r="AF17" s="14" t="s">
        <v>130</v>
      </c>
      <c r="AG17" s="14" t="s">
        <v>130</v>
      </c>
      <c r="AH17" s="11">
        <v>19</v>
      </c>
      <c r="AI17" s="33"/>
    </row>
    <row r="18" s="2" customFormat="1" ht="20.1" customHeight="1" spans="1:35">
      <c r="A18" s="10">
        <v>15</v>
      </c>
      <c r="B18" s="18" t="s">
        <v>38</v>
      </c>
      <c r="C18" s="14"/>
      <c r="D18" s="14"/>
      <c r="E18" s="14"/>
      <c r="F18" s="14"/>
      <c r="G18" s="14"/>
      <c r="H18" s="14"/>
      <c r="I18" s="14"/>
      <c r="J18" s="14" t="s">
        <v>130</v>
      </c>
      <c r="K18" s="14" t="s">
        <v>130</v>
      </c>
      <c r="L18" s="14" t="s">
        <v>130</v>
      </c>
      <c r="M18" s="14" t="s">
        <v>130</v>
      </c>
      <c r="N18" s="14" t="s">
        <v>130</v>
      </c>
      <c r="O18" s="14"/>
      <c r="P18" s="14" t="s">
        <v>130</v>
      </c>
      <c r="Q18" s="14" t="s">
        <v>130</v>
      </c>
      <c r="R18" s="14" t="s">
        <v>130</v>
      </c>
      <c r="S18" s="14" t="s">
        <v>130</v>
      </c>
      <c r="T18" s="14" t="s">
        <v>130</v>
      </c>
      <c r="U18" s="14"/>
      <c r="V18" s="14"/>
      <c r="W18" s="14" t="s">
        <v>130</v>
      </c>
      <c r="X18" s="14" t="s">
        <v>130</v>
      </c>
      <c r="Y18" s="14" t="s">
        <v>130</v>
      </c>
      <c r="Z18" s="14" t="s">
        <v>130</v>
      </c>
      <c r="AA18" s="14" t="s">
        <v>130</v>
      </c>
      <c r="AB18" s="14"/>
      <c r="AC18" s="14"/>
      <c r="AD18" s="14" t="s">
        <v>130</v>
      </c>
      <c r="AE18" s="14" t="s">
        <v>130</v>
      </c>
      <c r="AF18" s="14" t="s">
        <v>130</v>
      </c>
      <c r="AG18" s="14" t="s">
        <v>130</v>
      </c>
      <c r="AH18" s="11">
        <v>19</v>
      </c>
      <c r="AI18" s="33"/>
    </row>
    <row r="19" s="2" customFormat="1" ht="20.1" customHeight="1" spans="1:35">
      <c r="A19" s="10">
        <v>16</v>
      </c>
      <c r="B19" s="18" t="s">
        <v>39</v>
      </c>
      <c r="C19" s="14"/>
      <c r="D19" s="14"/>
      <c r="E19" s="14"/>
      <c r="F19" s="14"/>
      <c r="G19" s="14"/>
      <c r="H19" s="14"/>
      <c r="I19" s="14"/>
      <c r="J19" s="14" t="s">
        <v>130</v>
      </c>
      <c r="K19" s="14" t="s">
        <v>130</v>
      </c>
      <c r="L19" s="14" t="s">
        <v>130</v>
      </c>
      <c r="M19" s="14" t="s">
        <v>130</v>
      </c>
      <c r="N19" s="14" t="s">
        <v>130</v>
      </c>
      <c r="O19" s="14"/>
      <c r="P19" s="14" t="s">
        <v>130</v>
      </c>
      <c r="Q19" s="14" t="s">
        <v>130</v>
      </c>
      <c r="R19" s="14" t="s">
        <v>130</v>
      </c>
      <c r="S19" s="14" t="s">
        <v>130</v>
      </c>
      <c r="T19" s="14" t="s">
        <v>130</v>
      </c>
      <c r="U19" s="14"/>
      <c r="V19" s="14"/>
      <c r="W19" s="14" t="s">
        <v>130</v>
      </c>
      <c r="X19" s="14" t="s">
        <v>130</v>
      </c>
      <c r="Y19" s="14" t="s">
        <v>130</v>
      </c>
      <c r="Z19" s="14" t="s">
        <v>130</v>
      </c>
      <c r="AA19" s="14" t="s">
        <v>130</v>
      </c>
      <c r="AB19" s="14"/>
      <c r="AC19" s="14"/>
      <c r="AD19" s="14" t="s">
        <v>130</v>
      </c>
      <c r="AE19" s="14" t="s">
        <v>130</v>
      </c>
      <c r="AF19" s="14" t="s">
        <v>130</v>
      </c>
      <c r="AG19" s="14" t="s">
        <v>130</v>
      </c>
      <c r="AH19" s="11">
        <v>19</v>
      </c>
      <c r="AI19" s="34"/>
    </row>
    <row r="20" s="2" customFormat="1" ht="20.1" customHeight="1" spans="1:35">
      <c r="A20" s="10">
        <v>17</v>
      </c>
      <c r="B20" s="18" t="s">
        <v>40</v>
      </c>
      <c r="C20" s="14"/>
      <c r="D20" s="14"/>
      <c r="E20" s="14"/>
      <c r="F20" s="14"/>
      <c r="G20" s="14"/>
      <c r="H20" s="14"/>
      <c r="I20" s="14"/>
      <c r="J20" s="14" t="s">
        <v>130</v>
      </c>
      <c r="K20" s="14" t="s">
        <v>130</v>
      </c>
      <c r="L20" s="14" t="s">
        <v>130</v>
      </c>
      <c r="M20" s="14" t="s">
        <v>130</v>
      </c>
      <c r="N20" s="14" t="s">
        <v>130</v>
      </c>
      <c r="O20" s="14"/>
      <c r="P20" s="14" t="s">
        <v>130</v>
      </c>
      <c r="Q20" s="14" t="s">
        <v>130</v>
      </c>
      <c r="R20" s="14" t="s">
        <v>130</v>
      </c>
      <c r="S20" s="14" t="s">
        <v>130</v>
      </c>
      <c r="T20" s="14" t="s">
        <v>130</v>
      </c>
      <c r="U20" s="14"/>
      <c r="V20" s="14"/>
      <c r="W20" s="14" t="s">
        <v>130</v>
      </c>
      <c r="X20" s="14" t="s">
        <v>130</v>
      </c>
      <c r="Y20" s="14" t="s">
        <v>130</v>
      </c>
      <c r="Z20" s="14" t="s">
        <v>130</v>
      </c>
      <c r="AA20" s="14" t="s">
        <v>130</v>
      </c>
      <c r="AB20" s="14"/>
      <c r="AC20" s="14"/>
      <c r="AD20" s="14" t="s">
        <v>130</v>
      </c>
      <c r="AE20" s="14" t="s">
        <v>130</v>
      </c>
      <c r="AF20" s="14" t="s">
        <v>130</v>
      </c>
      <c r="AG20" s="14" t="s">
        <v>130</v>
      </c>
      <c r="AH20" s="11">
        <v>19</v>
      </c>
      <c r="AI20" s="32"/>
    </row>
    <row r="21" s="2" customFormat="1" ht="19.5" customHeight="1" spans="1:35">
      <c r="A21" s="10">
        <v>18</v>
      </c>
      <c r="B21" s="18" t="s">
        <v>41</v>
      </c>
      <c r="C21" s="14"/>
      <c r="D21" s="14"/>
      <c r="E21" s="14"/>
      <c r="F21" s="14"/>
      <c r="G21" s="14"/>
      <c r="H21" s="14"/>
      <c r="I21" s="14"/>
      <c r="J21" s="14" t="s">
        <v>130</v>
      </c>
      <c r="K21" s="14" t="s">
        <v>130</v>
      </c>
      <c r="L21" s="14" t="s">
        <v>130</v>
      </c>
      <c r="M21" s="14" t="s">
        <v>130</v>
      </c>
      <c r="N21" s="14" t="s">
        <v>130</v>
      </c>
      <c r="O21" s="14"/>
      <c r="P21" s="14" t="s">
        <v>130</v>
      </c>
      <c r="Q21" s="14" t="s">
        <v>130</v>
      </c>
      <c r="R21" s="14" t="s">
        <v>130</v>
      </c>
      <c r="S21" s="14" t="s">
        <v>130</v>
      </c>
      <c r="T21" s="14" t="s">
        <v>130</v>
      </c>
      <c r="U21" s="14"/>
      <c r="V21" s="14"/>
      <c r="W21" s="14" t="s">
        <v>130</v>
      </c>
      <c r="X21" s="14" t="s">
        <v>130</v>
      </c>
      <c r="Y21" s="14" t="s">
        <v>130</v>
      </c>
      <c r="Z21" s="14" t="s">
        <v>130</v>
      </c>
      <c r="AA21" s="14" t="s">
        <v>130</v>
      </c>
      <c r="AB21" s="14"/>
      <c r="AC21" s="14"/>
      <c r="AD21" s="14" t="s">
        <v>130</v>
      </c>
      <c r="AE21" s="14" t="s">
        <v>130</v>
      </c>
      <c r="AF21" s="14" t="s">
        <v>130</v>
      </c>
      <c r="AG21" s="14" t="s">
        <v>130</v>
      </c>
      <c r="AH21" s="11">
        <v>19</v>
      </c>
      <c r="AI21" s="34"/>
    </row>
    <row r="22" s="2" customFormat="1" ht="20.1" customHeight="1" spans="1:35">
      <c r="A22" s="10">
        <v>19</v>
      </c>
      <c r="B22" s="18" t="s">
        <v>108</v>
      </c>
      <c r="C22" s="14"/>
      <c r="D22" s="14"/>
      <c r="E22" s="14"/>
      <c r="F22" s="14"/>
      <c r="G22" s="14"/>
      <c r="H22" s="14"/>
      <c r="I22" s="14"/>
      <c r="J22" s="14" t="s">
        <v>130</v>
      </c>
      <c r="K22" s="14" t="s">
        <v>130</v>
      </c>
      <c r="L22" s="14" t="s">
        <v>130</v>
      </c>
      <c r="M22" s="14" t="s">
        <v>130</v>
      </c>
      <c r="N22" s="14" t="s">
        <v>130</v>
      </c>
      <c r="O22" s="14"/>
      <c r="P22" s="14" t="s">
        <v>130</v>
      </c>
      <c r="Q22" s="14" t="s">
        <v>130</v>
      </c>
      <c r="R22" s="14" t="s">
        <v>130</v>
      </c>
      <c r="S22" s="14" t="s">
        <v>130</v>
      </c>
      <c r="T22" s="14" t="s">
        <v>130</v>
      </c>
      <c r="U22" s="14"/>
      <c r="V22" s="14"/>
      <c r="W22" s="14" t="s">
        <v>130</v>
      </c>
      <c r="X22" s="14" t="s">
        <v>130</v>
      </c>
      <c r="Y22" s="14" t="s">
        <v>130</v>
      </c>
      <c r="Z22" s="14" t="s">
        <v>130</v>
      </c>
      <c r="AA22" s="14" t="s">
        <v>130</v>
      </c>
      <c r="AB22" s="14"/>
      <c r="AC22" s="14"/>
      <c r="AD22" s="14" t="s">
        <v>130</v>
      </c>
      <c r="AE22" s="14" t="s">
        <v>130</v>
      </c>
      <c r="AF22" s="14" t="s">
        <v>130</v>
      </c>
      <c r="AG22" s="14" t="s">
        <v>130</v>
      </c>
      <c r="AH22" s="11">
        <v>19</v>
      </c>
      <c r="AI22" s="35"/>
    </row>
    <row r="23" s="2" customFormat="1" ht="20.1" customHeight="1" spans="1:35">
      <c r="A23" s="10">
        <v>20</v>
      </c>
      <c r="B23" s="18" t="s">
        <v>43</v>
      </c>
      <c r="C23" s="14"/>
      <c r="D23" s="14"/>
      <c r="E23" s="14"/>
      <c r="F23" s="14"/>
      <c r="G23" s="14"/>
      <c r="H23" s="14"/>
      <c r="I23" s="14"/>
      <c r="J23" s="14" t="s">
        <v>130</v>
      </c>
      <c r="K23" s="14" t="s">
        <v>130</v>
      </c>
      <c r="L23" s="14" t="s">
        <v>130</v>
      </c>
      <c r="M23" s="14" t="s">
        <v>130</v>
      </c>
      <c r="N23" s="14" t="s">
        <v>130</v>
      </c>
      <c r="O23" s="14"/>
      <c r="P23" s="14" t="s">
        <v>130</v>
      </c>
      <c r="Q23" s="14" t="s">
        <v>130</v>
      </c>
      <c r="R23" s="14" t="s">
        <v>130</v>
      </c>
      <c r="S23" s="14" t="s">
        <v>130</v>
      </c>
      <c r="T23" s="14" t="s">
        <v>130</v>
      </c>
      <c r="U23" s="14"/>
      <c r="V23" s="14"/>
      <c r="W23" s="14" t="s">
        <v>130</v>
      </c>
      <c r="X23" s="14" t="s">
        <v>130</v>
      </c>
      <c r="Y23" s="14" t="s">
        <v>130</v>
      </c>
      <c r="Z23" s="14" t="s">
        <v>130</v>
      </c>
      <c r="AA23" s="14" t="s">
        <v>130</v>
      </c>
      <c r="AB23" s="14"/>
      <c r="AC23" s="14"/>
      <c r="AD23" s="14" t="s">
        <v>130</v>
      </c>
      <c r="AE23" s="14" t="s">
        <v>130</v>
      </c>
      <c r="AF23" s="14" t="s">
        <v>130</v>
      </c>
      <c r="AG23" s="14" t="s">
        <v>130</v>
      </c>
      <c r="AH23" s="11">
        <v>19</v>
      </c>
      <c r="AI23" s="34"/>
    </row>
    <row r="24" s="2" customFormat="1" ht="20.1" customHeight="1" spans="1:35">
      <c r="A24" s="10">
        <v>21</v>
      </c>
      <c r="B24" s="18" t="s">
        <v>44</v>
      </c>
      <c r="C24" s="14"/>
      <c r="D24" s="14"/>
      <c r="E24" s="14"/>
      <c r="F24" s="14"/>
      <c r="G24" s="14"/>
      <c r="H24" s="14"/>
      <c r="I24" s="14"/>
      <c r="J24" s="14" t="s">
        <v>130</v>
      </c>
      <c r="K24" s="14" t="s">
        <v>130</v>
      </c>
      <c r="L24" s="14" t="s">
        <v>130</v>
      </c>
      <c r="M24" s="14" t="s">
        <v>130</v>
      </c>
      <c r="N24" s="14" t="s">
        <v>130</v>
      </c>
      <c r="O24" s="14"/>
      <c r="P24" s="14" t="s">
        <v>130</v>
      </c>
      <c r="Q24" s="14" t="s">
        <v>130</v>
      </c>
      <c r="R24" s="14" t="s">
        <v>130</v>
      </c>
      <c r="S24" s="14" t="s">
        <v>130</v>
      </c>
      <c r="T24" s="14" t="s">
        <v>130</v>
      </c>
      <c r="U24" s="14"/>
      <c r="V24" s="14"/>
      <c r="W24" s="14" t="s">
        <v>130</v>
      </c>
      <c r="X24" s="14" t="s">
        <v>130</v>
      </c>
      <c r="Y24" s="14" t="s">
        <v>130</v>
      </c>
      <c r="Z24" s="14" t="s">
        <v>130</v>
      </c>
      <c r="AA24" s="14" t="s">
        <v>130</v>
      </c>
      <c r="AB24" s="14"/>
      <c r="AC24" s="14"/>
      <c r="AD24" s="14" t="s">
        <v>130</v>
      </c>
      <c r="AE24" s="14" t="s">
        <v>130</v>
      </c>
      <c r="AF24" s="14" t="s">
        <v>130</v>
      </c>
      <c r="AG24" s="14" t="s">
        <v>130</v>
      </c>
      <c r="AH24" s="11">
        <v>19</v>
      </c>
      <c r="AI24" s="34"/>
    </row>
    <row r="25" s="2" customFormat="1" ht="20.1" customHeight="1" spans="1:35">
      <c r="A25" s="10">
        <v>22</v>
      </c>
      <c r="B25" s="18" t="s">
        <v>45</v>
      </c>
      <c r="C25" s="14"/>
      <c r="D25" s="14"/>
      <c r="E25" s="14"/>
      <c r="F25" s="14"/>
      <c r="G25" s="14"/>
      <c r="H25" s="14"/>
      <c r="I25" s="14"/>
      <c r="J25" s="14" t="s">
        <v>130</v>
      </c>
      <c r="K25" s="14" t="s">
        <v>130</v>
      </c>
      <c r="L25" s="14" t="s">
        <v>130</v>
      </c>
      <c r="M25" s="14" t="s">
        <v>130</v>
      </c>
      <c r="N25" s="14" t="s">
        <v>130</v>
      </c>
      <c r="O25" s="14"/>
      <c r="P25" s="14" t="s">
        <v>130</v>
      </c>
      <c r="Q25" s="14" t="s">
        <v>130</v>
      </c>
      <c r="R25" s="14" t="s">
        <v>130</v>
      </c>
      <c r="S25" s="14" t="s">
        <v>130</v>
      </c>
      <c r="T25" s="14" t="s">
        <v>130</v>
      </c>
      <c r="U25" s="14"/>
      <c r="V25" s="14"/>
      <c r="W25" s="14" t="s">
        <v>130</v>
      </c>
      <c r="X25" s="14" t="s">
        <v>130</v>
      </c>
      <c r="Y25" s="14" t="s">
        <v>130</v>
      </c>
      <c r="Z25" s="14" t="s">
        <v>130</v>
      </c>
      <c r="AA25" s="14" t="s">
        <v>130</v>
      </c>
      <c r="AB25" s="14"/>
      <c r="AC25" s="14"/>
      <c r="AD25" s="14" t="s">
        <v>130</v>
      </c>
      <c r="AE25" s="14" t="s">
        <v>130</v>
      </c>
      <c r="AF25" s="14" t="s">
        <v>130</v>
      </c>
      <c r="AG25" s="14" t="s">
        <v>130</v>
      </c>
      <c r="AH25" s="11">
        <v>19</v>
      </c>
      <c r="AI25" s="34"/>
    </row>
    <row r="26" s="2" customFormat="1" ht="20.1" customHeight="1" spans="1:35">
      <c r="A26" s="10">
        <v>23</v>
      </c>
      <c r="B26" s="18" t="s">
        <v>110</v>
      </c>
      <c r="C26" s="14"/>
      <c r="D26" s="14"/>
      <c r="E26" s="14"/>
      <c r="F26" s="14"/>
      <c r="G26" s="14"/>
      <c r="H26" s="14"/>
      <c r="I26" s="14"/>
      <c r="J26" s="14" t="s">
        <v>130</v>
      </c>
      <c r="K26" s="14" t="s">
        <v>130</v>
      </c>
      <c r="L26" s="14" t="s">
        <v>130</v>
      </c>
      <c r="M26" s="14" t="s">
        <v>130</v>
      </c>
      <c r="N26" s="14" t="s">
        <v>130</v>
      </c>
      <c r="O26" s="14"/>
      <c r="P26" s="14" t="s">
        <v>130</v>
      </c>
      <c r="Q26" s="14" t="s">
        <v>130</v>
      </c>
      <c r="R26" s="14" t="s">
        <v>130</v>
      </c>
      <c r="S26" s="14" t="s">
        <v>130</v>
      </c>
      <c r="T26" s="14" t="s">
        <v>130</v>
      </c>
      <c r="U26" s="14"/>
      <c r="V26" s="14"/>
      <c r="W26" s="14" t="s">
        <v>130</v>
      </c>
      <c r="X26" s="14" t="s">
        <v>130</v>
      </c>
      <c r="Y26" s="14" t="s">
        <v>130</v>
      </c>
      <c r="Z26" s="14" t="s">
        <v>130</v>
      </c>
      <c r="AA26" s="14" t="s">
        <v>130</v>
      </c>
      <c r="AB26" s="14"/>
      <c r="AC26" s="14"/>
      <c r="AD26" s="14" t="s">
        <v>130</v>
      </c>
      <c r="AE26" s="14" t="s">
        <v>130</v>
      </c>
      <c r="AF26" s="14" t="s">
        <v>130</v>
      </c>
      <c r="AG26" s="14" t="s">
        <v>130</v>
      </c>
      <c r="AH26" s="11">
        <v>19</v>
      </c>
      <c r="AI26" s="32"/>
    </row>
    <row r="27" s="2" customFormat="1" ht="20.1" customHeight="1" spans="1:35">
      <c r="A27" s="10">
        <v>24</v>
      </c>
      <c r="B27" s="18" t="s">
        <v>111</v>
      </c>
      <c r="C27" s="14"/>
      <c r="D27" s="14"/>
      <c r="E27" s="14"/>
      <c r="F27" s="14"/>
      <c r="G27" s="14"/>
      <c r="H27" s="14"/>
      <c r="I27" s="14"/>
      <c r="J27" s="14" t="s">
        <v>130</v>
      </c>
      <c r="K27" s="14" t="s">
        <v>130</v>
      </c>
      <c r="L27" s="14" t="s">
        <v>130</v>
      </c>
      <c r="M27" s="14" t="s">
        <v>130</v>
      </c>
      <c r="N27" s="14" t="s">
        <v>130</v>
      </c>
      <c r="O27" s="14"/>
      <c r="P27" s="14" t="s">
        <v>130</v>
      </c>
      <c r="Q27" s="14" t="s">
        <v>130</v>
      </c>
      <c r="R27" s="14" t="s">
        <v>130</v>
      </c>
      <c r="S27" s="14" t="s">
        <v>130</v>
      </c>
      <c r="T27" s="14" t="s">
        <v>130</v>
      </c>
      <c r="U27" s="14"/>
      <c r="V27" s="14"/>
      <c r="W27" s="14" t="s">
        <v>130</v>
      </c>
      <c r="X27" s="14" t="s">
        <v>130</v>
      </c>
      <c r="Y27" s="14" t="s">
        <v>130</v>
      </c>
      <c r="Z27" s="14" t="s">
        <v>130</v>
      </c>
      <c r="AA27" s="14" t="s">
        <v>130</v>
      </c>
      <c r="AB27" s="14"/>
      <c r="AC27" s="14"/>
      <c r="AD27" s="14" t="s">
        <v>130</v>
      </c>
      <c r="AE27" s="14" t="s">
        <v>130</v>
      </c>
      <c r="AF27" s="14" t="s">
        <v>130</v>
      </c>
      <c r="AG27" s="14" t="s">
        <v>130</v>
      </c>
      <c r="AH27" s="11">
        <v>19</v>
      </c>
      <c r="AI27" s="34"/>
    </row>
    <row r="28" s="2" customFormat="1" ht="20.1" customHeight="1" spans="1:35">
      <c r="A28" s="10">
        <v>25</v>
      </c>
      <c r="B28" s="19" t="s">
        <v>112</v>
      </c>
      <c r="C28" s="14"/>
      <c r="D28" s="14"/>
      <c r="E28" s="14"/>
      <c r="F28" s="14"/>
      <c r="G28" s="14"/>
      <c r="H28" s="14"/>
      <c r="I28" s="14"/>
      <c r="J28" s="14" t="s">
        <v>130</v>
      </c>
      <c r="K28" s="14" t="s">
        <v>130</v>
      </c>
      <c r="L28" s="14" t="s">
        <v>130</v>
      </c>
      <c r="M28" s="14" t="s">
        <v>130</v>
      </c>
      <c r="N28" s="14" t="s">
        <v>130</v>
      </c>
      <c r="O28" s="14"/>
      <c r="P28" s="14" t="s">
        <v>130</v>
      </c>
      <c r="Q28" s="14" t="s">
        <v>130</v>
      </c>
      <c r="R28" s="14" t="s">
        <v>130</v>
      </c>
      <c r="S28" s="14" t="s">
        <v>130</v>
      </c>
      <c r="T28" s="14" t="s">
        <v>130</v>
      </c>
      <c r="U28" s="14"/>
      <c r="V28" s="14"/>
      <c r="W28" s="14" t="s">
        <v>130</v>
      </c>
      <c r="X28" s="14" t="s">
        <v>130</v>
      </c>
      <c r="Y28" s="14" t="s">
        <v>130</v>
      </c>
      <c r="Z28" s="14" t="s">
        <v>130</v>
      </c>
      <c r="AA28" s="14" t="s">
        <v>130</v>
      </c>
      <c r="AB28" s="14"/>
      <c r="AC28" s="14"/>
      <c r="AD28" s="14" t="s">
        <v>130</v>
      </c>
      <c r="AE28" s="14" t="s">
        <v>130</v>
      </c>
      <c r="AF28" s="14" t="s">
        <v>130</v>
      </c>
      <c r="AG28" s="14" t="s">
        <v>130</v>
      </c>
      <c r="AH28" s="11">
        <v>19</v>
      </c>
      <c r="AI28" s="34"/>
    </row>
    <row r="29" s="2" customFormat="1" ht="20.1" customHeight="1" spans="1:35">
      <c r="A29" s="10">
        <v>26</v>
      </c>
      <c r="B29" s="18" t="s">
        <v>49</v>
      </c>
      <c r="C29" s="14"/>
      <c r="D29" s="14"/>
      <c r="E29" s="14"/>
      <c r="F29" s="14"/>
      <c r="G29" s="14"/>
      <c r="H29" s="14"/>
      <c r="I29" s="14"/>
      <c r="J29" s="14" t="s">
        <v>130</v>
      </c>
      <c r="K29" s="14" t="s">
        <v>130</v>
      </c>
      <c r="L29" s="14" t="s">
        <v>130</v>
      </c>
      <c r="M29" s="14" t="s">
        <v>130</v>
      </c>
      <c r="N29" s="14" t="s">
        <v>130</v>
      </c>
      <c r="O29" s="14"/>
      <c r="P29" s="14" t="s">
        <v>130</v>
      </c>
      <c r="Q29" s="14" t="s">
        <v>130</v>
      </c>
      <c r="R29" s="14" t="s">
        <v>130</v>
      </c>
      <c r="S29" s="14" t="s">
        <v>130</v>
      </c>
      <c r="T29" s="14" t="s">
        <v>130</v>
      </c>
      <c r="U29" s="14"/>
      <c r="V29" s="14"/>
      <c r="W29" s="14" t="s">
        <v>130</v>
      </c>
      <c r="X29" s="14" t="s">
        <v>130</v>
      </c>
      <c r="Y29" s="14" t="s">
        <v>130</v>
      </c>
      <c r="Z29" s="14" t="s">
        <v>130</v>
      </c>
      <c r="AA29" s="14" t="s">
        <v>130</v>
      </c>
      <c r="AB29" s="14"/>
      <c r="AC29" s="14"/>
      <c r="AD29" s="14" t="s">
        <v>130</v>
      </c>
      <c r="AE29" s="14" t="s">
        <v>130</v>
      </c>
      <c r="AF29" s="14" t="s">
        <v>130</v>
      </c>
      <c r="AG29" s="14" t="s">
        <v>130</v>
      </c>
      <c r="AH29" s="11">
        <v>19</v>
      </c>
      <c r="AI29" s="34"/>
    </row>
    <row r="30" s="2" customFormat="1" ht="20.1" customHeight="1" spans="1:35">
      <c r="A30" s="10">
        <v>27</v>
      </c>
      <c r="B30" s="18" t="s">
        <v>50</v>
      </c>
      <c r="C30" s="14"/>
      <c r="D30" s="14"/>
      <c r="E30" s="14"/>
      <c r="F30" s="14"/>
      <c r="G30" s="14"/>
      <c r="H30" s="14"/>
      <c r="I30" s="14"/>
      <c r="J30" s="14" t="s">
        <v>130</v>
      </c>
      <c r="K30" s="14" t="s">
        <v>130</v>
      </c>
      <c r="L30" s="14" t="s">
        <v>130</v>
      </c>
      <c r="M30" s="14" t="s">
        <v>130</v>
      </c>
      <c r="N30" s="14" t="s">
        <v>130</v>
      </c>
      <c r="O30" s="14"/>
      <c r="P30" s="14" t="s">
        <v>130</v>
      </c>
      <c r="Q30" s="14" t="s">
        <v>130</v>
      </c>
      <c r="R30" s="14" t="s">
        <v>130</v>
      </c>
      <c r="S30" s="14" t="s">
        <v>130</v>
      </c>
      <c r="T30" s="14" t="s">
        <v>130</v>
      </c>
      <c r="U30" s="14"/>
      <c r="V30" s="14"/>
      <c r="W30" s="14" t="s">
        <v>130</v>
      </c>
      <c r="X30" s="14" t="s">
        <v>130</v>
      </c>
      <c r="Y30" s="14" t="s">
        <v>130</v>
      </c>
      <c r="Z30" s="14" t="s">
        <v>130</v>
      </c>
      <c r="AA30" s="14" t="s">
        <v>130</v>
      </c>
      <c r="AB30" s="14"/>
      <c r="AC30" s="14"/>
      <c r="AD30" s="14" t="s">
        <v>130</v>
      </c>
      <c r="AE30" s="14" t="s">
        <v>130</v>
      </c>
      <c r="AF30" s="14" t="s">
        <v>130</v>
      </c>
      <c r="AG30" s="14" t="s">
        <v>130</v>
      </c>
      <c r="AH30" s="11">
        <v>19</v>
      </c>
      <c r="AI30" s="33"/>
    </row>
    <row r="31" s="2" customFormat="1" ht="20.1" customHeight="1" spans="1:35">
      <c r="A31" s="10">
        <v>28</v>
      </c>
      <c r="B31" s="18" t="s">
        <v>51</v>
      </c>
      <c r="C31" s="14"/>
      <c r="D31" s="14"/>
      <c r="E31" s="14"/>
      <c r="F31" s="14"/>
      <c r="G31" s="14"/>
      <c r="H31" s="14"/>
      <c r="I31" s="14"/>
      <c r="J31" s="14" t="s">
        <v>130</v>
      </c>
      <c r="K31" s="14" t="s">
        <v>130</v>
      </c>
      <c r="L31" s="14" t="s">
        <v>130</v>
      </c>
      <c r="M31" s="14" t="s">
        <v>130</v>
      </c>
      <c r="N31" s="14" t="s">
        <v>130</v>
      </c>
      <c r="O31" s="14"/>
      <c r="P31" s="14" t="s">
        <v>130</v>
      </c>
      <c r="Q31" s="14" t="s">
        <v>130</v>
      </c>
      <c r="R31" s="14" t="s">
        <v>130</v>
      </c>
      <c r="S31" s="14" t="s">
        <v>130</v>
      </c>
      <c r="T31" s="14" t="s">
        <v>130</v>
      </c>
      <c r="U31" s="14"/>
      <c r="V31" s="14"/>
      <c r="W31" s="14" t="s">
        <v>130</v>
      </c>
      <c r="X31" s="14" t="s">
        <v>130</v>
      </c>
      <c r="Y31" s="14" t="s">
        <v>130</v>
      </c>
      <c r="Z31" s="14" t="s">
        <v>130</v>
      </c>
      <c r="AA31" s="14" t="s">
        <v>130</v>
      </c>
      <c r="AB31" s="14"/>
      <c r="AC31" s="14"/>
      <c r="AD31" s="14" t="s">
        <v>130</v>
      </c>
      <c r="AE31" s="14" t="s">
        <v>130</v>
      </c>
      <c r="AF31" s="14" t="s">
        <v>130</v>
      </c>
      <c r="AG31" s="14" t="s">
        <v>130</v>
      </c>
      <c r="AH31" s="11">
        <v>19</v>
      </c>
      <c r="AI31" s="33"/>
    </row>
    <row r="32" s="2" customFormat="1" ht="20.1" customHeight="1" spans="1:35">
      <c r="A32" s="10">
        <v>29</v>
      </c>
      <c r="B32" s="18" t="s">
        <v>52</v>
      </c>
      <c r="C32" s="14"/>
      <c r="D32" s="14"/>
      <c r="E32" s="14"/>
      <c r="F32" s="14"/>
      <c r="G32" s="14"/>
      <c r="H32" s="14"/>
      <c r="I32" s="14"/>
      <c r="J32" s="14" t="s">
        <v>130</v>
      </c>
      <c r="K32" s="14" t="s">
        <v>130</v>
      </c>
      <c r="L32" s="14" t="s">
        <v>130</v>
      </c>
      <c r="M32" s="14" t="s">
        <v>130</v>
      </c>
      <c r="N32" s="14" t="s">
        <v>130</v>
      </c>
      <c r="O32" s="14"/>
      <c r="P32" s="14" t="s">
        <v>130</v>
      </c>
      <c r="Q32" s="14" t="s">
        <v>130</v>
      </c>
      <c r="R32" s="14" t="s">
        <v>130</v>
      </c>
      <c r="S32" s="14" t="s">
        <v>130</v>
      </c>
      <c r="T32" s="14" t="s">
        <v>130</v>
      </c>
      <c r="U32" s="14"/>
      <c r="V32" s="14"/>
      <c r="W32" s="14" t="s">
        <v>130</v>
      </c>
      <c r="X32" s="14" t="s">
        <v>130</v>
      </c>
      <c r="Y32" s="14" t="s">
        <v>130</v>
      </c>
      <c r="Z32" s="14" t="s">
        <v>130</v>
      </c>
      <c r="AA32" s="14" t="s">
        <v>130</v>
      </c>
      <c r="AB32" s="14"/>
      <c r="AC32" s="14"/>
      <c r="AD32" s="14" t="s">
        <v>130</v>
      </c>
      <c r="AE32" s="14" t="s">
        <v>130</v>
      </c>
      <c r="AF32" s="14" t="s">
        <v>130</v>
      </c>
      <c r="AG32" s="14" t="s">
        <v>130</v>
      </c>
      <c r="AH32" s="11">
        <v>19</v>
      </c>
      <c r="AI32" s="33"/>
    </row>
    <row r="33" s="2" customFormat="1" ht="20.1" customHeight="1" spans="1:35">
      <c r="A33" s="10">
        <v>30</v>
      </c>
      <c r="B33" s="19" t="s">
        <v>113</v>
      </c>
      <c r="C33" s="14"/>
      <c r="D33" s="14"/>
      <c r="E33" s="14"/>
      <c r="F33" s="14"/>
      <c r="G33" s="14"/>
      <c r="H33" s="14"/>
      <c r="I33" s="14"/>
      <c r="J33" s="14" t="s">
        <v>130</v>
      </c>
      <c r="K33" s="14" t="s">
        <v>130</v>
      </c>
      <c r="L33" s="14" t="s">
        <v>130</v>
      </c>
      <c r="M33" s="14" t="s">
        <v>130</v>
      </c>
      <c r="N33" s="14" t="s">
        <v>130</v>
      </c>
      <c r="O33" s="14"/>
      <c r="P33" s="14" t="s">
        <v>130</v>
      </c>
      <c r="Q33" s="14" t="s">
        <v>130</v>
      </c>
      <c r="R33" s="14" t="s">
        <v>130</v>
      </c>
      <c r="S33" s="14" t="s">
        <v>130</v>
      </c>
      <c r="T33" s="14" t="s">
        <v>130</v>
      </c>
      <c r="U33" s="14"/>
      <c r="V33" s="14"/>
      <c r="W33" s="14" t="s">
        <v>130</v>
      </c>
      <c r="X33" s="14" t="s">
        <v>130</v>
      </c>
      <c r="Y33" s="14" t="s">
        <v>130</v>
      </c>
      <c r="Z33" s="14" t="s">
        <v>130</v>
      </c>
      <c r="AA33" s="14" t="s">
        <v>130</v>
      </c>
      <c r="AB33" s="14"/>
      <c r="AC33" s="14"/>
      <c r="AD33" s="14" t="s">
        <v>130</v>
      </c>
      <c r="AE33" s="14" t="s">
        <v>130</v>
      </c>
      <c r="AF33" s="14" t="s">
        <v>130</v>
      </c>
      <c r="AG33" s="14" t="s">
        <v>130</v>
      </c>
      <c r="AH33" s="11">
        <v>19</v>
      </c>
      <c r="AI33" s="33"/>
    </row>
    <row r="34" s="2" customFormat="1" ht="20.1" customHeight="1" spans="1:35">
      <c r="A34" s="10">
        <v>31</v>
      </c>
      <c r="B34" s="18" t="s">
        <v>54</v>
      </c>
      <c r="C34" s="14"/>
      <c r="D34" s="14"/>
      <c r="E34" s="14"/>
      <c r="F34" s="14"/>
      <c r="G34" s="14"/>
      <c r="H34" s="14"/>
      <c r="I34" s="14"/>
      <c r="J34" s="14" t="s">
        <v>130</v>
      </c>
      <c r="K34" s="14" t="s">
        <v>130</v>
      </c>
      <c r="L34" s="14" t="s">
        <v>130</v>
      </c>
      <c r="M34" s="14" t="s">
        <v>130</v>
      </c>
      <c r="N34" s="14" t="s">
        <v>130</v>
      </c>
      <c r="O34" s="14"/>
      <c r="P34" s="14" t="s">
        <v>130</v>
      </c>
      <c r="Q34" s="14" t="s">
        <v>130</v>
      </c>
      <c r="R34" s="14" t="s">
        <v>130</v>
      </c>
      <c r="S34" s="14" t="s">
        <v>130</v>
      </c>
      <c r="T34" s="14" t="s">
        <v>130</v>
      </c>
      <c r="U34" s="14"/>
      <c r="V34" s="14"/>
      <c r="W34" s="14" t="s">
        <v>130</v>
      </c>
      <c r="X34" s="14" t="s">
        <v>130</v>
      </c>
      <c r="Y34" s="14" t="s">
        <v>130</v>
      </c>
      <c r="Z34" s="14" t="s">
        <v>130</v>
      </c>
      <c r="AA34" s="14" t="s">
        <v>130</v>
      </c>
      <c r="AB34" s="14"/>
      <c r="AC34" s="14"/>
      <c r="AD34" s="14" t="s">
        <v>130</v>
      </c>
      <c r="AE34" s="14" t="s">
        <v>130</v>
      </c>
      <c r="AF34" s="14" t="s">
        <v>130</v>
      </c>
      <c r="AG34" s="14" t="s">
        <v>130</v>
      </c>
      <c r="AH34" s="11">
        <v>19</v>
      </c>
      <c r="AI34" s="33"/>
    </row>
    <row r="35" s="2" customFormat="1" ht="20.1" customHeight="1" spans="1:35">
      <c r="A35" s="10">
        <v>32</v>
      </c>
      <c r="B35" s="18" t="s">
        <v>55</v>
      </c>
      <c r="C35" s="14"/>
      <c r="D35" s="14"/>
      <c r="E35" s="14"/>
      <c r="F35" s="14"/>
      <c r="G35" s="14"/>
      <c r="H35" s="14"/>
      <c r="I35" s="14"/>
      <c r="J35" s="14" t="s">
        <v>130</v>
      </c>
      <c r="K35" s="14" t="s">
        <v>130</v>
      </c>
      <c r="L35" s="14" t="s">
        <v>130</v>
      </c>
      <c r="M35" s="14" t="s">
        <v>130</v>
      </c>
      <c r="N35" s="14" t="s">
        <v>130</v>
      </c>
      <c r="O35" s="14"/>
      <c r="P35" s="14" t="s">
        <v>130</v>
      </c>
      <c r="Q35" s="14" t="s">
        <v>130</v>
      </c>
      <c r="R35" s="14" t="s">
        <v>130</v>
      </c>
      <c r="S35" s="14" t="s">
        <v>130</v>
      </c>
      <c r="T35" s="14" t="s">
        <v>130</v>
      </c>
      <c r="U35" s="14"/>
      <c r="V35" s="14"/>
      <c r="W35" s="14" t="s">
        <v>130</v>
      </c>
      <c r="X35" s="14" t="s">
        <v>130</v>
      </c>
      <c r="Y35" s="14" t="s">
        <v>130</v>
      </c>
      <c r="Z35" s="14" t="s">
        <v>130</v>
      </c>
      <c r="AA35" s="14" t="s">
        <v>130</v>
      </c>
      <c r="AB35" s="14"/>
      <c r="AC35" s="14"/>
      <c r="AD35" s="14" t="s">
        <v>130</v>
      </c>
      <c r="AE35" s="14" t="s">
        <v>130</v>
      </c>
      <c r="AF35" s="14" t="s">
        <v>130</v>
      </c>
      <c r="AG35" s="14" t="s">
        <v>130</v>
      </c>
      <c r="AH35" s="11">
        <v>19</v>
      </c>
      <c r="AI35" s="33"/>
    </row>
    <row r="36" s="2" customFormat="1" ht="20.1" customHeight="1" spans="1:35">
      <c r="A36" s="10">
        <v>33</v>
      </c>
      <c r="B36" s="18" t="s">
        <v>56</v>
      </c>
      <c r="C36" s="14"/>
      <c r="D36" s="14"/>
      <c r="E36" s="14"/>
      <c r="F36" s="14"/>
      <c r="G36" s="14"/>
      <c r="H36" s="14"/>
      <c r="I36" s="14"/>
      <c r="J36" s="14" t="s">
        <v>130</v>
      </c>
      <c r="K36" s="14" t="s">
        <v>130</v>
      </c>
      <c r="L36" s="14" t="s">
        <v>130</v>
      </c>
      <c r="M36" s="14" t="s">
        <v>130</v>
      </c>
      <c r="N36" s="14" t="s">
        <v>130</v>
      </c>
      <c r="O36" s="14"/>
      <c r="P36" s="14" t="s">
        <v>130</v>
      </c>
      <c r="Q36" s="14" t="s">
        <v>130</v>
      </c>
      <c r="R36" s="14" t="s">
        <v>130</v>
      </c>
      <c r="S36" s="14" t="s">
        <v>130</v>
      </c>
      <c r="T36" s="14" t="s">
        <v>130</v>
      </c>
      <c r="U36" s="14"/>
      <c r="V36" s="14"/>
      <c r="W36" s="14" t="s">
        <v>130</v>
      </c>
      <c r="X36" s="14" t="s">
        <v>130</v>
      </c>
      <c r="Y36" s="14" t="s">
        <v>130</v>
      </c>
      <c r="Z36" s="14" t="s">
        <v>130</v>
      </c>
      <c r="AA36" s="14" t="s">
        <v>130</v>
      </c>
      <c r="AB36" s="14"/>
      <c r="AC36" s="14"/>
      <c r="AD36" s="14" t="s">
        <v>130</v>
      </c>
      <c r="AE36" s="14" t="s">
        <v>130</v>
      </c>
      <c r="AF36" s="14" t="s">
        <v>130</v>
      </c>
      <c r="AG36" s="14" t="s">
        <v>130</v>
      </c>
      <c r="AH36" s="11">
        <v>19</v>
      </c>
      <c r="AI36" s="33"/>
    </row>
    <row r="37" s="2" customFormat="1" ht="20.1" customHeight="1" spans="1:35">
      <c r="A37" s="10">
        <v>34</v>
      </c>
      <c r="B37" s="18" t="s">
        <v>57</v>
      </c>
      <c r="C37" s="14"/>
      <c r="D37" s="14"/>
      <c r="E37" s="14"/>
      <c r="F37" s="14"/>
      <c r="G37" s="14"/>
      <c r="H37" s="14"/>
      <c r="I37" s="14"/>
      <c r="J37" s="14" t="s">
        <v>130</v>
      </c>
      <c r="K37" s="14" t="s">
        <v>130</v>
      </c>
      <c r="L37" s="14" t="s">
        <v>130</v>
      </c>
      <c r="M37" s="14" t="s">
        <v>130</v>
      </c>
      <c r="N37" s="14" t="s">
        <v>130</v>
      </c>
      <c r="O37" s="14"/>
      <c r="P37" s="14" t="s">
        <v>130</v>
      </c>
      <c r="Q37" s="14" t="s">
        <v>130</v>
      </c>
      <c r="R37" s="14" t="s">
        <v>130</v>
      </c>
      <c r="S37" s="14" t="s">
        <v>130</v>
      </c>
      <c r="T37" s="14" t="s">
        <v>130</v>
      </c>
      <c r="U37" s="14"/>
      <c r="V37" s="14"/>
      <c r="W37" s="14" t="s">
        <v>130</v>
      </c>
      <c r="X37" s="14" t="s">
        <v>130</v>
      </c>
      <c r="Y37" s="14" t="s">
        <v>130</v>
      </c>
      <c r="Z37" s="14" t="s">
        <v>130</v>
      </c>
      <c r="AA37" s="14" t="s">
        <v>130</v>
      </c>
      <c r="AB37" s="14"/>
      <c r="AC37" s="14"/>
      <c r="AD37" s="14" t="s">
        <v>130</v>
      </c>
      <c r="AE37" s="14" t="s">
        <v>130</v>
      </c>
      <c r="AF37" s="14" t="s">
        <v>130</v>
      </c>
      <c r="AG37" s="14" t="s">
        <v>130</v>
      </c>
      <c r="AH37" s="11">
        <v>19</v>
      </c>
      <c r="AI37" s="33"/>
    </row>
    <row r="38" s="2" customFormat="1" ht="20.1" customHeight="1" spans="1:35">
      <c r="A38" s="10">
        <v>35</v>
      </c>
      <c r="B38" s="18" t="s">
        <v>58</v>
      </c>
      <c r="C38" s="14"/>
      <c r="D38" s="14"/>
      <c r="E38" s="14"/>
      <c r="F38" s="14"/>
      <c r="G38" s="14"/>
      <c r="H38" s="14"/>
      <c r="I38" s="14"/>
      <c r="J38" s="14" t="s">
        <v>130</v>
      </c>
      <c r="K38" s="14" t="s">
        <v>130</v>
      </c>
      <c r="L38" s="14" t="s">
        <v>130</v>
      </c>
      <c r="M38" s="14" t="s">
        <v>130</v>
      </c>
      <c r="N38" s="14" t="s">
        <v>130</v>
      </c>
      <c r="O38" s="14"/>
      <c r="P38" s="14" t="s">
        <v>130</v>
      </c>
      <c r="Q38" s="14" t="s">
        <v>130</v>
      </c>
      <c r="R38" s="14" t="s">
        <v>130</v>
      </c>
      <c r="S38" s="14" t="s">
        <v>130</v>
      </c>
      <c r="T38" s="14" t="s">
        <v>130</v>
      </c>
      <c r="U38" s="14"/>
      <c r="V38" s="14"/>
      <c r="W38" s="14" t="s">
        <v>130</v>
      </c>
      <c r="X38" s="14" t="s">
        <v>130</v>
      </c>
      <c r="Y38" s="14" t="s">
        <v>130</v>
      </c>
      <c r="Z38" s="14" t="s">
        <v>130</v>
      </c>
      <c r="AA38" s="14" t="s">
        <v>130</v>
      </c>
      <c r="AB38" s="14"/>
      <c r="AC38" s="14"/>
      <c r="AD38" s="14" t="s">
        <v>130</v>
      </c>
      <c r="AE38" s="14" t="s">
        <v>130</v>
      </c>
      <c r="AF38" s="14" t="s">
        <v>130</v>
      </c>
      <c r="AG38" s="14" t="s">
        <v>130</v>
      </c>
      <c r="AH38" s="11">
        <v>19</v>
      </c>
      <c r="AI38" s="33"/>
    </row>
    <row r="39" s="2" customFormat="1" ht="20.1" customHeight="1" spans="1:35">
      <c r="A39" s="10">
        <v>36</v>
      </c>
      <c r="B39" s="18" t="s">
        <v>114</v>
      </c>
      <c r="C39" s="14"/>
      <c r="D39" s="14"/>
      <c r="E39" s="14"/>
      <c r="F39" s="14"/>
      <c r="G39" s="14"/>
      <c r="H39" s="14"/>
      <c r="I39" s="14"/>
      <c r="J39" s="14" t="s">
        <v>130</v>
      </c>
      <c r="K39" s="14" t="s">
        <v>130</v>
      </c>
      <c r="L39" s="14" t="s">
        <v>130</v>
      </c>
      <c r="M39" s="14" t="s">
        <v>130</v>
      </c>
      <c r="N39" s="14" t="s">
        <v>130</v>
      </c>
      <c r="O39" s="14"/>
      <c r="P39" s="14" t="s">
        <v>130</v>
      </c>
      <c r="Q39" s="14" t="s">
        <v>130</v>
      </c>
      <c r="R39" s="14" t="s">
        <v>130</v>
      </c>
      <c r="S39" s="14" t="s">
        <v>130</v>
      </c>
      <c r="T39" s="14" t="s">
        <v>130</v>
      </c>
      <c r="U39" s="14"/>
      <c r="V39" s="14"/>
      <c r="W39" s="14" t="s">
        <v>130</v>
      </c>
      <c r="X39" s="14" t="s">
        <v>130</v>
      </c>
      <c r="Y39" s="14" t="s">
        <v>130</v>
      </c>
      <c r="Z39" s="14" t="s">
        <v>130</v>
      </c>
      <c r="AA39" s="14" t="s">
        <v>130</v>
      </c>
      <c r="AB39" s="14"/>
      <c r="AC39" s="14"/>
      <c r="AD39" s="14" t="s">
        <v>130</v>
      </c>
      <c r="AE39" s="14" t="s">
        <v>130</v>
      </c>
      <c r="AF39" s="14" t="s">
        <v>130</v>
      </c>
      <c r="AG39" s="14" t="s">
        <v>130</v>
      </c>
      <c r="AH39" s="11">
        <v>19</v>
      </c>
      <c r="AI39" s="33"/>
    </row>
    <row r="40" ht="20.1" customHeight="1" spans="1:36">
      <c r="A40" s="10">
        <v>37</v>
      </c>
      <c r="B40" s="18" t="s">
        <v>60</v>
      </c>
      <c r="C40" s="14"/>
      <c r="D40" s="14"/>
      <c r="E40" s="14"/>
      <c r="F40" s="14"/>
      <c r="G40" s="14"/>
      <c r="H40" s="14"/>
      <c r="I40" s="14"/>
      <c r="J40" s="14" t="s">
        <v>130</v>
      </c>
      <c r="K40" s="14" t="s">
        <v>130</v>
      </c>
      <c r="L40" s="14" t="s">
        <v>130</v>
      </c>
      <c r="M40" s="14" t="s">
        <v>130</v>
      </c>
      <c r="N40" s="14" t="s">
        <v>130</v>
      </c>
      <c r="O40" s="14"/>
      <c r="P40" s="14" t="s">
        <v>130</v>
      </c>
      <c r="Q40" s="14" t="s">
        <v>130</v>
      </c>
      <c r="R40" s="14" t="s">
        <v>130</v>
      </c>
      <c r="S40" s="14" t="s">
        <v>130</v>
      </c>
      <c r="T40" s="14" t="s">
        <v>130</v>
      </c>
      <c r="U40" s="14"/>
      <c r="V40" s="14"/>
      <c r="W40" s="14" t="s">
        <v>130</v>
      </c>
      <c r="X40" s="14" t="s">
        <v>130</v>
      </c>
      <c r="Y40" s="14" t="s">
        <v>130</v>
      </c>
      <c r="Z40" s="14" t="s">
        <v>130</v>
      </c>
      <c r="AA40" s="14" t="s">
        <v>130</v>
      </c>
      <c r="AB40" s="14"/>
      <c r="AC40" s="14"/>
      <c r="AD40" s="14" t="s">
        <v>130</v>
      </c>
      <c r="AE40" s="14" t="s">
        <v>130</v>
      </c>
      <c r="AF40" s="14" t="s">
        <v>130</v>
      </c>
      <c r="AG40" s="14" t="s">
        <v>130</v>
      </c>
      <c r="AH40" s="11">
        <v>19</v>
      </c>
      <c r="AI40" s="36"/>
      <c r="AJ40" s="4"/>
    </row>
    <row r="41" s="2" customFormat="1" ht="20.1" customHeight="1" spans="1:35">
      <c r="A41" s="10">
        <v>38</v>
      </c>
      <c r="B41" s="18" t="s">
        <v>61</v>
      </c>
      <c r="C41" s="14"/>
      <c r="D41" s="14"/>
      <c r="E41" s="14"/>
      <c r="F41" s="14"/>
      <c r="G41" s="14"/>
      <c r="H41" s="14"/>
      <c r="I41" s="14"/>
      <c r="J41" s="14" t="s">
        <v>130</v>
      </c>
      <c r="K41" s="14" t="s">
        <v>130</v>
      </c>
      <c r="L41" s="14" t="s">
        <v>130</v>
      </c>
      <c r="M41" s="14" t="s">
        <v>130</v>
      </c>
      <c r="N41" s="14" t="s">
        <v>130</v>
      </c>
      <c r="O41" s="14"/>
      <c r="P41" s="14" t="s">
        <v>130</v>
      </c>
      <c r="Q41" s="14" t="s">
        <v>130</v>
      </c>
      <c r="R41" s="14" t="s">
        <v>130</v>
      </c>
      <c r="S41" s="14" t="s">
        <v>130</v>
      </c>
      <c r="T41" s="14" t="s">
        <v>130</v>
      </c>
      <c r="U41" s="14"/>
      <c r="V41" s="14"/>
      <c r="W41" s="14" t="s">
        <v>130</v>
      </c>
      <c r="X41" s="14" t="s">
        <v>130</v>
      </c>
      <c r="Y41" s="14" t="s">
        <v>130</v>
      </c>
      <c r="Z41" s="14" t="s">
        <v>130</v>
      </c>
      <c r="AA41" s="14" t="s">
        <v>130</v>
      </c>
      <c r="AB41" s="14"/>
      <c r="AC41" s="14"/>
      <c r="AD41" s="14" t="s">
        <v>130</v>
      </c>
      <c r="AE41" s="14" t="s">
        <v>130</v>
      </c>
      <c r="AF41" s="14" t="s">
        <v>130</v>
      </c>
      <c r="AG41" s="14" t="s">
        <v>130</v>
      </c>
      <c r="AH41" s="11">
        <v>19</v>
      </c>
      <c r="AI41" s="36"/>
    </row>
    <row r="42" ht="24" customHeight="1" spans="1:36">
      <c r="A42" s="10">
        <v>39</v>
      </c>
      <c r="B42" s="19" t="s">
        <v>117</v>
      </c>
      <c r="C42" s="14"/>
      <c r="D42" s="14"/>
      <c r="E42" s="14"/>
      <c r="F42" s="14"/>
      <c r="G42" s="14"/>
      <c r="H42" s="14"/>
      <c r="I42" s="14"/>
      <c r="J42" s="14" t="s">
        <v>130</v>
      </c>
      <c r="K42" s="14" t="s">
        <v>130</v>
      </c>
      <c r="L42" s="14" t="s">
        <v>130</v>
      </c>
      <c r="M42" s="14" t="s">
        <v>130</v>
      </c>
      <c r="N42" s="14" t="s">
        <v>130</v>
      </c>
      <c r="O42" s="14"/>
      <c r="P42" s="14" t="s">
        <v>130</v>
      </c>
      <c r="Q42" s="14" t="s">
        <v>130</v>
      </c>
      <c r="R42" s="14" t="s">
        <v>130</v>
      </c>
      <c r="S42" s="14" t="s">
        <v>130</v>
      </c>
      <c r="T42" s="14" t="s">
        <v>130</v>
      </c>
      <c r="U42" s="14"/>
      <c r="V42" s="14"/>
      <c r="W42" s="14" t="s">
        <v>130</v>
      </c>
      <c r="X42" s="14" t="s">
        <v>130</v>
      </c>
      <c r="Y42" s="14" t="s">
        <v>130</v>
      </c>
      <c r="Z42" s="14" t="s">
        <v>130</v>
      </c>
      <c r="AA42" s="14" t="s">
        <v>130</v>
      </c>
      <c r="AB42" s="14"/>
      <c r="AC42" s="14"/>
      <c r="AD42" s="14" t="s">
        <v>130</v>
      </c>
      <c r="AE42" s="14" t="s">
        <v>130</v>
      </c>
      <c r="AF42" s="14" t="s">
        <v>130</v>
      </c>
      <c r="AG42" s="14" t="s">
        <v>130</v>
      </c>
      <c r="AH42" s="11">
        <v>19</v>
      </c>
      <c r="AI42" s="36"/>
      <c r="AJ42" s="4"/>
    </row>
    <row r="43" s="2" customFormat="1" ht="20.1" customHeight="1" spans="1:35">
      <c r="A43" s="10">
        <v>40</v>
      </c>
      <c r="B43" s="18" t="s">
        <v>63</v>
      </c>
      <c r="C43" s="14"/>
      <c r="D43" s="14"/>
      <c r="E43" s="14"/>
      <c r="F43" s="14"/>
      <c r="G43" s="14"/>
      <c r="H43" s="14"/>
      <c r="I43" s="14"/>
      <c r="J43" s="14" t="s">
        <v>130</v>
      </c>
      <c r="K43" s="14" t="s">
        <v>130</v>
      </c>
      <c r="L43" s="14" t="s">
        <v>130</v>
      </c>
      <c r="M43" s="14" t="s">
        <v>130</v>
      </c>
      <c r="N43" s="14" t="s">
        <v>130</v>
      </c>
      <c r="O43" s="14"/>
      <c r="P43" s="14" t="s">
        <v>130</v>
      </c>
      <c r="Q43" s="14" t="s">
        <v>130</v>
      </c>
      <c r="R43" s="14" t="s">
        <v>130</v>
      </c>
      <c r="S43" s="14" t="s">
        <v>130</v>
      </c>
      <c r="T43" s="14" t="s">
        <v>130</v>
      </c>
      <c r="U43" s="14"/>
      <c r="V43" s="14"/>
      <c r="W43" s="14" t="s">
        <v>130</v>
      </c>
      <c r="X43" s="14" t="s">
        <v>130</v>
      </c>
      <c r="Y43" s="14" t="s">
        <v>130</v>
      </c>
      <c r="Z43" s="14" t="s">
        <v>130</v>
      </c>
      <c r="AA43" s="14" t="s">
        <v>130</v>
      </c>
      <c r="AB43" s="14"/>
      <c r="AC43" s="14"/>
      <c r="AD43" s="14" t="s">
        <v>130</v>
      </c>
      <c r="AE43" s="14" t="s">
        <v>130</v>
      </c>
      <c r="AF43" s="14" t="s">
        <v>130</v>
      </c>
      <c r="AG43" s="14" t="s">
        <v>130</v>
      </c>
      <c r="AH43" s="11">
        <v>19</v>
      </c>
      <c r="AI43" s="33"/>
    </row>
    <row r="44" s="2" customFormat="1" ht="20.1" customHeight="1" spans="1:35">
      <c r="A44" s="10">
        <v>41</v>
      </c>
      <c r="B44" s="18" t="s">
        <v>64</v>
      </c>
      <c r="C44" s="14"/>
      <c r="D44" s="14"/>
      <c r="E44" s="14"/>
      <c r="F44" s="14"/>
      <c r="G44" s="14"/>
      <c r="H44" s="14"/>
      <c r="I44" s="14"/>
      <c r="J44" s="14" t="s">
        <v>130</v>
      </c>
      <c r="K44" s="14" t="s">
        <v>130</v>
      </c>
      <c r="L44" s="14" t="s">
        <v>130</v>
      </c>
      <c r="M44" s="14" t="s">
        <v>130</v>
      </c>
      <c r="N44" s="14" t="s">
        <v>130</v>
      </c>
      <c r="O44" s="14"/>
      <c r="P44" s="14" t="s">
        <v>130</v>
      </c>
      <c r="Q44" s="14" t="s">
        <v>130</v>
      </c>
      <c r="R44" s="14" t="s">
        <v>130</v>
      </c>
      <c r="S44" s="14" t="s">
        <v>130</v>
      </c>
      <c r="T44" s="14" t="s">
        <v>130</v>
      </c>
      <c r="U44" s="14"/>
      <c r="V44" s="14"/>
      <c r="W44" s="14" t="s">
        <v>130</v>
      </c>
      <c r="X44" s="14" t="s">
        <v>130</v>
      </c>
      <c r="Y44" s="14" t="s">
        <v>130</v>
      </c>
      <c r="Z44" s="14" t="s">
        <v>130</v>
      </c>
      <c r="AA44" s="14" t="s">
        <v>130</v>
      </c>
      <c r="AB44" s="14"/>
      <c r="AC44" s="14"/>
      <c r="AD44" s="14" t="s">
        <v>130</v>
      </c>
      <c r="AE44" s="14" t="s">
        <v>130</v>
      </c>
      <c r="AF44" s="14" t="s">
        <v>130</v>
      </c>
      <c r="AG44" s="14" t="s">
        <v>130</v>
      </c>
      <c r="AH44" s="11">
        <v>19</v>
      </c>
      <c r="AI44" s="33"/>
    </row>
    <row r="45" s="2" customFormat="1" ht="20.1" customHeight="1" spans="1:35">
      <c r="A45" s="10">
        <v>42</v>
      </c>
      <c r="B45" s="18" t="s">
        <v>120</v>
      </c>
      <c r="C45" s="14"/>
      <c r="D45" s="14"/>
      <c r="E45" s="14"/>
      <c r="F45" s="14"/>
      <c r="G45" s="14"/>
      <c r="H45" s="14"/>
      <c r="I45" s="14"/>
      <c r="J45" s="14" t="s">
        <v>130</v>
      </c>
      <c r="K45" s="14" t="s">
        <v>130</v>
      </c>
      <c r="L45" s="14" t="s">
        <v>130</v>
      </c>
      <c r="M45" s="14" t="s">
        <v>130</v>
      </c>
      <c r="N45" s="14" t="s">
        <v>130</v>
      </c>
      <c r="O45" s="14"/>
      <c r="P45" s="14" t="s">
        <v>130</v>
      </c>
      <c r="Q45" s="14" t="s">
        <v>130</v>
      </c>
      <c r="R45" s="14" t="s">
        <v>130</v>
      </c>
      <c r="S45" s="14" t="s">
        <v>130</v>
      </c>
      <c r="T45" s="14" t="s">
        <v>130</v>
      </c>
      <c r="U45" s="14"/>
      <c r="V45" s="14"/>
      <c r="W45" s="14" t="s">
        <v>130</v>
      </c>
      <c r="X45" s="14" t="s">
        <v>130</v>
      </c>
      <c r="Y45" s="14" t="s">
        <v>130</v>
      </c>
      <c r="Z45" s="14" t="s">
        <v>130</v>
      </c>
      <c r="AA45" s="14" t="s">
        <v>130</v>
      </c>
      <c r="AB45" s="14"/>
      <c r="AC45" s="14"/>
      <c r="AD45" s="14" t="s">
        <v>130</v>
      </c>
      <c r="AE45" s="14" t="s">
        <v>130</v>
      </c>
      <c r="AF45" s="14" t="s">
        <v>130</v>
      </c>
      <c r="AG45" s="14" t="s">
        <v>130</v>
      </c>
      <c r="AH45" s="11">
        <v>19</v>
      </c>
      <c r="AI45" s="33"/>
    </row>
    <row r="46" ht="20.1" customHeight="1" spans="1:36">
      <c r="A46" s="10">
        <v>43</v>
      </c>
      <c r="B46" s="18" t="s">
        <v>66</v>
      </c>
      <c r="C46" s="14"/>
      <c r="D46" s="14"/>
      <c r="E46" s="14"/>
      <c r="F46" s="14"/>
      <c r="G46" s="14"/>
      <c r="H46" s="14"/>
      <c r="I46" s="14"/>
      <c r="J46" s="14" t="s">
        <v>130</v>
      </c>
      <c r="K46" s="14" t="s">
        <v>130</v>
      </c>
      <c r="L46" s="14" t="s">
        <v>130</v>
      </c>
      <c r="M46" s="14" t="s">
        <v>130</v>
      </c>
      <c r="N46" s="14" t="s">
        <v>130</v>
      </c>
      <c r="O46" s="14"/>
      <c r="P46" s="14" t="s">
        <v>130</v>
      </c>
      <c r="Q46" s="14" t="s">
        <v>130</v>
      </c>
      <c r="R46" s="14" t="s">
        <v>130</v>
      </c>
      <c r="S46" s="14" t="s">
        <v>130</v>
      </c>
      <c r="T46" s="14" t="s">
        <v>130</v>
      </c>
      <c r="U46" s="14"/>
      <c r="V46" s="14"/>
      <c r="W46" s="14" t="s">
        <v>130</v>
      </c>
      <c r="X46" s="14" t="s">
        <v>130</v>
      </c>
      <c r="Y46" s="14" t="s">
        <v>130</v>
      </c>
      <c r="Z46" s="14" t="s">
        <v>130</v>
      </c>
      <c r="AA46" s="14" t="s">
        <v>130</v>
      </c>
      <c r="AB46" s="14"/>
      <c r="AC46" s="14"/>
      <c r="AD46" s="14" t="s">
        <v>130</v>
      </c>
      <c r="AE46" s="14" t="s">
        <v>130</v>
      </c>
      <c r="AF46" s="14" t="s">
        <v>130</v>
      </c>
      <c r="AG46" s="14" t="s">
        <v>130</v>
      </c>
      <c r="AH46" s="11">
        <v>19</v>
      </c>
      <c r="AI46" s="37"/>
      <c r="AJ46" s="4"/>
    </row>
    <row r="47" ht="20.1" customHeight="1" spans="1:36">
      <c r="A47" s="10">
        <v>44</v>
      </c>
      <c r="B47" s="20" t="s">
        <v>68</v>
      </c>
      <c r="C47" s="21"/>
      <c r="D47" s="22" t="s">
        <v>131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38"/>
      <c r="AH47" s="11"/>
      <c r="AI47" s="36"/>
      <c r="AJ47" s="4"/>
    </row>
    <row r="48" ht="20.1" customHeight="1" spans="1:36">
      <c r="A48" s="10">
        <v>45</v>
      </c>
      <c r="B48" s="18" t="s">
        <v>123</v>
      </c>
      <c r="C48" s="14"/>
      <c r="D48" s="14"/>
      <c r="E48" s="14"/>
      <c r="F48" s="14"/>
      <c r="G48" s="14"/>
      <c r="H48" s="14"/>
      <c r="I48" s="14"/>
      <c r="J48" s="14" t="s">
        <v>130</v>
      </c>
      <c r="K48" s="14" t="s">
        <v>130</v>
      </c>
      <c r="L48" s="14" t="s">
        <v>130</v>
      </c>
      <c r="M48" s="14" t="s">
        <v>130</v>
      </c>
      <c r="N48" s="14" t="s">
        <v>130</v>
      </c>
      <c r="O48" s="14"/>
      <c r="P48" s="14" t="s">
        <v>130</v>
      </c>
      <c r="Q48" s="14" t="s">
        <v>130</v>
      </c>
      <c r="R48" s="14" t="s">
        <v>130</v>
      </c>
      <c r="S48" s="14" t="s">
        <v>130</v>
      </c>
      <c r="T48" s="14" t="s">
        <v>130</v>
      </c>
      <c r="U48" s="14"/>
      <c r="V48" s="14"/>
      <c r="W48" s="14" t="s">
        <v>130</v>
      </c>
      <c r="X48" s="14" t="s">
        <v>130</v>
      </c>
      <c r="Y48" s="14" t="s">
        <v>130</v>
      </c>
      <c r="Z48" s="14" t="s">
        <v>130</v>
      </c>
      <c r="AA48" s="14" t="s">
        <v>130</v>
      </c>
      <c r="AB48" s="14"/>
      <c r="AC48" s="14"/>
      <c r="AD48" s="14" t="s">
        <v>130</v>
      </c>
      <c r="AE48" s="14" t="s">
        <v>130</v>
      </c>
      <c r="AF48" s="14" t="s">
        <v>130</v>
      </c>
      <c r="AG48" s="14" t="s">
        <v>130</v>
      </c>
      <c r="AH48" s="11">
        <v>19</v>
      </c>
      <c r="AI48" s="36"/>
      <c r="AJ48" s="4"/>
    </row>
    <row r="49" ht="20.1" customHeight="1" spans="1:36">
      <c r="A49" s="10">
        <v>46</v>
      </c>
      <c r="B49" s="18" t="s">
        <v>124</v>
      </c>
      <c r="C49" s="14"/>
      <c r="D49" s="14"/>
      <c r="E49" s="14"/>
      <c r="F49" s="14"/>
      <c r="G49" s="14"/>
      <c r="H49" s="14"/>
      <c r="I49" s="14"/>
      <c r="J49" s="14" t="s">
        <v>130</v>
      </c>
      <c r="K49" s="14" t="s">
        <v>130</v>
      </c>
      <c r="L49" s="14" t="s">
        <v>130</v>
      </c>
      <c r="M49" s="14" t="s">
        <v>130</v>
      </c>
      <c r="N49" s="14" t="s">
        <v>130</v>
      </c>
      <c r="O49" s="14"/>
      <c r="P49" s="14" t="s">
        <v>130</v>
      </c>
      <c r="Q49" s="14" t="s">
        <v>130</v>
      </c>
      <c r="R49" s="14" t="s">
        <v>130</v>
      </c>
      <c r="S49" s="14" t="s">
        <v>130</v>
      </c>
      <c r="T49" s="14" t="s">
        <v>130</v>
      </c>
      <c r="U49" s="14"/>
      <c r="V49" s="14"/>
      <c r="W49" s="14" t="s">
        <v>130</v>
      </c>
      <c r="X49" s="14" t="s">
        <v>130</v>
      </c>
      <c r="Y49" s="14" t="s">
        <v>130</v>
      </c>
      <c r="Z49" s="14" t="s">
        <v>130</v>
      </c>
      <c r="AA49" s="14" t="s">
        <v>130</v>
      </c>
      <c r="AB49" s="14"/>
      <c r="AC49" s="14"/>
      <c r="AD49" s="14" t="s">
        <v>130</v>
      </c>
      <c r="AE49" s="14" t="s">
        <v>130</v>
      </c>
      <c r="AF49" s="14" t="s">
        <v>130</v>
      </c>
      <c r="AG49" s="14" t="s">
        <v>130</v>
      </c>
      <c r="AH49" s="11">
        <v>19</v>
      </c>
      <c r="AI49" s="36"/>
      <c r="AJ49" s="4"/>
    </row>
    <row r="50" ht="20.1" customHeight="1" spans="1:36">
      <c r="A50" s="10">
        <v>47</v>
      </c>
      <c r="B50" s="18" t="s">
        <v>71</v>
      </c>
      <c r="C50" s="14"/>
      <c r="D50" s="14"/>
      <c r="E50" s="14"/>
      <c r="F50" s="14"/>
      <c r="G50" s="14"/>
      <c r="H50" s="14"/>
      <c r="I50" s="14"/>
      <c r="J50" s="14" t="s">
        <v>130</v>
      </c>
      <c r="K50" s="14" t="s">
        <v>130</v>
      </c>
      <c r="L50" s="14" t="s">
        <v>130</v>
      </c>
      <c r="M50" s="14" t="s">
        <v>130</v>
      </c>
      <c r="N50" s="14" t="s">
        <v>130</v>
      </c>
      <c r="O50" s="14"/>
      <c r="P50" s="14" t="s">
        <v>130</v>
      </c>
      <c r="Q50" s="14" t="s">
        <v>130</v>
      </c>
      <c r="R50" s="14" t="s">
        <v>130</v>
      </c>
      <c r="S50" s="14" t="s">
        <v>130</v>
      </c>
      <c r="T50" s="14" t="s">
        <v>130</v>
      </c>
      <c r="U50" s="14"/>
      <c r="V50" s="14"/>
      <c r="W50" s="14" t="s">
        <v>130</v>
      </c>
      <c r="X50" s="14" t="s">
        <v>130</v>
      </c>
      <c r="Y50" s="14" t="s">
        <v>130</v>
      </c>
      <c r="Z50" s="14" t="s">
        <v>130</v>
      </c>
      <c r="AA50" s="14" t="s">
        <v>130</v>
      </c>
      <c r="AB50" s="14"/>
      <c r="AC50" s="14"/>
      <c r="AD50" s="14" t="s">
        <v>130</v>
      </c>
      <c r="AE50" s="14" t="s">
        <v>130</v>
      </c>
      <c r="AF50" s="14" t="s">
        <v>130</v>
      </c>
      <c r="AG50" s="14" t="s">
        <v>130</v>
      </c>
      <c r="AH50" s="11">
        <v>19</v>
      </c>
      <c r="AI50" s="36"/>
      <c r="AJ50" s="4"/>
    </row>
    <row r="51" s="1" customFormat="1" ht="20.1" customHeight="1" spans="1:36">
      <c r="A51" s="10">
        <v>48</v>
      </c>
      <c r="B51" s="18" t="s">
        <v>125</v>
      </c>
      <c r="C51" s="14"/>
      <c r="D51" s="14"/>
      <c r="E51" s="14"/>
      <c r="F51" s="14"/>
      <c r="G51" s="14"/>
      <c r="H51" s="14"/>
      <c r="I51" s="14"/>
      <c r="J51" s="14" t="s">
        <v>130</v>
      </c>
      <c r="K51" s="14" t="s">
        <v>130</v>
      </c>
      <c r="L51" s="14" t="s">
        <v>130</v>
      </c>
      <c r="M51" s="14" t="s">
        <v>130</v>
      </c>
      <c r="N51" s="14" t="s">
        <v>130</v>
      </c>
      <c r="O51" s="14"/>
      <c r="P51" s="14" t="s">
        <v>130</v>
      </c>
      <c r="Q51" s="14" t="s">
        <v>130</v>
      </c>
      <c r="R51" s="14" t="s">
        <v>130</v>
      </c>
      <c r="S51" s="14" t="s">
        <v>130</v>
      </c>
      <c r="T51" s="14" t="s">
        <v>130</v>
      </c>
      <c r="U51" s="14"/>
      <c r="V51" s="14"/>
      <c r="W51" s="14" t="s">
        <v>130</v>
      </c>
      <c r="X51" s="14" t="s">
        <v>130</v>
      </c>
      <c r="Y51" s="14" t="s">
        <v>130</v>
      </c>
      <c r="Z51" s="14" t="s">
        <v>130</v>
      </c>
      <c r="AA51" s="14" t="s">
        <v>130</v>
      </c>
      <c r="AB51" s="14"/>
      <c r="AC51" s="14"/>
      <c r="AD51" s="14" t="s">
        <v>130</v>
      </c>
      <c r="AE51" s="14" t="s">
        <v>130</v>
      </c>
      <c r="AF51" s="14" t="s">
        <v>130</v>
      </c>
      <c r="AG51" s="14" t="s">
        <v>130</v>
      </c>
      <c r="AH51" s="11">
        <v>19</v>
      </c>
      <c r="AI51" s="36"/>
      <c r="AJ51" s="4"/>
    </row>
    <row r="52" ht="24.75" customHeight="1" spans="1:36">
      <c r="A52" s="10">
        <v>49</v>
      </c>
      <c r="B52" s="18" t="s">
        <v>73</v>
      </c>
      <c r="C52" s="14"/>
      <c r="D52" s="14"/>
      <c r="E52" s="14"/>
      <c r="F52" s="14"/>
      <c r="G52" s="14"/>
      <c r="H52" s="14"/>
      <c r="I52" s="14"/>
      <c r="J52" s="14" t="s">
        <v>130</v>
      </c>
      <c r="K52" s="14" t="s">
        <v>130</v>
      </c>
      <c r="L52" s="14" t="s">
        <v>130</v>
      </c>
      <c r="M52" s="14" t="s">
        <v>130</v>
      </c>
      <c r="N52" s="14" t="s">
        <v>130</v>
      </c>
      <c r="O52" s="14"/>
      <c r="P52" s="14" t="s">
        <v>130</v>
      </c>
      <c r="Q52" s="14" t="s">
        <v>130</v>
      </c>
      <c r="R52" s="14" t="s">
        <v>130</v>
      </c>
      <c r="S52" s="14" t="s">
        <v>130</v>
      </c>
      <c r="T52" s="14" t="s">
        <v>130</v>
      </c>
      <c r="U52" s="14"/>
      <c r="V52" s="14"/>
      <c r="W52" s="14" t="s">
        <v>130</v>
      </c>
      <c r="X52" s="14" t="s">
        <v>130</v>
      </c>
      <c r="Y52" s="14" t="s">
        <v>130</v>
      </c>
      <c r="Z52" s="14" t="s">
        <v>130</v>
      </c>
      <c r="AA52" s="14" t="s">
        <v>130</v>
      </c>
      <c r="AB52" s="14"/>
      <c r="AC52" s="14"/>
      <c r="AD52" s="14" t="s">
        <v>130</v>
      </c>
      <c r="AE52" s="14" t="s">
        <v>130</v>
      </c>
      <c r="AF52" s="14" t="s">
        <v>130</v>
      </c>
      <c r="AG52" s="14" t="s">
        <v>130</v>
      </c>
      <c r="AH52" s="11">
        <v>19</v>
      </c>
      <c r="AI52" s="36"/>
      <c r="AJ52" s="4"/>
    </row>
    <row r="53" s="3" customFormat="1" ht="24" hidden="1" customHeight="1" spans="1:36">
      <c r="A53" s="24"/>
      <c r="B53" s="25"/>
      <c r="C53" s="25"/>
      <c r="D53" s="25"/>
      <c r="E53" s="26"/>
      <c r="F53" s="26"/>
      <c r="G53" s="25"/>
      <c r="H53" s="25"/>
      <c r="I53" s="25"/>
      <c r="J53" s="25"/>
      <c r="K53" s="25"/>
      <c r="L53" s="26"/>
      <c r="M53" s="26"/>
      <c r="N53" s="25"/>
      <c r="O53" s="25"/>
      <c r="P53" s="25"/>
      <c r="Q53" s="25"/>
      <c r="R53" s="25"/>
      <c r="S53" s="26"/>
      <c r="T53" s="26"/>
      <c r="U53" s="25"/>
      <c r="V53" s="25"/>
      <c r="W53" s="25"/>
      <c r="X53" s="25"/>
      <c r="Y53" s="25"/>
      <c r="Z53" s="26"/>
      <c r="AA53" s="26"/>
      <c r="AB53" s="25"/>
      <c r="AC53" s="25"/>
      <c r="AD53" s="25"/>
      <c r="AE53" s="25"/>
      <c r="AF53" s="25"/>
      <c r="AG53" s="25"/>
      <c r="AH53" s="25"/>
      <c r="AI53" s="39"/>
      <c r="AJ53" s="40"/>
    </row>
  </sheetData>
  <mergeCells count="3">
    <mergeCell ref="D47:AG47"/>
    <mergeCell ref="B53:AI53"/>
    <mergeCell ref="A1:AI2"/>
  </mergeCells>
  <pageMargins left="0.75" right="0.75" top="1" bottom="1" header="0.5" footer="0.5"/>
  <pageSetup paperSize="9" scale="73" orientation="landscape"/>
  <headerFooter/>
  <rowBreaks count="1" manualBreakCount="1">
    <brk id="3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10月单位结算（加30） (2)</vt:lpstr>
      <vt:lpstr>10月员工工资</vt:lpstr>
      <vt:lpstr>2024年10月原始工资表</vt:lpstr>
      <vt:lpstr>10月份考勤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2024-11-14T06:46:48Z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false</vt:bool>
  </property>
</Properties>
</file>