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2024.12.27" sheetId="1" r:id="rId1"/>
  </sheets>
  <externalReferences>
    <externalReference r:id="rId2"/>
  </externalReferences>
  <definedNames>
    <definedName name="_xlnm._FilterDatabase" localSheetId="0" hidden="1">'2024.12.27'!$A$1:$K$1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<sst xmlns="http://schemas.openxmlformats.org/spreadsheetml/2006/main" count="212" uniqueCount="155">
  <si>
    <t>序号</t>
  </si>
  <si>
    <t>入职时间</t>
  </si>
  <si>
    <t>电话号码</t>
  </si>
  <si>
    <t>卡号</t>
  </si>
  <si>
    <t>收款行CNAPS号</t>
  </si>
  <si>
    <t>银行及开户行</t>
  </si>
  <si>
    <t>9月</t>
  </si>
  <si>
    <t>10月</t>
  </si>
  <si>
    <t>3月</t>
  </si>
  <si>
    <t>合计</t>
  </si>
  <si>
    <t>王琼芬</t>
  </si>
  <si>
    <t>15912451660</t>
  </si>
  <si>
    <t>6217997300060807156</t>
  </si>
  <si>
    <t>403731099000</t>
  </si>
  <si>
    <t>中国邮政储蓄银行昆明市王家桥支行</t>
  </si>
  <si>
    <t>6月24日已办理离职；</t>
  </si>
  <si>
    <t>周海燕</t>
  </si>
  <si>
    <t>18725190504</t>
  </si>
  <si>
    <t>6221807300004669532</t>
  </si>
  <si>
    <t>中国邮政储蓄银行昆明市普吉营业所</t>
  </si>
  <si>
    <t>李红惠</t>
  </si>
  <si>
    <t>6217987300002408792</t>
  </si>
  <si>
    <t>中国邮政储蓄银行兴苑路支行</t>
  </si>
  <si>
    <t>霍永萍</t>
  </si>
  <si>
    <t>13759109604</t>
  </si>
  <si>
    <t>6221507300004227680</t>
  </si>
  <si>
    <t>中国邮政储蓄银行昆明市巡津街营业所</t>
  </si>
  <si>
    <t>杨远凤</t>
  </si>
  <si>
    <t>6221807300007736726</t>
  </si>
  <si>
    <t>6月27日已办理离职</t>
  </si>
  <si>
    <t>刘庭超</t>
  </si>
  <si>
    <t>15912563104</t>
  </si>
  <si>
    <t>6217997300086815910</t>
  </si>
  <si>
    <t>杨桂珍</t>
  </si>
  <si>
    <t>18088243912</t>
  </si>
  <si>
    <t>6217997300103635796</t>
  </si>
  <si>
    <t>6月25日已办理离职</t>
  </si>
  <si>
    <t>何云苹</t>
  </si>
  <si>
    <t>15912168126</t>
  </si>
  <si>
    <t>6221807300001136329</t>
  </si>
  <si>
    <t>中国邮政储蓄银行昆明市霖雨路支行</t>
  </si>
  <si>
    <t>刀建琼</t>
  </si>
  <si>
    <t>13529298538</t>
  </si>
  <si>
    <t>6221807300007586584</t>
  </si>
  <si>
    <t>中国邮政储蓄银行昆明市昆瑞路营业所</t>
  </si>
  <si>
    <t>6月25日已办理离职；</t>
  </si>
  <si>
    <t>费琼聪</t>
  </si>
  <si>
    <t>18388428289</t>
  </si>
  <si>
    <t>6217997300084894842</t>
  </si>
  <si>
    <t>402521090019</t>
  </si>
  <si>
    <t>原4月1日进场就在，后离职又入职</t>
  </si>
  <si>
    <t>彭景丽</t>
  </si>
  <si>
    <t>13700650455</t>
  </si>
  <si>
    <t>6221807300007736858</t>
  </si>
  <si>
    <t>8月5日已办理离职</t>
  </si>
  <si>
    <t>卯彩吉</t>
  </si>
  <si>
    <t>6215582502000877521</t>
  </si>
  <si>
    <t>102731000010</t>
  </si>
  <si>
    <t>中国工商银行王家桥支行</t>
  </si>
  <si>
    <t>顾郁然</t>
  </si>
  <si>
    <t>6230520860070219576</t>
  </si>
  <si>
    <t>103731099997</t>
  </si>
  <si>
    <t>中国农业银行昆明马街支行</t>
  </si>
  <si>
    <t>娄建莉</t>
  </si>
  <si>
    <t>6231900000186918641</t>
  </si>
  <si>
    <t>402731057238</t>
  </si>
  <si>
    <t>昆明市西山区农村信用社合作联社</t>
  </si>
  <si>
    <t>6月26日已办理离职</t>
  </si>
  <si>
    <t>杨丽荣</t>
  </si>
  <si>
    <t>6212252502003069015</t>
  </si>
  <si>
    <t>杨彬</t>
  </si>
  <si>
    <t>6217852700023327156</t>
  </si>
  <si>
    <t>301731000019</t>
  </si>
  <si>
    <t>中国银行昆明市东郊支行</t>
  </si>
  <si>
    <t>梁金焕</t>
  </si>
  <si>
    <t>6214838754671313</t>
  </si>
  <si>
    <t>105731000014</t>
  </si>
  <si>
    <t>招商银行昆明高新支行</t>
  </si>
  <si>
    <t>何云丽</t>
  </si>
  <si>
    <t>15887136809</t>
  </si>
  <si>
    <t>6217232502000872860</t>
  </si>
  <si>
    <t>工商银行昆明晋宁城区支行</t>
  </si>
  <si>
    <t>刘存玉</t>
  </si>
  <si>
    <t>13629419486</t>
  </si>
  <si>
    <t>6214830892632075</t>
  </si>
  <si>
    <t>杨培林</t>
  </si>
  <si>
    <t>17787262989</t>
  </si>
  <si>
    <t>6214838769198146</t>
  </si>
  <si>
    <t>招商银行昆明南亚支行</t>
  </si>
  <si>
    <t>朱改芬</t>
  </si>
  <si>
    <t>15288357347</t>
  </si>
  <si>
    <t>6217997300090061220</t>
  </si>
  <si>
    <t>中国邮政储蓄银行昆明市新迎支行</t>
  </si>
  <si>
    <t>9月6日已办理离职；</t>
  </si>
  <si>
    <t>罗金</t>
  </si>
  <si>
    <t>13668781219</t>
  </si>
  <si>
    <t>6217997300039253599</t>
  </si>
  <si>
    <t>中国邮政储蓄银行昆明市人民路支行</t>
  </si>
  <si>
    <t>9月24日已办理离职</t>
  </si>
  <si>
    <t>冯兴珍</t>
  </si>
  <si>
    <t>15987132300</t>
  </si>
  <si>
    <t>6217997300039253581</t>
  </si>
  <si>
    <t>黄长知</t>
  </si>
  <si>
    <t>6221807300009927679</t>
  </si>
  <si>
    <t>中国邮政储蓄银行王家桥支行</t>
  </si>
  <si>
    <t>8月14日已办理离职；</t>
  </si>
  <si>
    <t>王荷清</t>
  </si>
  <si>
    <t>13668773020</t>
  </si>
  <si>
    <t>607310001210541927</t>
  </si>
  <si>
    <t>吕绍英</t>
  </si>
  <si>
    <t>6221807300008818838</t>
  </si>
  <si>
    <t>中国邮政储蓄银行昆明市黑林铺营业所</t>
  </si>
  <si>
    <t>9月10日已办理离职</t>
  </si>
  <si>
    <t>吕绍仙</t>
  </si>
  <si>
    <t>6221807300008818929</t>
  </si>
  <si>
    <t>沈小四</t>
  </si>
  <si>
    <t>6217001420011304345</t>
  </si>
  <si>
    <t>105331000000</t>
  </si>
  <si>
    <t>中国建设银行乐清港支行</t>
  </si>
  <si>
    <t>李存英</t>
  </si>
  <si>
    <t>6230520860114302172</t>
  </si>
  <si>
    <t>中国农业银行嵩明杨林支行</t>
  </si>
  <si>
    <t>8月26日已办理离职</t>
  </si>
  <si>
    <t>向芸芸</t>
  </si>
  <si>
    <t>6217003850011047155</t>
  </si>
  <si>
    <t>中国建设银行昆明官渡支行</t>
  </si>
  <si>
    <t>叶竹春</t>
  </si>
  <si>
    <t>6231900000171943893</t>
  </si>
  <si>
    <t>昆明市盘龙区农村信用社联合社联盟信用社</t>
  </si>
  <si>
    <t>7月29日已办理离职</t>
  </si>
  <si>
    <t>普红兰</t>
  </si>
  <si>
    <t>18288632028</t>
  </si>
  <si>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222620590001206022</t>
    </r>
  </si>
  <si>
    <t>交通银行昆明西区支行</t>
  </si>
  <si>
    <t>7月22日已办理离职</t>
  </si>
  <si>
    <t>杨兰仙</t>
  </si>
  <si>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214858715401923</t>
    </r>
  </si>
  <si>
    <t>招商银行昆明金星支行</t>
  </si>
  <si>
    <t>耿天亮</t>
  </si>
  <si>
    <t>13669701349</t>
  </si>
  <si>
    <t>6222032502008968795</t>
  </si>
  <si>
    <t>中国工商银行</t>
  </si>
  <si>
    <t>7月11日已办理离职；</t>
  </si>
  <si>
    <t>李光秀</t>
  </si>
  <si>
    <t>15887036230</t>
  </si>
  <si>
    <t>6221807300008395076</t>
  </si>
  <si>
    <t>中国邮政储蓄银行昆明市白龙寺营业所</t>
  </si>
  <si>
    <t>姜世仙</t>
  </si>
  <si>
    <t>13700668514</t>
  </si>
  <si>
    <t>蒋敏</t>
  </si>
  <si>
    <t>13108864586</t>
  </si>
  <si>
    <t>6217997300060812305</t>
  </si>
  <si>
    <t>冉丽萍</t>
  </si>
  <si>
    <t>18087690910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</si>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</sst>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rgb="FF00000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 quotePrefix="1">
      <alignment horizontal="center" vertical="center"/>
    </xf>
    <xf numFmtId="0" fontId="1" fillId="0" borderId="0" xfId="0" applyFont="1" applyFill="1" applyBorder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29579;&#20029;&#23047;\Documents\WeChat%20Files\wxid_gxq55kuru9yh22\FileStorage\File\2024-10\&#65288;&#21407;&#22987;&#65289;202402072.7&#26085;&#21457;&#26118;&#26126;2&#26399;%20&#26118;&#24072;&#36335;%20%20&#20116;&#21326;&#20844;&#23433;&#20195;&#21457;&#25991;&#2021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二期"/>
      <sheetName val="昆师路"/>
      <sheetName val="五华12-1月"/>
    </sheetNames>
    <sheetDataSet>
      <sheetData sheetId="0"/>
      <sheetData sheetId="1"/>
      <sheetData sheetId="2">
        <row r="1">
          <cell r="B1" t="str">
            <v>姓名</v>
          </cell>
          <cell r="C1" t="str">
            <v>身份证号</v>
          </cell>
          <cell r="D1" t="str">
            <v>性别</v>
          </cell>
          <cell r="E1" t="str">
            <v>电话号码</v>
          </cell>
          <cell r="F1" t="str">
            <v>卡号</v>
          </cell>
        </row>
        <row r="2">
          <cell r="B2" t="str">
            <v>代丽萍</v>
          </cell>
          <cell r="C2" t="str">
            <v>530181197405280426</v>
          </cell>
          <cell r="D2" t="str">
            <v>女</v>
          </cell>
          <cell r="E2" t="str">
            <v>15887819208</v>
          </cell>
          <cell r="F2" t="str">
            <v>6221807300007736486</v>
          </cell>
        </row>
        <row r="3">
          <cell r="B3" t="str">
            <v>卯彩吉</v>
          </cell>
          <cell r="C3" t="str">
            <v>522427199511293420</v>
          </cell>
          <cell r="D3" t="str">
            <v>女</v>
          </cell>
          <cell r="E3">
            <v>13769138413</v>
          </cell>
          <cell r="F3" t="str">
            <v>6215582502000877521</v>
          </cell>
        </row>
        <row r="4">
          <cell r="B4" t="str">
            <v>施加凤</v>
          </cell>
          <cell r="C4" t="str">
            <v>530124198010090027</v>
          </cell>
          <cell r="D4" t="str">
            <v>女</v>
          </cell>
          <cell r="E4" t="str">
            <v>15912552316</v>
          </cell>
          <cell r="F4" t="str">
            <v>6221807300001128532</v>
          </cell>
        </row>
        <row r="5">
          <cell r="B5" t="str">
            <v>王琼芬</v>
          </cell>
          <cell r="C5" t="str">
            <v>530112196312101348</v>
          </cell>
          <cell r="D5" t="str">
            <v>女</v>
          </cell>
          <cell r="E5" t="str">
            <v>15912451660</v>
          </cell>
          <cell r="F5" t="str">
            <v>6217997300060807156</v>
          </cell>
        </row>
        <row r="6">
          <cell r="B6" t="str">
            <v>朱建英</v>
          </cell>
          <cell r="C6" t="str">
            <v>530128198904202169</v>
          </cell>
          <cell r="D6" t="str">
            <v>女</v>
          </cell>
          <cell r="E6" t="str">
            <v>13529373779</v>
          </cell>
          <cell r="F6" t="str">
            <v>6217997300007967519</v>
          </cell>
        </row>
        <row r="7">
          <cell r="B7" t="str">
            <v>阮学芬</v>
          </cell>
          <cell r="C7" t="str">
            <v>530112196701051321</v>
          </cell>
          <cell r="D7" t="str">
            <v>女</v>
          </cell>
          <cell r="E7" t="str">
            <v>13678718196</v>
          </cell>
          <cell r="F7" t="str">
            <v>6217997300071759552</v>
          </cell>
        </row>
        <row r="8">
          <cell r="B8" t="str">
            <v>乐艳莲</v>
          </cell>
          <cell r="C8" t="str">
            <v>530123196601140465</v>
          </cell>
          <cell r="D8" t="str">
            <v>女</v>
          </cell>
          <cell r="E8" t="str">
            <v>13529278316</v>
          </cell>
          <cell r="F8" t="str">
            <v>6217997300089174505</v>
          </cell>
        </row>
        <row r="9">
          <cell r="B9" t="str">
            <v>周海燕</v>
          </cell>
          <cell r="C9" t="str">
            <v>530381198309091743</v>
          </cell>
          <cell r="D9" t="str">
            <v>女</v>
          </cell>
          <cell r="E9" t="str">
            <v>18725190504</v>
          </cell>
          <cell r="F9" t="str">
            <v>6221807300004669532</v>
          </cell>
        </row>
        <row r="10">
          <cell r="B10" t="str">
            <v>孔艳娥</v>
          </cell>
          <cell r="C10" t="str">
            <v>532224197910273120</v>
          </cell>
          <cell r="D10" t="str">
            <v>女</v>
          </cell>
          <cell r="E10" t="str">
            <v>15912171883</v>
          </cell>
          <cell r="F10" t="str">
            <v>6217997300071760774</v>
          </cell>
        </row>
        <row r="11">
          <cell r="B11" t="str">
            <v>段彩萍</v>
          </cell>
          <cell r="C11" t="str">
            <v>530128197708251225</v>
          </cell>
          <cell r="D11" t="str">
            <v>女</v>
          </cell>
          <cell r="E11" t="str">
            <v>13529194406</v>
          </cell>
          <cell r="F11" t="str">
            <v>6217997300069564626</v>
          </cell>
        </row>
        <row r="12">
          <cell r="B12" t="str">
            <v>顾正琼</v>
          </cell>
          <cell r="C12" t="str">
            <v>530112196604151320</v>
          </cell>
          <cell r="D12" t="str">
            <v>女</v>
          </cell>
          <cell r="E12" t="str">
            <v>13577118125</v>
          </cell>
          <cell r="F12" t="str">
            <v>6217997300078117788</v>
          </cell>
        </row>
        <row r="13">
          <cell r="B13" t="str">
            <v>施宝仙</v>
          </cell>
          <cell r="C13" t="str">
            <v>530112196411251325</v>
          </cell>
          <cell r="D13" t="str">
            <v>女</v>
          </cell>
          <cell r="E13" t="str">
            <v>15911601906</v>
          </cell>
          <cell r="F13" t="str">
            <v>6217997300078117796</v>
          </cell>
        </row>
        <row r="14">
          <cell r="B14" t="str">
            <v>张国兰</v>
          </cell>
          <cell r="C14" t="str">
            <v>53011219640428134X</v>
          </cell>
          <cell r="D14" t="str">
            <v>女</v>
          </cell>
          <cell r="E14" t="str">
            <v>13529437987</v>
          </cell>
          <cell r="F14" t="str">
            <v>6217997300071770567</v>
          </cell>
        </row>
        <row r="15">
          <cell r="B15" t="str">
            <v>赵琼英</v>
          </cell>
          <cell r="C15" t="str">
            <v>530112196707020323</v>
          </cell>
          <cell r="D15" t="str">
            <v>女</v>
          </cell>
          <cell r="E15" t="str">
            <v>15969448423</v>
          </cell>
          <cell r="F15" t="str">
            <v>6217997300065219407</v>
          </cell>
        </row>
        <row r="16">
          <cell r="B16" t="str">
            <v>张开会</v>
          </cell>
          <cell r="C16" t="str">
            <v>530112197008101364</v>
          </cell>
          <cell r="D16" t="str">
            <v>女</v>
          </cell>
          <cell r="E16" t="str">
            <v>15025135231</v>
          </cell>
          <cell r="F16" t="str">
            <v>6217997300073560776</v>
          </cell>
        </row>
        <row r="17">
          <cell r="B17" t="str">
            <v>秦兆惠</v>
          </cell>
          <cell r="C17" t="str">
            <v>530112196105053224</v>
          </cell>
          <cell r="D17" t="str">
            <v>女</v>
          </cell>
          <cell r="E17" t="str">
            <v>13629650307</v>
          </cell>
          <cell r="F17" t="str">
            <v>6217997300089388311</v>
          </cell>
        </row>
        <row r="18">
          <cell r="B18" t="str">
            <v>尹建芬</v>
          </cell>
          <cell r="C18" t="str">
            <v>530112195708241326</v>
          </cell>
          <cell r="D18" t="str">
            <v>女</v>
          </cell>
          <cell r="E18" t="str">
            <v>13888302510</v>
          </cell>
          <cell r="F18" t="str">
            <v>53050003931239</v>
          </cell>
        </row>
        <row r="19">
          <cell r="B19" t="str">
            <v>顾翠芬</v>
          </cell>
          <cell r="C19" t="str">
            <v>530112197112251362</v>
          </cell>
          <cell r="D19" t="str">
            <v>女</v>
          </cell>
          <cell r="E19" t="str">
            <v>13529370569</v>
          </cell>
          <cell r="F19" t="str">
            <v>6221807300008564200</v>
          </cell>
        </row>
        <row r="20">
          <cell r="B20" t="str">
            <v>杨凤芝</v>
          </cell>
          <cell r="C20" t="str">
            <v>53011219630406134X</v>
          </cell>
          <cell r="D20" t="str">
            <v>女</v>
          </cell>
          <cell r="E20" t="str">
            <v>13678775248</v>
          </cell>
          <cell r="F20" t="str">
            <v>6221807300010430986</v>
          </cell>
        </row>
        <row r="21">
          <cell r="B21" t="str">
            <v>尹凤萍</v>
          </cell>
          <cell r="C21" t="str">
            <v>530112196404161348</v>
          </cell>
          <cell r="D21" t="str">
            <v>女</v>
          </cell>
          <cell r="E21">
            <v>13577104706</v>
          </cell>
          <cell r="F21" t="str">
            <v> 6217997300071759057</v>
          </cell>
        </row>
        <row r="22">
          <cell r="B22" t="str">
            <v>李春美</v>
          </cell>
        </row>
        <row r="22">
          <cell r="D22" t="str">
            <v>女</v>
          </cell>
        </row>
        <row r="22">
          <cell r="F22" t="str">
            <v>6231900000059434965</v>
          </cell>
        </row>
        <row r="23">
          <cell r="B23" t="str">
            <v>尹金凤</v>
          </cell>
        </row>
        <row r="23">
          <cell r="D23" t="str">
            <v>女</v>
          </cell>
        </row>
        <row r="23">
          <cell r="F23" t="str">
            <v>6231900000180207124</v>
          </cell>
        </row>
        <row r="24">
          <cell r="B24" t="str">
            <v>王垫芬</v>
          </cell>
        </row>
        <row r="24">
          <cell r="D24" t="str">
            <v>女</v>
          </cell>
          <cell r="E24">
            <v>15288419372</v>
          </cell>
          <cell r="F24" t="str">
            <v>6228480867107502777</v>
          </cell>
        </row>
        <row r="25">
          <cell r="B25" t="str">
            <v>李存兰</v>
          </cell>
          <cell r="C25" t="str">
            <v>530112197505042561</v>
          </cell>
          <cell r="D25" t="str">
            <v>女</v>
          </cell>
          <cell r="E25">
            <v>13629679864</v>
          </cell>
          <cell r="F25" t="str">
            <v>6231900000191677968</v>
          </cell>
        </row>
        <row r="26">
          <cell r="B26" t="str">
            <v>施双仙</v>
          </cell>
          <cell r="C26" t="str">
            <v>530112197302261326</v>
          </cell>
          <cell r="D26" t="str">
            <v>女</v>
          </cell>
          <cell r="E26">
            <v>13529249330</v>
          </cell>
          <cell r="F26" t="str">
            <v>6214838755294461</v>
          </cell>
        </row>
        <row r="27">
          <cell r="B27" t="str">
            <v>李自英</v>
          </cell>
          <cell r="C27" t="str">
            <v>530112197406082568</v>
          </cell>
          <cell r="D27" t="str">
            <v>女</v>
          </cell>
          <cell r="E27">
            <v>15974842612</v>
          </cell>
          <cell r="F27" t="str">
            <v>6231900000206109452</v>
          </cell>
        </row>
        <row r="28">
          <cell r="B28" t="str">
            <v>罗剑存</v>
          </cell>
          <cell r="C28" t="str">
            <v>530326198605174629</v>
          </cell>
          <cell r="D28" t="str">
            <v>女</v>
          </cell>
          <cell r="E28">
            <v>18987595859</v>
          </cell>
          <cell r="F28" t="str">
            <v>6212252502001646392</v>
          </cell>
        </row>
        <row r="29">
          <cell r="B29" t="str">
            <v>邬祖兰</v>
          </cell>
          <cell r="C29" t="str">
            <v>53011219680910232X</v>
          </cell>
          <cell r="D29" t="str">
            <v>女</v>
          </cell>
          <cell r="E29">
            <v>15887156175</v>
          </cell>
          <cell r="F29" t="str">
            <v>6231900000165805769</v>
          </cell>
        </row>
        <row r="30">
          <cell r="B30" t="str">
            <v>谭再会</v>
          </cell>
          <cell r="C30" t="str">
            <v>532123198010135024</v>
          </cell>
          <cell r="D30" t="str">
            <v>女</v>
          </cell>
          <cell r="E30">
            <v>18213984419</v>
          </cell>
          <cell r="F30" t="str">
            <v>6231900021768378681</v>
          </cell>
        </row>
        <row r="31">
          <cell r="B31" t="str">
            <v>白开丽</v>
          </cell>
          <cell r="C31" t="str">
            <v>530112196610104520</v>
          </cell>
          <cell r="D31" t="str">
            <v>女</v>
          </cell>
          <cell r="E31">
            <v>18988412390</v>
          </cell>
          <cell r="F31" t="str">
            <v>6217003850012376488</v>
          </cell>
        </row>
        <row r="32">
          <cell r="B32" t="str">
            <v>吕绍英</v>
          </cell>
          <cell r="C32" t="str">
            <v>532231196210072327</v>
          </cell>
          <cell r="D32" t="str">
            <v>女</v>
          </cell>
          <cell r="E32">
            <v>13678753090</v>
          </cell>
          <cell r="F32" t="str">
            <v>6221807300008818838</v>
          </cell>
        </row>
        <row r="33">
          <cell r="B33" t="str">
            <v>吕绍仙</v>
          </cell>
          <cell r="C33" t="str">
            <v>532231197012222325</v>
          </cell>
          <cell r="D33" t="str">
            <v>女</v>
          </cell>
          <cell r="E33">
            <v>13888123573</v>
          </cell>
          <cell r="F33" t="str">
            <v>6221807300008818929</v>
          </cell>
        </row>
        <row r="34">
          <cell r="B34" t="str">
            <v>朱改芬</v>
          </cell>
          <cell r="C34" t="str">
            <v>53222619730206052X</v>
          </cell>
          <cell r="D34" t="str">
            <v>女</v>
          </cell>
          <cell r="E34" t="str">
            <v>15288357347</v>
          </cell>
          <cell r="F34" t="str">
            <v>6217997300090061220</v>
          </cell>
        </row>
        <row r="35">
          <cell r="B35" t="str">
            <v>顾郁然</v>
          </cell>
          <cell r="C35" t="str">
            <v>530326199212161768</v>
          </cell>
          <cell r="D35" t="str">
            <v>女</v>
          </cell>
          <cell r="E35">
            <v>18288242203</v>
          </cell>
          <cell r="F35" t="str">
            <v>6230520860070219576</v>
          </cell>
        </row>
        <row r="36">
          <cell r="B36" t="str">
            <v>李红惠</v>
          </cell>
          <cell r="C36" t="str">
            <v>530124197407230820</v>
          </cell>
          <cell r="D36" t="str">
            <v>女</v>
          </cell>
          <cell r="E36">
            <v>13108522031</v>
          </cell>
          <cell r="F36" t="str">
            <v>6217987300002408792</v>
          </cell>
        </row>
        <row r="37">
          <cell r="B37" t="str">
            <v>霍永萍</v>
          </cell>
          <cell r="C37" t="str">
            <v>510223197002232225</v>
          </cell>
          <cell r="D37" t="str">
            <v>女</v>
          </cell>
          <cell r="E37" t="str">
            <v>13759109604</v>
          </cell>
          <cell r="F37" t="str">
            <v>6221507300004227680</v>
          </cell>
        </row>
        <row r="38">
          <cell r="B38" t="str">
            <v>罗金</v>
          </cell>
          <cell r="C38" t="str">
            <v>530111196612260467</v>
          </cell>
          <cell r="D38" t="str">
            <v>女</v>
          </cell>
          <cell r="E38" t="str">
            <v>13668781219</v>
          </cell>
          <cell r="F38" t="str">
            <v>6217997300039253599</v>
          </cell>
        </row>
        <row r="39">
          <cell r="B39" t="str">
            <v>冯兴珍</v>
          </cell>
          <cell r="C39" t="str">
            <v>532233196209280324</v>
          </cell>
          <cell r="D39" t="str">
            <v>女</v>
          </cell>
          <cell r="E39" t="str">
            <v>15987132300</v>
          </cell>
          <cell r="F39" t="str">
            <v>6217997300039253581</v>
          </cell>
        </row>
        <row r="40">
          <cell r="B40" t="str">
            <v>杨远凤</v>
          </cell>
          <cell r="C40" t="str">
            <v>510226196410148123</v>
          </cell>
          <cell r="D40" t="str">
            <v>女</v>
          </cell>
          <cell r="E40">
            <v>13888656687</v>
          </cell>
          <cell r="F40" t="str">
            <v>6221807300007736726</v>
          </cell>
        </row>
        <row r="41">
          <cell r="B41" t="str">
            <v>刘庭超</v>
          </cell>
          <cell r="C41" t="str">
            <v>510226196304168761</v>
          </cell>
          <cell r="D41" t="str">
            <v>女</v>
          </cell>
          <cell r="E41" t="str">
            <v>15912563104</v>
          </cell>
          <cell r="F41" t="str">
            <v>6217997300086815910</v>
          </cell>
        </row>
        <row r="42">
          <cell r="B42" t="str">
            <v>杨桂珍</v>
          </cell>
          <cell r="C42" t="str">
            <v>53011219631115136X</v>
          </cell>
          <cell r="D42" t="str">
            <v>女</v>
          </cell>
          <cell r="E42" t="str">
            <v>18088243912</v>
          </cell>
          <cell r="F42" t="str">
            <v>6217997300103635796</v>
          </cell>
        </row>
        <row r="43">
          <cell r="B43" t="str">
            <v>晋世萍</v>
          </cell>
          <cell r="C43" t="str">
            <v>532427197209182121</v>
          </cell>
          <cell r="D43" t="str">
            <v>女</v>
          </cell>
          <cell r="E43" t="str">
            <v>13629484748</v>
          </cell>
          <cell r="F43" t="str">
            <v>6215997300004104003</v>
          </cell>
        </row>
        <row r="44">
          <cell r="B44" t="str">
            <v>马学梅</v>
          </cell>
          <cell r="C44" t="str">
            <v>530112196607151246</v>
          </cell>
          <cell r="D44" t="str">
            <v>女</v>
          </cell>
          <cell r="E44" t="str">
            <v>15911738116</v>
          </cell>
          <cell r="F44" t="str">
            <v>6217997300095292226</v>
          </cell>
        </row>
        <row r="45">
          <cell r="B45" t="str">
            <v>张进留</v>
          </cell>
          <cell r="C45" t="str">
            <v>530112196402182516</v>
          </cell>
          <cell r="D45" t="str">
            <v>女</v>
          </cell>
          <cell r="E45" t="str">
            <v>13678763351</v>
          </cell>
          <cell r="F45" t="str">
            <v>6221807300007736411</v>
          </cell>
        </row>
        <row r="46">
          <cell r="B46" t="str">
            <v>张巧兰</v>
          </cell>
          <cell r="C46" t="str">
            <v>530112196509122521</v>
          </cell>
          <cell r="D46" t="str">
            <v>女</v>
          </cell>
          <cell r="E46" t="str">
            <v>15087064570</v>
          </cell>
          <cell r="F46" t="str">
            <v>6221807300007736403</v>
          </cell>
        </row>
        <row r="47">
          <cell r="B47" t="str">
            <v>何云苹</v>
          </cell>
          <cell r="C47" t="str">
            <v>532122197404242243</v>
          </cell>
          <cell r="D47" t="str">
            <v>女</v>
          </cell>
          <cell r="E47" t="str">
            <v>15912168126</v>
          </cell>
          <cell r="F47" t="str">
            <v>6221807300001136329</v>
          </cell>
        </row>
        <row r="48">
          <cell r="B48" t="str">
            <v>赵满</v>
          </cell>
          <cell r="C48" t="str">
            <v>530112196005232719</v>
          </cell>
          <cell r="D48" t="str">
            <v>男</v>
          </cell>
          <cell r="E48" t="str">
            <v>18788141598</v>
          </cell>
          <cell r="F48" t="str">
            <v>607310040200227932</v>
          </cell>
        </row>
        <row r="49">
          <cell r="B49" t="str">
            <v>杨宝兰</v>
          </cell>
          <cell r="C49" t="str">
            <v>530112196511150927</v>
          </cell>
          <cell r="D49" t="str">
            <v>女</v>
          </cell>
          <cell r="E49" t="str">
            <v>19948669436</v>
          </cell>
          <cell r="F49" t="str">
            <v>6221807300010427925</v>
          </cell>
        </row>
        <row r="50">
          <cell r="B50" t="str">
            <v>刀建琼</v>
          </cell>
          <cell r="C50" t="str">
            <v>53011219740802322X</v>
          </cell>
          <cell r="D50" t="str">
            <v>女</v>
          </cell>
          <cell r="E50" t="str">
            <v>13529298538</v>
          </cell>
          <cell r="F50" t="str">
            <v>6221807300007586584</v>
          </cell>
        </row>
        <row r="51">
          <cell r="B51" t="str">
            <v>翟朝翠</v>
          </cell>
          <cell r="C51" t="str">
            <v>532122196611241847</v>
          </cell>
          <cell r="D51" t="str">
            <v>女</v>
          </cell>
          <cell r="E51" t="str">
            <v>13108535711</v>
          </cell>
          <cell r="F51" t="str">
            <v>6221807300008395076</v>
          </cell>
        </row>
        <row r="52">
          <cell r="B52" t="str">
            <v>李光秀</v>
          </cell>
          <cell r="C52" t="str">
            <v>530112197310273247</v>
          </cell>
          <cell r="D52" t="str">
            <v>女</v>
          </cell>
          <cell r="E52" t="str">
            <v>15887036230</v>
          </cell>
          <cell r="F52" t="str">
            <v>6217997300103635820</v>
          </cell>
        </row>
        <row r="53">
          <cell r="B53" t="str">
            <v>彭景丽</v>
          </cell>
          <cell r="C53" t="str">
            <v>53232819820512132X</v>
          </cell>
          <cell r="D53" t="str">
            <v>女</v>
          </cell>
          <cell r="E53" t="str">
            <v>13700650455</v>
          </cell>
          <cell r="F53" t="str">
            <v>6221807300007736858</v>
          </cell>
        </row>
        <row r="54">
          <cell r="B54" t="str">
            <v>黄长知</v>
          </cell>
          <cell r="C54" t="str">
            <v>512923197211192370</v>
          </cell>
          <cell r="D54" t="str">
            <v>男</v>
          </cell>
          <cell r="E54">
            <v>15969443830</v>
          </cell>
          <cell r="F54" t="str">
            <v>6221807300009927679</v>
          </cell>
        </row>
        <row r="55">
          <cell r="B55" t="str">
            <v>王荷清</v>
          </cell>
          <cell r="C55" t="str">
            <v>332603197010120543</v>
          </cell>
          <cell r="D55" t="str">
            <v>女</v>
          </cell>
          <cell r="E55" t="str">
            <v>13668773020</v>
          </cell>
          <cell r="F55" t="str">
            <v>607310001210541927</v>
          </cell>
        </row>
        <row r="56">
          <cell r="B56" t="str">
            <v>姜世仙</v>
          </cell>
          <cell r="C56" t="str">
            <v>530122196301073268</v>
          </cell>
          <cell r="D56" t="str">
            <v>女</v>
          </cell>
          <cell r="E56" t="str">
            <v>13700668514</v>
          </cell>
          <cell r="F56" t="str">
            <v>6217997300060812305</v>
          </cell>
        </row>
        <row r="57">
          <cell r="B57" t="str">
            <v>蒋敏</v>
          </cell>
          <cell r="C57" t="str">
            <v>530102196208261824</v>
          </cell>
          <cell r="D57" t="str">
            <v>女</v>
          </cell>
          <cell r="E57" t="str">
            <v>13108864586</v>
          </cell>
          <cell r="F57" t="str">
            <v>6217997300060812297</v>
          </cell>
        </row>
        <row r="58">
          <cell r="B58" t="str">
            <v>刘存芳</v>
          </cell>
          <cell r="C58" t="str">
            <v>530112196407271622</v>
          </cell>
          <cell r="D58" t="str">
            <v>女</v>
          </cell>
          <cell r="E58" t="str">
            <v>13648832024</v>
          </cell>
          <cell r="F58" t="str">
            <v>6221807300008742533</v>
          </cell>
        </row>
        <row r="59">
          <cell r="B59" t="str">
            <v>娄建莉</v>
          </cell>
          <cell r="C59" t="str">
            <v>530124196712252327</v>
          </cell>
          <cell r="D59" t="str">
            <v>女</v>
          </cell>
          <cell r="E59">
            <v>15808825308</v>
          </cell>
          <cell r="F59" t="str">
            <v>6231900000186918641</v>
          </cell>
        </row>
        <row r="60">
          <cell r="B60" t="str">
            <v>杨丽荣</v>
          </cell>
          <cell r="C60" t="str">
            <v>530112197302031328</v>
          </cell>
          <cell r="D60" t="str">
            <v>女</v>
          </cell>
          <cell r="E60">
            <v>18908850394</v>
          </cell>
          <cell r="F60" t="str">
            <v>6212252502003069015</v>
          </cell>
        </row>
        <row r="61">
          <cell r="B61" t="str">
            <v>李杏莲</v>
          </cell>
          <cell r="C61" t="str">
            <v>532929197506120966</v>
          </cell>
          <cell r="D61" t="str">
            <v>女</v>
          </cell>
          <cell r="E61">
            <v>13648804158</v>
          </cell>
          <cell r="F61" t="str">
            <v>6222600590011277256</v>
          </cell>
        </row>
        <row r="62">
          <cell r="B62" t="str">
            <v>白玲</v>
          </cell>
          <cell r="C62" t="str">
            <v>532925197309220567</v>
          </cell>
          <cell r="D62" t="str">
            <v>女</v>
          </cell>
          <cell r="E62">
            <v>13658859619</v>
          </cell>
          <cell r="F62" t="str">
            <v>6222600590011277173</v>
          </cell>
        </row>
        <row r="63">
          <cell r="B63" t="str">
            <v>张美花</v>
          </cell>
          <cell r="C63" t="str">
            <v>530111197210102049</v>
          </cell>
          <cell r="D63" t="str">
            <v>女</v>
          </cell>
          <cell r="E63">
            <v>13708736548</v>
          </cell>
          <cell r="F63" t="str">
            <v>6222620590011680463</v>
          </cell>
        </row>
        <row r="64">
          <cell r="B64" t="str">
            <v>杨彬</v>
          </cell>
          <cell r="C64" t="str">
            <v>532501196501301511</v>
          </cell>
          <cell r="D64" t="str">
            <v>男</v>
          </cell>
          <cell r="E64">
            <v>18087117897</v>
          </cell>
          <cell r="F64" t="str">
            <v>6217852700023327156</v>
          </cell>
        </row>
        <row r="65">
          <cell r="B65" t="str">
            <v>杨林育</v>
          </cell>
          <cell r="C65" t="str">
            <v>532929198007141003</v>
          </cell>
          <cell r="D65" t="str">
            <v>女</v>
          </cell>
          <cell r="E65">
            <v>13769180417</v>
          </cell>
          <cell r="F65" t="str">
            <v>6217003890001398317</v>
          </cell>
        </row>
        <row r="66">
          <cell r="B66" t="str">
            <v>常朝秀</v>
          </cell>
          <cell r="C66" t="str">
            <v>532724198404162729</v>
          </cell>
          <cell r="D66" t="str">
            <v>女</v>
          </cell>
          <cell r="E66">
            <v>15288350286</v>
          </cell>
          <cell r="F66" t="str">
            <v>6214838753875709</v>
          </cell>
        </row>
        <row r="67">
          <cell r="B67" t="str">
            <v>周桂英</v>
          </cell>
          <cell r="C67" t="str">
            <v>530124196608120025</v>
          </cell>
          <cell r="D67" t="str">
            <v>女</v>
          </cell>
          <cell r="E67">
            <v>13629451316</v>
          </cell>
          <cell r="F67" t="str">
            <v>6217987300002134208</v>
          </cell>
        </row>
        <row r="68">
          <cell r="B68" t="str">
            <v>黄桂芳</v>
          </cell>
          <cell r="C68" t="str">
            <v>53011219700410252X</v>
          </cell>
          <cell r="D68" t="str">
            <v>女</v>
          </cell>
          <cell r="E68">
            <v>15912427291</v>
          </cell>
          <cell r="F68" t="str">
            <v>6216760150100124915</v>
          </cell>
        </row>
        <row r="69">
          <cell r="B69" t="str">
            <v>费琼聪</v>
          </cell>
          <cell r="C69" t="str">
            <v>532224196705183965</v>
          </cell>
          <cell r="D69" t="str">
            <v>女</v>
          </cell>
          <cell r="E69" t="str">
            <v>18388428289</v>
          </cell>
          <cell r="F69" t="str">
            <v>6217997300084894842</v>
          </cell>
        </row>
        <row r="70">
          <cell r="B70" t="str">
            <v>闫玉萍</v>
          </cell>
          <cell r="C70" t="str">
            <v>530112196504202549</v>
          </cell>
          <cell r="D70" t="str">
            <v>女</v>
          </cell>
          <cell r="E70">
            <v>13658710614</v>
          </cell>
          <cell r="F70" t="str">
            <v>6217003850021918866</v>
          </cell>
        </row>
        <row r="71">
          <cell r="B71" t="str">
            <v>梁金焕</v>
          </cell>
          <cell r="C71" t="str">
            <v>532233197602084228</v>
          </cell>
          <cell r="D71" t="str">
            <v>女</v>
          </cell>
          <cell r="E71">
            <v>18206702239</v>
          </cell>
          <cell r="F71" t="str">
            <v>6214838754671313</v>
          </cell>
        </row>
        <row r="72">
          <cell r="B72" t="str">
            <v>舒秀</v>
          </cell>
          <cell r="C72" t="str">
            <v>530124196809102042</v>
          </cell>
          <cell r="D72" t="str">
            <v>女</v>
          </cell>
          <cell r="E72">
            <v>15911652648</v>
          </cell>
          <cell r="F72" t="str">
            <v>6212262502015963906</v>
          </cell>
        </row>
        <row r="73">
          <cell r="B73" t="str">
            <v>牛红香</v>
          </cell>
          <cell r="C73" t="str">
            <v>142621197001250028</v>
          </cell>
          <cell r="D73" t="str">
            <v>女</v>
          </cell>
          <cell r="E73">
            <v>15903477985</v>
          </cell>
          <cell r="F73" t="str">
            <v>6212252502000763339</v>
          </cell>
        </row>
        <row r="74">
          <cell r="B74" t="str">
            <v>晏吉会</v>
          </cell>
          <cell r="C74" t="str">
            <v>53011119811029552X</v>
          </cell>
          <cell r="D74" t="str">
            <v>女</v>
          </cell>
          <cell r="E74">
            <v>13629680216</v>
          </cell>
          <cell r="F74" t="str">
            <v>6222082502009666736</v>
          </cell>
        </row>
        <row r="75">
          <cell r="B75" t="str">
            <v>沈小四</v>
          </cell>
          <cell r="C75" t="str">
            <v>530324198410090545</v>
          </cell>
          <cell r="D75" t="str">
            <v>女</v>
          </cell>
          <cell r="E75">
            <v>13678785892</v>
          </cell>
          <cell r="F75" t="str">
            <v>6217001420011304345</v>
          </cell>
        </row>
        <row r="76">
          <cell r="B76" t="str">
            <v>李存英</v>
          </cell>
          <cell r="C76" t="str">
            <v>530127196408053541</v>
          </cell>
          <cell r="D76" t="str">
            <v>女</v>
          </cell>
          <cell r="E76">
            <v>13700664767</v>
          </cell>
          <cell r="F76" t="str">
            <v>6230520860114302172</v>
          </cell>
        </row>
        <row r="77">
          <cell r="B77" t="str">
            <v>向芸芸</v>
          </cell>
          <cell r="C77" t="str">
            <v>53012719951215352X</v>
          </cell>
          <cell r="D77" t="str">
            <v>女</v>
          </cell>
          <cell r="E77">
            <v>15087199224</v>
          </cell>
          <cell r="F77" t="str">
            <v>6217003850011047155</v>
          </cell>
        </row>
        <row r="78">
          <cell r="B78" t="str">
            <v>杨美仙</v>
          </cell>
          <cell r="C78" t="str">
            <v>530112196604240948</v>
          </cell>
          <cell r="D78" t="str">
            <v>女</v>
          </cell>
          <cell r="E78">
            <v>18008806318</v>
          </cell>
          <cell r="F78" t="str">
            <v>6212262502018417462</v>
          </cell>
        </row>
        <row r="79">
          <cell r="B79" t="str">
            <v>朱云梅</v>
          </cell>
          <cell r="C79" t="str">
            <v>530125197109271321</v>
          </cell>
          <cell r="D79" t="str">
            <v>女</v>
          </cell>
          <cell r="E79" t="str">
            <v>13658878127</v>
          </cell>
          <cell r="F79" t="str">
            <v>6223692436531893</v>
          </cell>
        </row>
        <row r="80">
          <cell r="B80" t="str">
            <v>何云丽</v>
          </cell>
          <cell r="C80" t="str">
            <v>532122197006082248</v>
          </cell>
          <cell r="D80" t="str">
            <v>女</v>
          </cell>
          <cell r="E80" t="str">
            <v>15887136809</v>
          </cell>
          <cell r="F80" t="str">
            <v>6217232502000872860</v>
          </cell>
        </row>
        <row r="81">
          <cell r="B81" t="str">
            <v>周红彬</v>
          </cell>
          <cell r="C81" t="str">
            <v>530112196807210028</v>
          </cell>
          <cell r="D81" t="str">
            <v>女</v>
          </cell>
          <cell r="E81" t="str">
            <v>18288914237</v>
          </cell>
          <cell r="F81" t="str">
            <v>6228480868434279378</v>
          </cell>
        </row>
        <row r="82">
          <cell r="B82" t="str">
            <v>刘存玉</v>
          </cell>
          <cell r="C82" t="str">
            <v>530103196908221520</v>
          </cell>
          <cell r="D82" t="str">
            <v>女</v>
          </cell>
          <cell r="E82" t="str">
            <v>13629419486</v>
          </cell>
          <cell r="F82" t="str">
            <v>6214830892632075</v>
          </cell>
        </row>
        <row r="83">
          <cell r="B83" t="str">
            <v>杨培林</v>
          </cell>
          <cell r="C83" t="str">
            <v>530112196302121337</v>
          </cell>
          <cell r="D83" t="str">
            <v>男</v>
          </cell>
          <cell r="E83" t="str">
            <v>17787262989</v>
          </cell>
          <cell r="F83" t="str">
            <v>6214838769198146</v>
          </cell>
        </row>
        <row r="84">
          <cell r="B84" t="str">
            <v>叶竹春</v>
          </cell>
          <cell r="C84" t="str">
            <v>530127196806112746</v>
          </cell>
          <cell r="D84" t="str">
            <v>女</v>
          </cell>
          <cell r="E84">
            <v>13668755940</v>
          </cell>
          <cell r="F84" t="str">
            <v>6231900000171943893</v>
          </cell>
        </row>
        <row r="85">
          <cell r="B85" t="str">
            <v>何雪娜</v>
          </cell>
          <cell r="C85" t="str">
            <v>530111200010118403</v>
          </cell>
          <cell r="D85" t="str">
            <v>女</v>
          </cell>
          <cell r="E85">
            <v>18206700102</v>
          </cell>
          <cell r="F85" t="str">
            <v>6217977300001245429</v>
          </cell>
        </row>
        <row r="86">
          <cell r="B86" t="str">
            <v>李琼芬</v>
          </cell>
          <cell r="C86" t="str">
            <v>530112196505150963</v>
          </cell>
          <cell r="D86" t="str">
            <v>女</v>
          </cell>
          <cell r="E86">
            <v>13208711804</v>
          </cell>
          <cell r="F86" t="str">
            <v>6222620590005567585</v>
          </cell>
        </row>
        <row r="87">
          <cell r="B87" t="str">
            <v>刘权惠</v>
          </cell>
          <cell r="C87" t="str">
            <v>530112197008240524</v>
          </cell>
          <cell r="D87" t="str">
            <v>女</v>
          </cell>
          <cell r="E87" t="str">
            <v>15911500129</v>
          </cell>
          <cell r="F87" t="str">
            <v>6217562700024708397</v>
          </cell>
        </row>
        <row r="88">
          <cell r="B88" t="str">
            <v>普红兰</v>
          </cell>
          <cell r="C88" t="str">
            <v>530111196109081728</v>
          </cell>
          <cell r="D88" t="str">
            <v>女</v>
          </cell>
          <cell r="E88" t="str">
            <v>18288632028</v>
          </cell>
          <cell r="F88" t="str">
            <v>6222620590001206022</v>
          </cell>
        </row>
        <row r="89">
          <cell r="B89" t="str">
            <v>杨兰仙</v>
          </cell>
          <cell r="C89" t="str">
            <v>530111196309241722</v>
          </cell>
          <cell r="D89" t="str">
            <v>女</v>
          </cell>
          <cell r="E89">
            <v>13187432578</v>
          </cell>
          <cell r="F89" t="str">
            <v>6214858715401923</v>
          </cell>
        </row>
        <row r="90">
          <cell r="B90" t="str">
            <v>耿天亮</v>
          </cell>
          <cell r="C90" t="str">
            <v>530128196802094831</v>
          </cell>
          <cell r="D90" t="str">
            <v>男</v>
          </cell>
          <cell r="E90" t="str">
            <v>13669701349</v>
          </cell>
          <cell r="F90" t="str">
            <v>6222032502008968795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1"/>
  <sheetViews>
    <sheetView tabSelected="1" workbookViewId="0">
      <pane ySplit="1" topLeftCell="A2" activePane="bottomLeft" state="frozen"/>
      <selection/>
      <selection pane="bottomLeft" activeCell="K2" sqref="K2:K32"/>
    </sheetView>
  </sheetViews>
  <sheetFormatPr defaultColWidth="9" defaultRowHeight="17.4"/>
  <cols>
    <col min="1" max="1" width="9" style="1"/>
    <col min="2" max="2" width="9" style="2"/>
    <col min="3" max="3" width="14.8796296296296" style="2" customWidth="1"/>
    <col min="4" max="4" width="16.4444444444444" style="1" customWidth="1"/>
    <col min="5" max="5" width="26.2222222222222" style="1" customWidth="1"/>
    <col min="6" max="6" width="21.4444444444444" style="1" customWidth="1"/>
    <col min="7" max="7" width="41.3333333333333" style="3" customWidth="1"/>
    <col min="8" max="8" width="11.6296296296296" style="4" customWidth="1"/>
    <col min="9" max="11" width="9" style="4" customWidth="1"/>
    <col min="12" max="12" width="22.8888888888889" style="1" customWidth="1"/>
    <col min="13" max="13" width="9" style="5" customWidth="1"/>
    <col min="14" max="16384" width="9" style="1"/>
  </cols>
  <sheetData>
    <row r="1" spans="1:11">
      <c r="A1" s="6" t="s">
        <v>0</v>
      </c>
      <c r="B1" s="7"/>
      <c r="C1" s="7" t="s">
        <v>1</v>
      </c>
      <c r="D1" s="8" t="s">
        <v>2</v>
      </c>
      <c r="E1" s="9" t="s">
        <v>3</v>
      </c>
      <c r="F1" s="9" t="s">
        <v>4</v>
      </c>
      <c r="G1" s="10" t="s">
        <v>5</v>
      </c>
      <c r="H1" s="11" t="s">
        <v>6</v>
      </c>
      <c r="I1" s="11" t="s">
        <v>7</v>
      </c>
      <c r="J1" s="11" t="s">
        <v>8</v>
      </c>
      <c r="K1" s="11" t="s">
        <v>9</v>
      </c>
    </row>
    <row r="2" s="1" customFormat="1" spans="1:14">
      <c r="A2" s="12">
        <f t="shared" ref="A2:A39" si="0">ROW()-1</f>
        <v>1</v>
      </c>
      <c r="B2" s="7" t="s">
        <v>10</v>
      </c>
      <c r="C2" s="13">
        <v>44652</v>
      </c>
      <c r="D2" s="8" t="s">
        <v>11</v>
      </c>
      <c r="E2" s="9" t="s">
        <v>12</v>
      </c>
      <c r="F2" s="9" t="s">
        <v>13</v>
      </c>
      <c r="G2" s="10" t="s">
        <v>14</v>
      </c>
      <c r="H2" s="11">
        <v>2500</v>
      </c>
      <c r="I2" s="11">
        <v>2490</v>
      </c>
      <c r="J2" s="11">
        <v>0</v>
      </c>
      <c r="K2" s="11">
        <f>H2+I2+J2</f>
        <v>4990</v>
      </c>
      <c r="L2" s="21" t="s">
        <v>15</v>
      </c>
      <c r="M2" s="5"/>
      <c r="N2" s="1" t="str">
        <f>VLOOKUP(B2,'[1]五华12-1月'!$B$1:$F$65536,5,FALSE)</f>
        <v>6217997300060807156</v>
      </c>
    </row>
    <row r="3" s="1" customFormat="1" spans="1:14">
      <c r="A3" s="12">
        <f t="shared" si="0"/>
        <v>2</v>
      </c>
      <c r="B3" s="7" t="s">
        <v>16</v>
      </c>
      <c r="C3" s="13">
        <v>44652</v>
      </c>
      <c r="D3" s="8" t="s">
        <v>17</v>
      </c>
      <c r="E3" s="9" t="s">
        <v>18</v>
      </c>
      <c r="F3" s="9" t="s">
        <v>13</v>
      </c>
      <c r="G3" s="10" t="s">
        <v>19</v>
      </c>
      <c r="H3" s="11">
        <v>2800</v>
      </c>
      <c r="I3" s="11">
        <v>2800</v>
      </c>
      <c r="J3" s="11">
        <v>0</v>
      </c>
      <c r="K3" s="11">
        <f t="shared" ref="K3:K32" si="1">H3+I3+J3</f>
        <v>5600</v>
      </c>
      <c r="L3" s="21" t="s">
        <v>15</v>
      </c>
      <c r="M3" s="5"/>
      <c r="N3" s="1" t="str">
        <f>VLOOKUP(B3,'[1]五华12-1月'!$B$1:$F$65536,5,FALSE)</f>
        <v>6221807300004669532</v>
      </c>
    </row>
    <row r="4" s="1" customFormat="1" spans="1:14">
      <c r="A4" s="12">
        <f t="shared" si="0"/>
        <v>3</v>
      </c>
      <c r="B4" s="14" t="s">
        <v>20</v>
      </c>
      <c r="C4" s="13">
        <v>44652</v>
      </c>
      <c r="D4" s="8">
        <v>13108522031</v>
      </c>
      <c r="E4" s="33" t="s">
        <v>21</v>
      </c>
      <c r="F4" s="9" t="s">
        <v>13</v>
      </c>
      <c r="G4" s="10" t="s">
        <v>22</v>
      </c>
      <c r="H4" s="11">
        <v>2000</v>
      </c>
      <c r="I4" s="11">
        <v>2000</v>
      </c>
      <c r="J4" s="11">
        <v>0</v>
      </c>
      <c r="K4" s="11">
        <f t="shared" si="1"/>
        <v>4000</v>
      </c>
      <c r="L4" s="21" t="s">
        <v>15</v>
      </c>
      <c r="M4" s="5"/>
      <c r="N4" s="34" t="str">
        <f>VLOOKUP(B4,'[1]五华12-1月'!$B$1:$F$65536,5,FALSE)</f>
        <v>6217987300002408792</v>
      </c>
    </row>
    <row r="5" s="1" customFormat="1" spans="1:14">
      <c r="A5" s="12">
        <f t="shared" si="0"/>
        <v>4</v>
      </c>
      <c r="B5" s="14" t="s">
        <v>23</v>
      </c>
      <c r="C5" s="13">
        <v>44652</v>
      </c>
      <c r="D5" s="8" t="s">
        <v>24</v>
      </c>
      <c r="E5" s="9" t="s">
        <v>25</v>
      </c>
      <c r="F5" s="9" t="s">
        <v>13</v>
      </c>
      <c r="G5" s="10" t="s">
        <v>26</v>
      </c>
      <c r="H5" s="11">
        <v>2000</v>
      </c>
      <c r="I5" s="11">
        <v>2000</v>
      </c>
      <c r="J5" s="11">
        <v>0</v>
      </c>
      <c r="K5" s="11">
        <f t="shared" si="1"/>
        <v>4000</v>
      </c>
      <c r="L5" s="21" t="s">
        <v>15</v>
      </c>
      <c r="M5" s="5"/>
      <c r="N5" s="1" t="str">
        <f>VLOOKUP(B5,'[1]五华12-1月'!$B$1:$F$65536,5,FALSE)</f>
        <v>6221507300004227680</v>
      </c>
    </row>
    <row r="6" s="1" customFormat="1" spans="1:14">
      <c r="A6" s="12">
        <f t="shared" si="0"/>
        <v>5</v>
      </c>
      <c r="B6" s="14" t="s">
        <v>27</v>
      </c>
      <c r="C6" s="13">
        <v>44652</v>
      </c>
      <c r="D6" s="8">
        <v>13888656687</v>
      </c>
      <c r="E6" s="9" t="s">
        <v>28</v>
      </c>
      <c r="F6" s="9" t="s">
        <v>13</v>
      </c>
      <c r="G6" s="10" t="s">
        <v>19</v>
      </c>
      <c r="H6" s="11">
        <v>2000</v>
      </c>
      <c r="I6" s="11">
        <v>2000</v>
      </c>
      <c r="J6" s="11">
        <v>0</v>
      </c>
      <c r="K6" s="11">
        <f t="shared" si="1"/>
        <v>4000</v>
      </c>
      <c r="L6" s="21" t="s">
        <v>29</v>
      </c>
      <c r="M6" s="5"/>
      <c r="N6" s="1" t="str">
        <f>VLOOKUP(B6,'[1]五华12-1月'!$B$1:$F$65536,5,FALSE)</f>
        <v>6221807300007736726</v>
      </c>
    </row>
    <row r="7" s="1" customFormat="1" spans="1:14">
      <c r="A7" s="12">
        <f t="shared" si="0"/>
        <v>6</v>
      </c>
      <c r="B7" s="14" t="s">
        <v>30</v>
      </c>
      <c r="C7" s="13">
        <v>44652</v>
      </c>
      <c r="D7" s="8" t="s">
        <v>31</v>
      </c>
      <c r="E7" s="9" t="s">
        <v>32</v>
      </c>
      <c r="F7" s="9" t="s">
        <v>13</v>
      </c>
      <c r="G7" s="10" t="s">
        <v>19</v>
      </c>
      <c r="H7" s="11">
        <v>2100</v>
      </c>
      <c r="I7" s="11">
        <v>2100</v>
      </c>
      <c r="J7" s="11">
        <v>0</v>
      </c>
      <c r="K7" s="11">
        <f t="shared" si="1"/>
        <v>4200</v>
      </c>
      <c r="L7" s="21" t="s">
        <v>29</v>
      </c>
      <c r="M7" s="5"/>
      <c r="N7" s="1" t="str">
        <f>VLOOKUP(B7,'[1]五华12-1月'!$B$1:$F$65536,5,FALSE)</f>
        <v>6217997300086815910</v>
      </c>
    </row>
    <row r="8" s="1" customFormat="1" spans="1:14">
      <c r="A8" s="12">
        <f t="shared" si="0"/>
        <v>7</v>
      </c>
      <c r="B8" s="14" t="s">
        <v>33</v>
      </c>
      <c r="C8" s="13">
        <v>44652</v>
      </c>
      <c r="D8" s="8" t="s">
        <v>34</v>
      </c>
      <c r="E8" s="9" t="s">
        <v>35</v>
      </c>
      <c r="F8" s="9" t="s">
        <v>13</v>
      </c>
      <c r="G8" s="10" t="s">
        <v>14</v>
      </c>
      <c r="H8" s="11">
        <v>2000</v>
      </c>
      <c r="I8" s="11">
        <v>2000</v>
      </c>
      <c r="J8" s="11">
        <v>0</v>
      </c>
      <c r="K8" s="11">
        <f t="shared" si="1"/>
        <v>4000</v>
      </c>
      <c r="L8" s="21" t="s">
        <v>36</v>
      </c>
      <c r="M8" s="5"/>
      <c r="N8" s="1" t="str">
        <f>VLOOKUP(B8,'[1]五华12-1月'!$B$1:$F$65536,5,FALSE)</f>
        <v>6217997300103635796</v>
      </c>
    </row>
    <row r="9" s="1" customFormat="1" spans="1:14">
      <c r="A9" s="12">
        <f t="shared" si="0"/>
        <v>8</v>
      </c>
      <c r="B9" s="14" t="s">
        <v>37</v>
      </c>
      <c r="C9" s="13">
        <v>44652</v>
      </c>
      <c r="D9" s="8" t="s">
        <v>38</v>
      </c>
      <c r="E9" s="9" t="s">
        <v>39</v>
      </c>
      <c r="F9" s="9" t="s">
        <v>13</v>
      </c>
      <c r="G9" s="10" t="s">
        <v>40</v>
      </c>
      <c r="H9" s="11">
        <v>2000</v>
      </c>
      <c r="I9" s="11">
        <v>2000</v>
      </c>
      <c r="J9" s="11">
        <v>0</v>
      </c>
      <c r="K9" s="11">
        <f t="shared" si="1"/>
        <v>4000</v>
      </c>
      <c r="L9" s="21" t="s">
        <v>15</v>
      </c>
      <c r="M9" s="5"/>
      <c r="N9" s="1" t="str">
        <f>VLOOKUP(B9,'[1]五华12-1月'!$B$1:$F$65536,5,FALSE)</f>
        <v>6221807300001136329</v>
      </c>
    </row>
    <row r="10" s="1" customFormat="1" spans="1:14">
      <c r="A10" s="12">
        <f t="shared" si="0"/>
        <v>9</v>
      </c>
      <c r="B10" s="14" t="s">
        <v>41</v>
      </c>
      <c r="C10" s="13">
        <v>44652</v>
      </c>
      <c r="D10" s="8" t="s">
        <v>42</v>
      </c>
      <c r="E10" s="9" t="s">
        <v>43</v>
      </c>
      <c r="F10" s="9" t="s">
        <v>13</v>
      </c>
      <c r="G10" s="10" t="s">
        <v>44</v>
      </c>
      <c r="H10" s="11">
        <v>2000</v>
      </c>
      <c r="I10" s="11">
        <v>2000</v>
      </c>
      <c r="J10" s="11">
        <v>0</v>
      </c>
      <c r="K10" s="11">
        <f t="shared" si="1"/>
        <v>4000</v>
      </c>
      <c r="L10" s="21" t="s">
        <v>45</v>
      </c>
      <c r="M10" s="5"/>
      <c r="N10" s="1" t="str">
        <f>VLOOKUP(B10,'[1]五华12-1月'!$B$1:$F$65536,5,FALSE)</f>
        <v>6221807300007586584</v>
      </c>
    </row>
    <row r="11" s="1" customFormat="1" ht="78" spans="1:14">
      <c r="A11" s="12">
        <f t="shared" si="0"/>
        <v>10</v>
      </c>
      <c r="B11" s="14" t="s">
        <v>46</v>
      </c>
      <c r="C11" s="13">
        <v>44866</v>
      </c>
      <c r="D11" s="8" t="s">
        <v>47</v>
      </c>
      <c r="E11" s="9" t="s">
        <v>48</v>
      </c>
      <c r="F11" s="9" t="s">
        <v>49</v>
      </c>
      <c r="G11" s="10" t="s">
        <v>14</v>
      </c>
      <c r="H11" s="11">
        <v>2000</v>
      </c>
      <c r="I11" s="11">
        <v>2000</v>
      </c>
      <c r="J11" s="11">
        <v>0</v>
      </c>
      <c r="K11" s="11">
        <f t="shared" si="1"/>
        <v>4000</v>
      </c>
      <c r="L11" s="21" t="s">
        <v>36</v>
      </c>
      <c r="M11" s="28" t="s">
        <v>50</v>
      </c>
      <c r="N11" s="1" t="str">
        <f>VLOOKUP(B11,'[1]五华12-1月'!$B$1:$F$65536,5,FALSE)</f>
        <v>6217997300084894842</v>
      </c>
    </row>
    <row r="12" s="1" customFormat="1" ht="30" customHeight="1" spans="1:14">
      <c r="A12" s="12">
        <f t="shared" si="0"/>
        <v>11</v>
      </c>
      <c r="B12" s="14" t="s">
        <v>51</v>
      </c>
      <c r="C12" s="13">
        <v>44652</v>
      </c>
      <c r="D12" s="8" t="s">
        <v>52</v>
      </c>
      <c r="E12" s="9" t="s">
        <v>53</v>
      </c>
      <c r="F12" s="9" t="s">
        <v>13</v>
      </c>
      <c r="G12" s="10" t="s">
        <v>19</v>
      </c>
      <c r="H12" s="11">
        <v>4000</v>
      </c>
      <c r="I12" s="11">
        <v>4000</v>
      </c>
      <c r="J12" s="11">
        <v>0</v>
      </c>
      <c r="K12" s="11">
        <f t="shared" si="1"/>
        <v>8000</v>
      </c>
      <c r="L12" s="21" t="s">
        <v>54</v>
      </c>
      <c r="M12" s="5"/>
      <c r="N12" s="1" t="str">
        <f>VLOOKUP(B12,'[1]五华12-1月'!$B$1:$F$65536,5,FALSE)</f>
        <v>6221807300007736858</v>
      </c>
    </row>
    <row r="13" s="1" customFormat="1" spans="1:14">
      <c r="A13" s="15">
        <f t="shared" si="0"/>
        <v>12</v>
      </c>
      <c r="B13" s="7" t="s">
        <v>55</v>
      </c>
      <c r="C13" s="13">
        <v>44657</v>
      </c>
      <c r="D13" s="8">
        <v>13769138413</v>
      </c>
      <c r="E13" s="33" t="s">
        <v>56</v>
      </c>
      <c r="F13" s="9" t="s">
        <v>57</v>
      </c>
      <c r="G13" s="10" t="s">
        <v>58</v>
      </c>
      <c r="H13" s="11">
        <v>2400</v>
      </c>
      <c r="I13" s="11">
        <v>0</v>
      </c>
      <c r="J13" s="11">
        <v>0</v>
      </c>
      <c r="K13" s="11">
        <f t="shared" si="1"/>
        <v>2400</v>
      </c>
      <c r="L13" s="21" t="s">
        <v>15</v>
      </c>
      <c r="M13" s="5"/>
      <c r="N13" s="34" t="str">
        <f>VLOOKUP(B13,'[1]五华12-1月'!$B$1:$F$65536,5,FALSE)</f>
        <v>6215582502000877521</v>
      </c>
    </row>
    <row r="14" s="1" customFormat="1" spans="1:14">
      <c r="A14" s="15">
        <f t="shared" si="0"/>
        <v>13</v>
      </c>
      <c r="B14" s="14" t="s">
        <v>59</v>
      </c>
      <c r="C14" s="13">
        <v>44657</v>
      </c>
      <c r="D14" s="8">
        <v>18288242203</v>
      </c>
      <c r="E14" s="33" t="s">
        <v>60</v>
      </c>
      <c r="F14" s="9" t="s">
        <v>61</v>
      </c>
      <c r="G14" s="10" t="s">
        <v>62</v>
      </c>
      <c r="H14" s="11">
        <v>2000</v>
      </c>
      <c r="I14" s="11">
        <v>2000</v>
      </c>
      <c r="J14" s="11">
        <v>0</v>
      </c>
      <c r="K14" s="11">
        <f t="shared" si="1"/>
        <v>4000</v>
      </c>
      <c r="L14" s="29" t="s">
        <v>15</v>
      </c>
      <c r="M14" s="5"/>
      <c r="N14" s="34" t="str">
        <f>VLOOKUP(B14,'[1]五华12-1月'!$B$1:$F$65536,5,FALSE)</f>
        <v>6230520860070219576</v>
      </c>
    </row>
    <row r="15" s="1" customFormat="1" spans="1:14">
      <c r="A15" s="15">
        <f t="shared" si="0"/>
        <v>14</v>
      </c>
      <c r="B15" s="14" t="s">
        <v>63</v>
      </c>
      <c r="C15" s="13">
        <v>44701</v>
      </c>
      <c r="D15" s="8">
        <v>15808825308</v>
      </c>
      <c r="E15" s="33" t="s">
        <v>64</v>
      </c>
      <c r="F15" s="9" t="s">
        <v>65</v>
      </c>
      <c r="G15" s="10" t="s">
        <v>66</v>
      </c>
      <c r="H15" s="11">
        <v>0</v>
      </c>
      <c r="I15" s="11">
        <v>2000</v>
      </c>
      <c r="J15" s="11">
        <v>0</v>
      </c>
      <c r="K15" s="11">
        <f t="shared" si="1"/>
        <v>2000</v>
      </c>
      <c r="L15" s="29" t="s">
        <v>67</v>
      </c>
      <c r="M15" s="5"/>
      <c r="N15" s="34" t="str">
        <f>VLOOKUP(B15,'[1]五华12-1月'!$B$1:$F$65536,5,FALSE)</f>
        <v>6231900000186918641</v>
      </c>
    </row>
    <row r="16" s="1" customFormat="1" spans="1:14">
      <c r="A16" s="15">
        <f t="shared" si="0"/>
        <v>15</v>
      </c>
      <c r="B16" s="14" t="s">
        <v>68</v>
      </c>
      <c r="C16" s="13">
        <v>44701</v>
      </c>
      <c r="D16" s="8">
        <v>18908850394</v>
      </c>
      <c r="E16" s="33" t="s">
        <v>69</v>
      </c>
      <c r="F16" s="9" t="s">
        <v>13</v>
      </c>
      <c r="G16" s="10" t="s">
        <v>58</v>
      </c>
      <c r="H16" s="11">
        <v>2000</v>
      </c>
      <c r="I16" s="11">
        <v>2000</v>
      </c>
      <c r="J16" s="11">
        <v>0</v>
      </c>
      <c r="K16" s="11">
        <f t="shared" si="1"/>
        <v>4000</v>
      </c>
      <c r="L16" s="29" t="s">
        <v>67</v>
      </c>
      <c r="M16" s="5"/>
      <c r="N16" s="34" t="str">
        <f>VLOOKUP(B16,'[1]五华12-1月'!$B$1:$F$65536,5,FALSE)</f>
        <v>6212252502003069015</v>
      </c>
    </row>
    <row r="17" s="1" customFormat="1" spans="1:14">
      <c r="A17" s="15">
        <f t="shared" si="0"/>
        <v>16</v>
      </c>
      <c r="B17" s="14" t="s">
        <v>70</v>
      </c>
      <c r="C17" s="13">
        <v>44732</v>
      </c>
      <c r="D17" s="8">
        <v>18087117897</v>
      </c>
      <c r="E17" s="33" t="s">
        <v>71</v>
      </c>
      <c r="F17" s="9" t="s">
        <v>72</v>
      </c>
      <c r="G17" s="10" t="s">
        <v>73</v>
      </c>
      <c r="H17" s="11">
        <v>2500</v>
      </c>
      <c r="I17" s="11">
        <v>2500</v>
      </c>
      <c r="J17" s="11">
        <v>0</v>
      </c>
      <c r="K17" s="11">
        <f t="shared" si="1"/>
        <v>5000</v>
      </c>
      <c r="L17" s="29" t="s">
        <v>36</v>
      </c>
      <c r="M17" s="5"/>
      <c r="N17" s="34" t="str">
        <f>VLOOKUP(B17,'[1]五华12-1月'!$B$1:$F$65536,5,FALSE)</f>
        <v>6217852700023327156</v>
      </c>
    </row>
    <row r="18" s="1" customFormat="1" spans="1:14">
      <c r="A18" s="15">
        <f t="shared" si="0"/>
        <v>17</v>
      </c>
      <c r="B18" s="14" t="s">
        <v>74</v>
      </c>
      <c r="C18" s="13">
        <v>44918</v>
      </c>
      <c r="D18" s="8">
        <v>18206702239</v>
      </c>
      <c r="E18" s="9" t="s">
        <v>75</v>
      </c>
      <c r="F18" s="9" t="s">
        <v>76</v>
      </c>
      <c r="G18" s="10" t="s">
        <v>77</v>
      </c>
      <c r="H18" s="11">
        <v>2000</v>
      </c>
      <c r="I18" s="11">
        <v>2000</v>
      </c>
      <c r="J18" s="11">
        <v>0</v>
      </c>
      <c r="K18" s="11">
        <f t="shared" si="1"/>
        <v>4000</v>
      </c>
      <c r="L18" s="29" t="s">
        <v>15</v>
      </c>
      <c r="M18" s="5"/>
      <c r="N18" s="1" t="str">
        <f>VLOOKUP(B18,'[1]五华12-1月'!$B$1:$F$65536,5,FALSE)</f>
        <v>6214838754671313</v>
      </c>
    </row>
    <row r="19" s="1" customFormat="1" ht="18" customHeight="1" spans="1:14">
      <c r="A19" s="15">
        <f t="shared" si="0"/>
        <v>18</v>
      </c>
      <c r="B19" s="16" t="s">
        <v>78</v>
      </c>
      <c r="C19" s="13">
        <v>45018</v>
      </c>
      <c r="D19" s="8" t="s">
        <v>79</v>
      </c>
      <c r="E19" s="17" t="s">
        <v>80</v>
      </c>
      <c r="F19" s="9" t="s">
        <v>57</v>
      </c>
      <c r="G19" s="18" t="s">
        <v>81</v>
      </c>
      <c r="H19" s="11">
        <v>2000</v>
      </c>
      <c r="I19" s="11">
        <v>2000</v>
      </c>
      <c r="J19" s="11">
        <v>0</v>
      </c>
      <c r="K19" s="11">
        <f t="shared" si="1"/>
        <v>4000</v>
      </c>
      <c r="L19" s="29" t="s">
        <v>15</v>
      </c>
      <c r="M19" s="5"/>
      <c r="N19" s="1" t="str">
        <f>VLOOKUP(B19,'[1]五华12-1月'!$B$1:$F$65536,5,FALSE)</f>
        <v>6217232502000872860</v>
      </c>
    </row>
    <row r="20" spans="1:14">
      <c r="A20" s="15">
        <f t="shared" si="0"/>
        <v>19</v>
      </c>
      <c r="B20" s="7" t="s">
        <v>82</v>
      </c>
      <c r="C20" s="13">
        <v>45194</v>
      </c>
      <c r="D20" s="8" t="s">
        <v>83</v>
      </c>
      <c r="E20" s="17" t="s">
        <v>84</v>
      </c>
      <c r="F20" s="11"/>
      <c r="G20" s="19" t="s">
        <v>77</v>
      </c>
      <c r="H20" s="11">
        <v>400</v>
      </c>
      <c r="I20" s="11">
        <v>2000</v>
      </c>
      <c r="J20" s="11">
        <v>0</v>
      </c>
      <c r="K20" s="11">
        <f t="shared" si="1"/>
        <v>2400</v>
      </c>
      <c r="L20" s="29" t="s">
        <v>36</v>
      </c>
      <c r="N20" s="1" t="str">
        <f>VLOOKUP(B20,'[1]五华12-1月'!$B$1:$F$65536,5,FALSE)</f>
        <v>6214830892632075</v>
      </c>
    </row>
    <row r="21" spans="1:14">
      <c r="A21" s="15">
        <f t="shared" si="0"/>
        <v>20</v>
      </c>
      <c r="B21" s="20" t="s">
        <v>85</v>
      </c>
      <c r="C21" s="13">
        <v>45200</v>
      </c>
      <c r="D21" s="8" t="s">
        <v>86</v>
      </c>
      <c r="E21" s="9" t="s">
        <v>87</v>
      </c>
      <c r="F21" s="21"/>
      <c r="G21" s="19" t="s">
        <v>88</v>
      </c>
      <c r="H21" s="11">
        <v>0</v>
      </c>
      <c r="I21" s="11">
        <v>2000</v>
      </c>
      <c r="J21" s="11">
        <v>0</v>
      </c>
      <c r="K21" s="11">
        <f t="shared" si="1"/>
        <v>2000</v>
      </c>
      <c r="L21" s="29" t="s">
        <v>36</v>
      </c>
      <c r="N21" s="1" t="str">
        <f>VLOOKUP(B21,'[1]五华12-1月'!$B$1:$F$65536,5,FALSE)</f>
        <v>6214838769198146</v>
      </c>
    </row>
    <row r="22" s="1" customFormat="1" spans="1:14">
      <c r="A22" s="12">
        <f t="shared" si="0"/>
        <v>21</v>
      </c>
      <c r="B22" s="14" t="s">
        <v>89</v>
      </c>
      <c r="C22" s="13">
        <v>44652</v>
      </c>
      <c r="D22" s="8" t="s">
        <v>90</v>
      </c>
      <c r="E22" s="9" t="s">
        <v>91</v>
      </c>
      <c r="F22" s="9" t="s">
        <v>13</v>
      </c>
      <c r="G22" s="10" t="s">
        <v>92</v>
      </c>
      <c r="H22" s="11">
        <v>2000</v>
      </c>
      <c r="I22" s="11">
        <v>2000</v>
      </c>
      <c r="J22" s="11">
        <v>2000</v>
      </c>
      <c r="K22" s="11">
        <f t="shared" si="1"/>
        <v>6000</v>
      </c>
      <c r="L22" s="21" t="s">
        <v>93</v>
      </c>
      <c r="M22" s="5"/>
      <c r="N22" s="1" t="str">
        <f>VLOOKUP(B22,'[1]五华12-1月'!$B$1:$F$65536,5,FALSE)</f>
        <v>6217997300090061220</v>
      </c>
    </row>
    <row r="23" s="1" customFormat="1" spans="1:14">
      <c r="A23" s="12">
        <f t="shared" si="0"/>
        <v>22</v>
      </c>
      <c r="B23" s="14" t="s">
        <v>94</v>
      </c>
      <c r="C23" s="13">
        <v>44652</v>
      </c>
      <c r="D23" s="8" t="s">
        <v>95</v>
      </c>
      <c r="E23" s="9" t="s">
        <v>96</v>
      </c>
      <c r="F23" s="9" t="s">
        <v>13</v>
      </c>
      <c r="G23" s="10" t="s">
        <v>97</v>
      </c>
      <c r="H23" s="11">
        <v>2000</v>
      </c>
      <c r="I23" s="11">
        <v>2000</v>
      </c>
      <c r="J23" s="11">
        <v>2000</v>
      </c>
      <c r="K23" s="11">
        <f t="shared" si="1"/>
        <v>6000</v>
      </c>
      <c r="L23" s="21" t="s">
        <v>98</v>
      </c>
      <c r="M23" s="5"/>
      <c r="N23" s="1" t="str">
        <f>VLOOKUP(B23,'[1]五华12-1月'!$B$1:$F$65536,5,FALSE)</f>
        <v>6217997300039253599</v>
      </c>
    </row>
    <row r="24" s="1" customFormat="1" spans="1:14">
      <c r="A24" s="12">
        <f t="shared" si="0"/>
        <v>23</v>
      </c>
      <c r="B24" s="14" t="s">
        <v>99</v>
      </c>
      <c r="C24" s="13">
        <v>44652</v>
      </c>
      <c r="D24" s="8" t="s">
        <v>100</v>
      </c>
      <c r="E24" s="9" t="s">
        <v>101</v>
      </c>
      <c r="F24" s="9" t="s">
        <v>13</v>
      </c>
      <c r="G24" s="10" t="s">
        <v>97</v>
      </c>
      <c r="H24" s="11">
        <v>2000</v>
      </c>
      <c r="I24" s="11">
        <v>2000</v>
      </c>
      <c r="J24" s="11">
        <v>2000</v>
      </c>
      <c r="K24" s="11">
        <f t="shared" si="1"/>
        <v>6000</v>
      </c>
      <c r="L24" s="21" t="s">
        <v>98</v>
      </c>
      <c r="M24" s="5"/>
      <c r="N24" s="1" t="str">
        <f>VLOOKUP(B24,'[1]五华12-1月'!$B$1:$F$65536,5,FALSE)</f>
        <v>6217997300039253581</v>
      </c>
    </row>
    <row r="25" s="1" customFormat="1" spans="1:14">
      <c r="A25" s="12">
        <f t="shared" si="0"/>
        <v>24</v>
      </c>
      <c r="B25" s="14" t="s">
        <v>102</v>
      </c>
      <c r="C25" s="13">
        <v>44652</v>
      </c>
      <c r="D25" s="8">
        <v>15969443830</v>
      </c>
      <c r="E25" s="33" t="s">
        <v>103</v>
      </c>
      <c r="F25" s="9" t="s">
        <v>13</v>
      </c>
      <c r="G25" s="10" t="s">
        <v>104</v>
      </c>
      <c r="H25" s="11">
        <v>2000</v>
      </c>
      <c r="I25" s="11">
        <v>2000</v>
      </c>
      <c r="J25" s="11">
        <v>2000</v>
      </c>
      <c r="K25" s="11">
        <f t="shared" si="1"/>
        <v>6000</v>
      </c>
      <c r="L25" s="21" t="s">
        <v>105</v>
      </c>
      <c r="M25" s="5"/>
      <c r="N25" s="34" t="str">
        <f>VLOOKUP(B25,'[1]五华12-1月'!$B$1:$F$65536,5,FALSE)</f>
        <v>6221807300009927679</v>
      </c>
    </row>
    <row r="26" s="1" customFormat="1" spans="1:14">
      <c r="A26" s="12">
        <f t="shared" si="0"/>
        <v>25</v>
      </c>
      <c r="B26" s="14" t="s">
        <v>106</v>
      </c>
      <c r="C26" s="13">
        <v>44652</v>
      </c>
      <c r="D26" s="8" t="s">
        <v>107</v>
      </c>
      <c r="E26" s="9" t="s">
        <v>108</v>
      </c>
      <c r="F26" s="9" t="s">
        <v>13</v>
      </c>
      <c r="G26" s="10" t="s">
        <v>97</v>
      </c>
      <c r="H26" s="11">
        <v>2000</v>
      </c>
      <c r="I26" s="11">
        <v>2000</v>
      </c>
      <c r="J26" s="11">
        <v>2000</v>
      </c>
      <c r="K26" s="11">
        <f t="shared" si="1"/>
        <v>6000</v>
      </c>
      <c r="L26" s="21" t="s">
        <v>105</v>
      </c>
      <c r="M26" s="5"/>
      <c r="N26" s="1" t="str">
        <f>VLOOKUP(B26,'[1]五华12-1月'!$B$1:$F$65536,5,FALSE)</f>
        <v>607310001210541927</v>
      </c>
    </row>
    <row r="27" s="1" customFormat="1" spans="1:14">
      <c r="A27" s="15">
        <f t="shared" si="0"/>
        <v>26</v>
      </c>
      <c r="B27" s="14" t="s">
        <v>109</v>
      </c>
      <c r="C27" s="13">
        <v>44652</v>
      </c>
      <c r="D27" s="8">
        <v>13678753090</v>
      </c>
      <c r="E27" s="33" t="s">
        <v>110</v>
      </c>
      <c r="F27" s="9" t="s">
        <v>13</v>
      </c>
      <c r="G27" s="10" t="s">
        <v>111</v>
      </c>
      <c r="H27" s="11">
        <v>2000</v>
      </c>
      <c r="I27" s="11">
        <v>2000</v>
      </c>
      <c r="J27" s="11">
        <v>2000</v>
      </c>
      <c r="K27" s="11">
        <f t="shared" si="1"/>
        <v>6000</v>
      </c>
      <c r="L27" s="21" t="s">
        <v>112</v>
      </c>
      <c r="M27" s="5"/>
      <c r="N27" s="34" t="str">
        <f>VLOOKUP(B27,'[1]五华12-1月'!$B$1:$F$65536,5,FALSE)</f>
        <v>6221807300008818838</v>
      </c>
    </row>
    <row r="28" s="1" customFormat="1" spans="1:14">
      <c r="A28" s="15">
        <f t="shared" si="0"/>
        <v>27</v>
      </c>
      <c r="B28" s="14" t="s">
        <v>113</v>
      </c>
      <c r="C28" s="13">
        <v>44652</v>
      </c>
      <c r="D28" s="8">
        <v>13888123573</v>
      </c>
      <c r="E28" s="33" t="s">
        <v>114</v>
      </c>
      <c r="F28" s="9" t="s">
        <v>13</v>
      </c>
      <c r="G28" s="10" t="s">
        <v>111</v>
      </c>
      <c r="H28" s="11">
        <v>2000</v>
      </c>
      <c r="I28" s="11">
        <v>2000</v>
      </c>
      <c r="J28" s="11">
        <v>2000</v>
      </c>
      <c r="K28" s="11">
        <f t="shared" si="1"/>
        <v>6000</v>
      </c>
      <c r="L28" s="21" t="s">
        <v>112</v>
      </c>
      <c r="M28" s="5"/>
      <c r="N28" s="34" t="str">
        <f>VLOOKUP(B28,'[1]五华12-1月'!$B$1:$F$65536,5,FALSE)</f>
        <v>6221807300008818929</v>
      </c>
    </row>
    <row r="29" s="1" customFormat="1" spans="1:14">
      <c r="A29" s="15">
        <f t="shared" si="0"/>
        <v>28</v>
      </c>
      <c r="B29" s="7" t="s">
        <v>115</v>
      </c>
      <c r="C29" s="13">
        <v>44970</v>
      </c>
      <c r="D29" s="8">
        <v>13678785892</v>
      </c>
      <c r="E29" s="9" t="s">
        <v>116</v>
      </c>
      <c r="F29" s="9" t="s">
        <v>117</v>
      </c>
      <c r="G29" s="10" t="s">
        <v>118</v>
      </c>
      <c r="H29" s="11">
        <v>2000</v>
      </c>
      <c r="I29" s="11">
        <v>2000</v>
      </c>
      <c r="J29" s="30">
        <v>2000</v>
      </c>
      <c r="K29" s="11">
        <f t="shared" si="1"/>
        <v>6000</v>
      </c>
      <c r="L29" s="29" t="s">
        <v>93</v>
      </c>
      <c r="M29" s="5"/>
      <c r="N29" s="1" t="str">
        <f>VLOOKUP(B29,'[1]五华12-1月'!$B$1:$F$65536,5,FALSE)</f>
        <v>6217001420011304345</v>
      </c>
    </row>
    <row r="30" s="1" customFormat="1" spans="1:14">
      <c r="A30" s="15">
        <f t="shared" si="0"/>
        <v>29</v>
      </c>
      <c r="B30" s="14" t="s">
        <v>119</v>
      </c>
      <c r="C30" s="13">
        <v>44986</v>
      </c>
      <c r="D30" s="8">
        <v>13700664767</v>
      </c>
      <c r="E30" s="9" t="s">
        <v>120</v>
      </c>
      <c r="F30" s="9" t="s">
        <v>61</v>
      </c>
      <c r="G30" s="10" t="s">
        <v>121</v>
      </c>
      <c r="H30" s="11">
        <v>2000</v>
      </c>
      <c r="I30" s="11">
        <v>2000</v>
      </c>
      <c r="J30" s="30">
        <v>2000</v>
      </c>
      <c r="K30" s="11">
        <f t="shared" si="1"/>
        <v>6000</v>
      </c>
      <c r="L30" s="29" t="s">
        <v>122</v>
      </c>
      <c r="M30" s="5"/>
      <c r="N30" s="1" t="str">
        <f>VLOOKUP(B30,'[1]五华12-1月'!$B$1:$F$65536,5,FALSE)</f>
        <v>6230520860114302172</v>
      </c>
    </row>
    <row r="31" s="1" customFormat="1" spans="1:14">
      <c r="A31" s="15">
        <f t="shared" si="0"/>
        <v>30</v>
      </c>
      <c r="B31" s="14" t="s">
        <v>123</v>
      </c>
      <c r="C31" s="13">
        <v>44986</v>
      </c>
      <c r="D31" s="8">
        <v>15087199224</v>
      </c>
      <c r="E31" s="9" t="s">
        <v>124</v>
      </c>
      <c r="F31" s="9" t="s">
        <v>76</v>
      </c>
      <c r="G31" s="10" t="s">
        <v>125</v>
      </c>
      <c r="H31" s="11">
        <v>2000</v>
      </c>
      <c r="I31" s="11">
        <v>2000</v>
      </c>
      <c r="J31" s="30">
        <v>2000</v>
      </c>
      <c r="K31" s="11">
        <f t="shared" si="1"/>
        <v>6000</v>
      </c>
      <c r="L31" s="29" t="s">
        <v>122</v>
      </c>
      <c r="M31" s="5"/>
      <c r="N31" s="1" t="str">
        <f>VLOOKUP(B31,'[1]五华12-1月'!$B$1:$F$65536,5,FALSE)</f>
        <v>6217003850011047155</v>
      </c>
    </row>
    <row r="32" spans="1:14">
      <c r="A32" s="15">
        <f t="shared" si="0"/>
        <v>31</v>
      </c>
      <c r="B32" s="20" t="s">
        <v>126</v>
      </c>
      <c r="C32" s="13">
        <v>45200</v>
      </c>
      <c r="D32" s="8">
        <v>13668755940</v>
      </c>
      <c r="E32" s="9" t="s">
        <v>127</v>
      </c>
      <c r="F32" s="21"/>
      <c r="G32" s="19" t="s">
        <v>128</v>
      </c>
      <c r="H32" s="11">
        <v>0</v>
      </c>
      <c r="I32" s="11">
        <v>2000</v>
      </c>
      <c r="J32" s="11">
        <v>0</v>
      </c>
      <c r="K32" s="11">
        <f t="shared" si="1"/>
        <v>2000</v>
      </c>
      <c r="L32" s="29" t="s">
        <v>129</v>
      </c>
      <c r="N32" s="1" t="str">
        <f>VLOOKUP(B32,'[1]五华12-1月'!$B$1:$F$65536,5,FALSE)</f>
        <v>6231900000171943893</v>
      </c>
    </row>
    <row r="33" hidden="1" spans="1:14">
      <c r="A33" s="15">
        <f t="shared" si="0"/>
        <v>32</v>
      </c>
      <c r="B33" s="20" t="s">
        <v>130</v>
      </c>
      <c r="C33" s="13">
        <v>45261</v>
      </c>
      <c r="D33" s="8" t="s">
        <v>131</v>
      </c>
      <c r="E33" s="17" t="s">
        <v>132</v>
      </c>
      <c r="F33" s="22"/>
      <c r="G33" s="18" t="s">
        <v>133</v>
      </c>
      <c r="H33" s="11"/>
      <c r="I33" s="11"/>
      <c r="J33" s="11"/>
      <c r="K33" s="11" t="e">
        <f>H33+I33+#REF!+#REF!+#REF!</f>
        <v>#REF!</v>
      </c>
      <c r="L33" s="29" t="s">
        <v>134</v>
      </c>
      <c r="M33" s="31"/>
      <c r="N33" s="1" t="str">
        <f>VLOOKUP(B33,'[1]五华12-1月'!$B$1:$F$65536,5,FALSE)</f>
        <v>6222620590001206022</v>
      </c>
    </row>
    <row r="34" hidden="1" spans="1:14">
      <c r="A34" s="15">
        <f t="shared" si="0"/>
        <v>33</v>
      </c>
      <c r="B34" s="20" t="s">
        <v>135</v>
      </c>
      <c r="C34" s="13">
        <v>45261</v>
      </c>
      <c r="D34" s="8">
        <v>13187432578</v>
      </c>
      <c r="E34" s="17" t="s">
        <v>136</v>
      </c>
      <c r="F34" s="22"/>
      <c r="G34" s="19" t="s">
        <v>137</v>
      </c>
      <c r="H34" s="11"/>
      <c r="I34" s="11"/>
      <c r="J34" s="11"/>
      <c r="K34" s="11" t="e">
        <f>H34+I34+#REF!+#REF!+#REF!</f>
        <v>#REF!</v>
      </c>
      <c r="L34" s="29" t="s">
        <v>134</v>
      </c>
      <c r="M34" s="31"/>
      <c r="N34" s="1" t="str">
        <f>VLOOKUP(B34,'[1]五华12-1月'!$B$1:$F$65536,5,FALSE)</f>
        <v>6214858715401923</v>
      </c>
    </row>
    <row r="35" hidden="1" spans="1:14">
      <c r="A35" s="15">
        <f t="shared" si="0"/>
        <v>34</v>
      </c>
      <c r="B35" s="20" t="s">
        <v>138</v>
      </c>
      <c r="C35" s="13">
        <v>45292</v>
      </c>
      <c r="D35" s="8" t="s">
        <v>139</v>
      </c>
      <c r="E35" s="17" t="s">
        <v>140</v>
      </c>
      <c r="F35" s="22"/>
      <c r="G35" s="19" t="s">
        <v>141</v>
      </c>
      <c r="H35" s="11"/>
      <c r="I35" s="11"/>
      <c r="J35" s="11"/>
      <c r="K35" s="11" t="e">
        <f>H35+I35+#REF!+#REF!+#REF!</f>
        <v>#REF!</v>
      </c>
      <c r="L35" s="32" t="s">
        <v>142</v>
      </c>
      <c r="M35" s="31"/>
      <c r="N35" s="1" t="str">
        <f>VLOOKUP(B35,'[1]五华12-1月'!$B$1:$F$65536,5,FALSE)</f>
        <v>6222032502008968795</v>
      </c>
    </row>
    <row r="36" s="1" customFormat="1" hidden="1" spans="1:14">
      <c r="A36" s="12">
        <f t="shared" si="0"/>
        <v>35</v>
      </c>
      <c r="B36" s="14" t="s">
        <v>143</v>
      </c>
      <c r="C36" s="13">
        <v>44652</v>
      </c>
      <c r="D36" s="8" t="s">
        <v>144</v>
      </c>
      <c r="E36" s="33" t="s">
        <v>145</v>
      </c>
      <c r="F36" s="9" t="s">
        <v>13</v>
      </c>
      <c r="G36" s="10" t="s">
        <v>146</v>
      </c>
      <c r="H36" s="11">
        <v>3500</v>
      </c>
      <c r="I36" s="11">
        <v>3500</v>
      </c>
      <c r="J36" s="11"/>
      <c r="K36" s="11" t="e">
        <f>H36+I36+#REF!+#REF!+#REF!</f>
        <v>#REF!</v>
      </c>
      <c r="L36" s="21"/>
      <c r="M36" s="5"/>
      <c r="N36" s="1" t="str">
        <f>VLOOKUP(B36,'[1]五华12-1月'!$B$1:$F$65536,5,FALSE)</f>
        <v>6217997300103635820</v>
      </c>
    </row>
    <row r="37" s="1" customFormat="1" hidden="1" spans="1:14">
      <c r="A37" s="12">
        <f t="shared" si="0"/>
        <v>36</v>
      </c>
      <c r="B37" s="14" t="s">
        <v>147</v>
      </c>
      <c r="C37" s="13">
        <v>44652</v>
      </c>
      <c r="D37" s="8" t="s">
        <v>148</v>
      </c>
      <c r="E37" s="9" t="s">
        <v>108</v>
      </c>
      <c r="F37" s="9" t="s">
        <v>13</v>
      </c>
      <c r="G37" s="10" t="s">
        <v>97</v>
      </c>
      <c r="H37" s="11">
        <v>2000</v>
      </c>
      <c r="I37" s="11">
        <v>2000</v>
      </c>
      <c r="J37" s="11"/>
      <c r="K37" s="11" t="e">
        <f>H37+I37+#REF!+#REF!+#REF!</f>
        <v>#REF!</v>
      </c>
      <c r="L37" s="21"/>
      <c r="M37" s="5"/>
      <c r="N37" s="1" t="str">
        <f>VLOOKUP(B37,'[1]五华12-1月'!$B$1:$F$65536,5,FALSE)</f>
        <v>6217997300060812305</v>
      </c>
    </row>
    <row r="38" s="1" customFormat="1" hidden="1" spans="1:14">
      <c r="A38" s="12">
        <f t="shared" si="0"/>
        <v>37</v>
      </c>
      <c r="B38" s="14" t="s">
        <v>149</v>
      </c>
      <c r="C38" s="13">
        <v>44652</v>
      </c>
      <c r="D38" s="8" t="s">
        <v>150</v>
      </c>
      <c r="E38" s="9" t="s">
        <v>151</v>
      </c>
      <c r="F38" s="9" t="s">
        <v>13</v>
      </c>
      <c r="G38" s="10" t="s">
        <v>97</v>
      </c>
      <c r="H38" s="11">
        <v>2000</v>
      </c>
      <c r="I38" s="11">
        <v>2000</v>
      </c>
      <c r="J38" s="11"/>
      <c r="K38" s="11" t="e">
        <f>H38+I38+#REF!+#REF!+#REF!</f>
        <v>#REF!</v>
      </c>
      <c r="L38" s="21"/>
      <c r="M38" s="5"/>
      <c r="N38" s="1" t="str">
        <f>VLOOKUP(B38,'[1]五华12-1月'!$B$1:$F$65536,5,FALSE)</f>
        <v>6217997300060812297</v>
      </c>
    </row>
    <row r="39" hidden="1" spans="1:14">
      <c r="A39" s="15">
        <f t="shared" si="0"/>
        <v>38</v>
      </c>
      <c r="B39" s="7" t="s">
        <v>152</v>
      </c>
      <c r="C39" s="13">
        <v>45353</v>
      </c>
      <c r="D39" s="8" t="s">
        <v>153</v>
      </c>
      <c r="E39" s="23"/>
      <c r="F39" s="24"/>
      <c r="G39" s="25"/>
      <c r="H39" s="11"/>
      <c r="I39" s="11"/>
      <c r="J39" s="11"/>
      <c r="K39" s="11" t="e">
        <f>H39+I39+#REF!+#REF!+#REF!</f>
        <v>#REF!</v>
      </c>
      <c r="L39" s="29"/>
      <c r="N39" s="1" t="e">
        <f>VLOOKUP(B39,'[1]五华12-1月'!$B$1:$F$65536,5,FALSE)</f>
        <v>#N/A</v>
      </c>
    </row>
    <row r="40" hidden="1" spans="1:14">
      <c r="A40" s="11" t="s">
        <v>154</v>
      </c>
      <c r="B40" s="20"/>
      <c r="C40" s="20"/>
      <c r="D40" s="11"/>
      <c r="E40" s="11"/>
      <c r="F40" s="11"/>
      <c r="G40" s="26"/>
      <c r="H40" s="11">
        <f>SUM(H2:H35)</f>
        <v>58700</v>
      </c>
      <c r="I40" s="11">
        <f>SUM(I2:I35)</f>
        <v>63890</v>
      </c>
      <c r="J40" s="11"/>
      <c r="K40" s="11" t="e">
        <f>SUM(K2:K35)</f>
        <v>#REF!</v>
      </c>
      <c r="L40" s="21"/>
      <c r="N40" s="1" t="e">
        <f>VLOOKUP(B40,'[1]五华12-1月'!$B$1:$F$65536,5,FALSE)</f>
        <v>#N/A</v>
      </c>
    </row>
    <row r="41" spans="1:14">
      <c r="A41" s="21" t="s">
        <v>154</v>
      </c>
      <c r="B41" s="20"/>
      <c r="C41" s="20"/>
      <c r="D41" s="21"/>
      <c r="E41" s="21"/>
      <c r="F41" s="21"/>
      <c r="G41" s="27"/>
      <c r="H41" s="11">
        <f>SUM(H2:H32)</f>
        <v>58700</v>
      </c>
      <c r="I41" s="11">
        <f>SUM(I2:I32)</f>
        <v>63890</v>
      </c>
      <c r="J41" s="11">
        <f>SUM(J2:J32)</f>
        <v>20000</v>
      </c>
      <c r="K41" s="11">
        <f>SUM(K2:K32)</f>
        <v>142590</v>
      </c>
      <c r="L41" s="21"/>
      <c r="N41" s="1" t="e">
        <f>VLOOKUP(B41,'[1]五华12-1月'!$B$1:$F$65536,5,FALSE)</f>
        <v>#N/A</v>
      </c>
    </row>
  </sheetData>
  <conditionalFormatting sqref="B11">
    <cfRule type="duplicateValues" dxfId="0" priority="6"/>
  </conditionalFormatting>
  <conditionalFormatting sqref="B13">
    <cfRule type="duplicateValues" dxfId="0" priority="10"/>
  </conditionalFormatting>
  <conditionalFormatting sqref="B14">
    <cfRule type="duplicateValues" dxfId="0" priority="9"/>
  </conditionalFormatting>
  <conditionalFormatting sqref="B15">
    <cfRule type="duplicateValues" dxfId="0" priority="2"/>
  </conditionalFormatting>
  <conditionalFormatting sqref="B16">
    <cfRule type="duplicateValues" dxfId="0" priority="8"/>
  </conditionalFormatting>
  <conditionalFormatting sqref="B17">
    <cfRule type="duplicateValues" dxfId="0" priority="7"/>
  </conditionalFormatting>
  <conditionalFormatting sqref="B18">
    <cfRule type="duplicateValues" dxfId="0" priority="4"/>
  </conditionalFormatting>
  <conditionalFormatting sqref="B30">
    <cfRule type="duplicateValues" dxfId="0" priority="3"/>
  </conditionalFormatting>
  <conditionalFormatting sqref="B31">
    <cfRule type="duplicateValues" dxfId="0" priority="5"/>
  </conditionalFormatting>
  <conditionalFormatting sqref="B4:B5">
    <cfRule type="duplicateValues" dxfId="0" priority="1"/>
  </conditionalFormatting>
  <conditionalFormatting sqref="B2:B3 B6:B10 B12 B22:B28 B36:B38">
    <cfRule type="duplicateValues" dxfId="0" priority="11"/>
  </conditionalFormatting>
  <pageMargins left="0.75" right="0.75" top="0.156944444444444" bottom="0.118055555555556" header="0.5" footer="0.0784722222222222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2024.12.27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王丽娇</dc:creator>
  <cp:lastModifiedBy>雨沐</cp:lastModifiedBy>
  <dcterms:created xsi:type="dcterms:W3CDTF">2024-12-27T15:54:00Z</dcterms:created>
  <dcterms:modified xsi:type="dcterms:W3CDTF">2024-12-27T15:59:40Z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206693DD56C74D4B96840366F9E9BB07_11</vt:lpwstr>
  </property>
  <property fmtid="{D5CDD505-2E9C-101B-9397-08002B2CF9AE}" pid="3" name="KSOProductBuildVer">
    <vt:lpwstr>2052-12.1.0.19302</vt:lpwstr>
  </property>
</Properties>
</file>