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工作表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1989E955B9CE42AA815B9B11A7AECA00" descr="810bfd8f25ea8c128f590322f589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9960" y="1714500"/>
          <a:ext cx="830580" cy="465455"/>
        </a:xfrm>
        <a:prstGeom prst="rect">
          <a:avLst/>
        </a:prstGeom>
      </xdr:spPr>
    </xdr:pic>
  </etc:cellImage>
  <etc:cellImage>
    <xdr:pic>
      <xdr:nvPicPr>
        <xdr:cNvPr id="3" name="ID_468B8BABC0E248C49E20F597587C4D20" descr="fdb33454d7172cca4bb85f7a3f738d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99920" y="1714500"/>
          <a:ext cx="833755" cy="478790"/>
        </a:xfrm>
        <a:prstGeom prst="rect">
          <a:avLst/>
        </a:prstGeom>
      </xdr:spPr>
    </xdr:pic>
  </etc:cellImage>
  <etc:cellImage>
    <xdr:pic>
      <xdr:nvPicPr>
        <xdr:cNvPr id="4" name="ID_DAD79B6C54224FCF834FCFB96A6C40EF" descr="fd3af67b5664cca3785bd96ad49d39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49880" y="1714500"/>
          <a:ext cx="831850" cy="564515"/>
        </a:xfrm>
        <a:prstGeom prst="rect">
          <a:avLst/>
        </a:prstGeom>
      </xdr:spPr>
    </xdr:pic>
  </etc:cellImage>
  <etc:cellImage>
    <xdr:pic>
      <xdr:nvPicPr>
        <xdr:cNvPr id="5" name="ID_841A788178E443B4B70EC74EFCDB129F" descr="39f2a80c07f5b56d2b24daa542fbf9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99840" y="1714500"/>
          <a:ext cx="833120" cy="434340"/>
        </a:xfrm>
        <a:prstGeom prst="rect">
          <a:avLst/>
        </a:prstGeom>
      </xdr:spPr>
    </xdr:pic>
  </etc:cellImage>
  <etc:cellImage>
    <xdr:pic>
      <xdr:nvPicPr>
        <xdr:cNvPr id="8" name="ID_6755427FBDC642149C6045DCDC28104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06950" y="1744980"/>
          <a:ext cx="2381250" cy="128079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<sst xmlns="http://schemas.openxmlformats.org/spreadsheetml/2006/main" count="28" uniqueCount="22">
  <si>
    <t>新世纪报价表</t>
  </si>
  <si>
    <t>序号</t>
  </si>
  <si>
    <t>开关</t>
  </si>
  <si>
    <t>水龙头</t>
  </si>
  <si>
    <t>小便池</t>
  </si>
  <si>
    <t>蹲坑</t>
  </si>
  <si>
    <t>门岗值班室</t>
  </si>
  <si>
    <t>负责人</t>
  </si>
  <si>
    <t>区域</t>
  </si>
  <si>
    <t>罗曼</t>
  </si>
  <si>
    <t>中区</t>
  </si>
  <si>
    <t>胡月蕊</t>
  </si>
  <si>
    <t>马燕红</t>
  </si>
  <si>
    <t>周钰翔</t>
  </si>
  <si>
    <t>马维珍</t>
  </si>
  <si>
    <t>南区</t>
  </si>
  <si>
    <t>/</t>
  </si>
  <si>
    <t>陈敏</t>
  </si>
  <si>
    <t>聂珊珊</t>
  </si>
  <si>
    <t>新北区</t>
  </si>
  <si>
    <t>合计</t>
  </si>
  <si>
    <t>单价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</si>
</sst>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F18" sqref="F18"/>
    </sheetView>
  </sheetViews>
  <sheetFormatPr defaultColWidth="11.3333333333333" defaultRowHeight="15" outlineLevelCol="7"/>
  <cols>
    <col min="1" max="1" width="11.3333333333333" style="1"/>
    <col min="2" max="2" width="15" style="1" customWidth="1"/>
    <col min="3" max="3" width="14.5454545454545" style="1" customWidth="1"/>
    <col min="4" max="4" width="14.6363636363636" style="1" customWidth="1"/>
    <col min="5" max="5" width="15.0909090909091" style="1" customWidth="1"/>
    <col min="6" max="6" width="18.0909090909091" style="1" customWidth="1"/>
    <col min="7" max="16384" width="11.3333333333333" style="1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2">
        <v>1</v>
      </c>
      <c r="B3" s="2">
        <v>101</v>
      </c>
      <c r="C3" s="2">
        <v>232</v>
      </c>
      <c r="D3" s="2">
        <v>134</v>
      </c>
      <c r="E3" s="2">
        <v>436</v>
      </c>
      <c r="F3" s="3">
        <v>3</v>
      </c>
      <c r="G3" s="3" t="s">
        <v>9</v>
      </c>
      <c r="H3" s="3" t="s">
        <v>10</v>
      </c>
    </row>
    <row r="4" spans="1:8">
      <c r="A4" s="2">
        <v>2</v>
      </c>
      <c r="B4" s="2">
        <v>38</v>
      </c>
      <c r="C4" s="2">
        <v>37</v>
      </c>
      <c r="D4" s="2">
        <v>57</v>
      </c>
      <c r="E4" s="2">
        <v>357</v>
      </c>
      <c r="F4" s="2">
        <v>6</v>
      </c>
      <c r="G4" s="2" t="s">
        <v>11</v>
      </c>
      <c r="H4" s="3" t="s">
        <v>10</v>
      </c>
    </row>
    <row r="5" spans="1:8">
      <c r="A5" s="2">
        <v>3</v>
      </c>
      <c r="B5" s="2">
        <v>276</v>
      </c>
      <c r="C5" s="2">
        <v>604</v>
      </c>
      <c r="D5" s="2">
        <v>242</v>
      </c>
      <c r="E5" s="2">
        <v>251</v>
      </c>
      <c r="F5" s="2">
        <v>6</v>
      </c>
      <c r="G5" s="2" t="s">
        <v>12</v>
      </c>
      <c r="H5" s="3" t="s">
        <v>10</v>
      </c>
    </row>
    <row r="6" spans="1:8">
      <c r="A6" s="2">
        <v>4</v>
      </c>
      <c r="B6" s="2">
        <v>169</v>
      </c>
      <c r="C6" s="2">
        <v>123</v>
      </c>
      <c r="D6" s="2">
        <v>109</v>
      </c>
      <c r="E6" s="2">
        <v>248</v>
      </c>
      <c r="F6" s="2">
        <v>5</v>
      </c>
      <c r="G6" s="2" t="s">
        <v>13</v>
      </c>
      <c r="H6" s="3" t="s">
        <v>10</v>
      </c>
    </row>
    <row r="7" spans="1:8">
      <c r="A7" s="2">
        <v>5</v>
      </c>
      <c r="B7" s="2">
        <v>300</v>
      </c>
      <c r="C7" s="2">
        <v>260</v>
      </c>
      <c r="D7" s="2">
        <v>430</v>
      </c>
      <c r="E7" s="2">
        <v>710</v>
      </c>
      <c r="F7" s="2">
        <v>18</v>
      </c>
      <c r="G7" s="2" t="s">
        <v>14</v>
      </c>
      <c r="H7" s="3" t="s">
        <v>15</v>
      </c>
    </row>
    <row r="8" spans="1:8">
      <c r="A8" s="2">
        <v>6</v>
      </c>
      <c r="B8" s="2">
        <v>420</v>
      </c>
      <c r="C8" s="2">
        <v>175</v>
      </c>
      <c r="D8" s="3" t="s">
        <v>16</v>
      </c>
      <c r="E8" s="2">
        <v>530</v>
      </c>
      <c r="F8" s="3">
        <v>3</v>
      </c>
      <c r="G8" s="3" t="s">
        <v>17</v>
      </c>
      <c r="H8" s="3" t="s">
        <v>10</v>
      </c>
    </row>
    <row r="9" spans="1:8">
      <c r="A9" s="2">
        <v>7</v>
      </c>
      <c r="B9" s="2">
        <v>270</v>
      </c>
      <c r="C9" s="2">
        <v>584</v>
      </c>
      <c r="D9" s="2">
        <v>290</v>
      </c>
      <c r="E9" s="2">
        <v>464</v>
      </c>
      <c r="F9" s="2">
        <v>17</v>
      </c>
      <c r="G9" s="2" t="s">
        <v>18</v>
      </c>
      <c r="H9" s="3" t="s">
        <v>19</v>
      </c>
    </row>
    <row r="10" spans="1:8">
      <c r="A10" s="2" t="s">
        <v>20</v>
      </c>
      <c r="B10" s="2">
        <v>1574</v>
      </c>
      <c r="C10" s="2">
        <v>2015</v>
      </c>
      <c r="D10" s="2">
        <v>1262</v>
      </c>
      <c r="E10" s="2">
        <v>2996</v>
      </c>
      <c r="F10" s="2">
        <v>58</v>
      </c>
      <c r="G10" s="2"/>
      <c r="H10" s="2"/>
    </row>
    <row r="11" ht="105" customHeight="1" spans="1:8">
      <c r="A11" s="2"/>
      <c r="B11" s="2" t="str">
        <f>_xlfn.DISPIMG("ID_1989E955B9CE42AA815B9B11A7AECA00",1)</f>
        <v>=DISPIMG("ID_1989E955B9CE42AA815B9B11A7AECA00",1)</v>
      </c>
      <c r="C11" s="2" t="str">
        <f>_xlfn.DISPIMG("ID_468B8BABC0E248C49E20F597587C4D20",1)</f>
        <v>=DISPIMG("ID_468B8BABC0E248C49E20F597587C4D20",1)</v>
      </c>
      <c r="D11" s="2" t="str">
        <f>_xlfn.DISPIMG("ID_DAD79B6C54224FCF834FCFB96A6C40EF",1)</f>
        <v>=DISPIMG("ID_DAD79B6C54224FCF834FCFB96A6C40EF",1)</v>
      </c>
      <c r="E11" s="2" t="str">
        <f>_xlfn.DISPIMG("ID_841A788178E443B4B70EC74EFCDB129F",1)</f>
        <v>=DISPIMG("ID_841A788178E443B4B70EC74EFCDB129F",1)</v>
      </c>
      <c r="F11" s="2" t="str">
        <f>_xlfn.DISPIMG("ID_6755427FBDC642149C6045DCDC281044",1)</f>
        <v>=DISPIMG("ID_6755427FBDC642149C6045DCDC281044",1)</v>
      </c>
      <c r="G11" s="2"/>
      <c r="H11" s="2"/>
    </row>
    <row r="12" spans="1:8">
      <c r="A12" s="2" t="s">
        <v>21</v>
      </c>
      <c r="B12" s="4">
        <v>0.3</v>
      </c>
      <c r="C12" s="4">
        <v>0.3</v>
      </c>
      <c r="D12" s="4">
        <v>0.8</v>
      </c>
      <c r="E12" s="4">
        <v>0.6</v>
      </c>
      <c r="F12" s="2">
        <v>2.5</v>
      </c>
      <c r="G12" s="2" t="s">
        <v>20</v>
      </c>
      <c r="H12" s="2"/>
    </row>
    <row r="13" spans="1:8">
      <c r="A13" s="2" t="s">
        <v>20</v>
      </c>
      <c r="B13" s="2">
        <f>SUM(B10*B12)</f>
        <v>472.2</v>
      </c>
      <c r="C13" s="2">
        <f>SUM(C10*C12)</f>
        <v>604.5</v>
      </c>
      <c r="D13" s="2">
        <f>SUM(D10*D12)</f>
        <v>1009.6</v>
      </c>
      <c r="E13" s="2">
        <f>SUM(E10*E12)</f>
        <v>1797.6</v>
      </c>
      <c r="F13" s="2">
        <f>SUM(F10*F12)</f>
        <v>145</v>
      </c>
      <c r="G13" s="5">
        <f>SUM(B13:F13)</f>
        <v>4028.9</v>
      </c>
      <c r="H13" s="2"/>
    </row>
  </sheetData>
  <sheetProtection formatCells="0" insertHyperlinks="0" autoFilter="0"/>
  <mergeCells count="1">
    <mergeCell ref="A1:H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WWO_wpscloud_20241225014421-d03415fb65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   </cp:lastModifiedBy>
  <dcterms:created xsi:type="dcterms:W3CDTF">2025-01-06T18:47:00Z</dcterms:created>
  <dcterms:modified xsi:type="dcterms:W3CDTF">2025-01-06T11:15:16Z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307BD128F84D4EC2918BAD79DFC96AE1_13</vt:lpwstr>
  </property>
  <property fmtid="{D5CDD505-2E9C-101B-9397-08002B2CF9AE}" pid="3" name="KSOProductBuildVer">
    <vt:lpwstr>2052-12.1.0.19302</vt:lpwstr>
  </property>
</Properties>
</file>