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开票明细" sheetId="3" r:id="rId1"/>
    <sheet name="费用分摊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<sst xmlns="http://schemas.openxmlformats.org/spreadsheetml/2006/main" count="233" uniqueCount="85">
  <si>
    <t>产品</t>
  </si>
  <si>
    <t>单价</t>
  </si>
  <si>
    <t>数量</t>
  </si>
  <si>
    <t>金额</t>
  </si>
  <si>
    <t>开票单位</t>
  </si>
  <si>
    <t>开票信息</t>
  </si>
  <si>
    <t>备注</t>
  </si>
  <si>
    <t>春节礼盒</t>
  </si>
  <si>
    <t>上海中高后勤服务（集团）有限公司</t>
  </si>
  <si>
    <t>中高后勤服务（云南）有限公司</t>
  </si>
  <si>
    <t>云南云瑞酒店管理有限公司大理分公司</t>
  </si>
  <si>
    <t>中高后勤服务（云南）有限公司大理分公司</t>
  </si>
  <si>
    <t>合计</t>
  </si>
  <si>
    <t>项目名称</t>
  </si>
  <si>
    <t>实际领取</t>
  </si>
  <si>
    <t>小计金额</t>
  </si>
  <si>
    <t>开票金额</t>
  </si>
  <si>
    <t>负责人</t>
  </si>
  <si>
    <t>昆明学院二期</t>
  </si>
  <si>
    <t>陈新玉</t>
  </si>
  <si>
    <t>昆师路</t>
  </si>
  <si>
    <t>栗云霞</t>
  </si>
  <si>
    <t>师大附中</t>
  </si>
  <si>
    <t>陈春林</t>
  </si>
  <si>
    <t>大理州委党校</t>
  </si>
  <si>
    <t>李映菊</t>
  </si>
  <si>
    <t>大理酒店</t>
  </si>
  <si>
    <t>张石平</t>
  </si>
  <si>
    <t>应急厅</t>
  </si>
  <si>
    <t>杨应玲</t>
  </si>
  <si>
    <t>体院</t>
  </si>
  <si>
    <t>史迎庆</t>
  </si>
  <si>
    <t>海埂基地</t>
  </si>
  <si>
    <t>森警</t>
  </si>
  <si>
    <t>龙慧</t>
  </si>
  <si>
    <t>北辰+基地</t>
  </si>
  <si>
    <t>张艳</t>
  </si>
  <si>
    <t>昆明学院一期</t>
  </si>
  <si>
    <t>省委党校</t>
  </si>
  <si>
    <t>张艳稳</t>
  </si>
  <si>
    <t>陆院生活区</t>
  </si>
  <si>
    <t>陆院教学区</t>
  </si>
  <si>
    <t>董亮</t>
  </si>
  <si>
    <t xml:space="preserve">陆院点位2
</t>
  </si>
  <si>
    <t>云大东陆</t>
  </si>
  <si>
    <t>陈建霞</t>
  </si>
  <si>
    <t>林职院</t>
  </si>
  <si>
    <t>李秀灵</t>
  </si>
  <si>
    <t>冶专安宁</t>
  </si>
  <si>
    <t>杨应贵</t>
  </si>
  <si>
    <t>轻纺</t>
  </si>
  <si>
    <t>国土资源学院</t>
  </si>
  <si>
    <t>张云艳</t>
  </si>
  <si>
    <t>医科大</t>
  </si>
  <si>
    <t>云艺</t>
  </si>
  <si>
    <t>开大</t>
  </si>
  <si>
    <t>小龙潭矿务局</t>
  </si>
  <si>
    <t>小龙潭监狱</t>
  </si>
  <si>
    <t>总部</t>
  </si>
  <si>
    <t>李洪秀</t>
  </si>
  <si>
    <t>商务信息学校</t>
  </si>
  <si>
    <t>丁总</t>
  </si>
  <si>
    <t>昆明学院</t>
  </si>
  <si>
    <t>云大</t>
  </si>
  <si>
    <t>物协</t>
  </si>
  <si>
    <t>简总</t>
  </si>
  <si>
    <t>张慧</t>
  </si>
  <si>
    <t>交运</t>
  </si>
  <si>
    <t>安宁工业</t>
  </si>
  <si>
    <t>财大</t>
  </si>
  <si>
    <t>医科大附属小学</t>
  </si>
  <si>
    <t>工程院</t>
  </si>
  <si>
    <t>林科院</t>
  </si>
  <si>
    <t>自然资源厅</t>
  </si>
  <si>
    <t>张华倩</t>
  </si>
  <si>
    <t>交职院</t>
  </si>
  <si>
    <t>财职院</t>
  </si>
  <si>
    <t>旅职院</t>
  </si>
  <si>
    <t>红河技师</t>
  </si>
  <si>
    <t>国合招标</t>
  </si>
  <si>
    <t>李兴荣</t>
  </si>
  <si>
    <t>省特职院</t>
  </si>
  <si>
    <t>普洱学院</t>
  </si>
  <si>
    <t>官渡区人社局</t>
  </si>
  <si>
    <t>行业党委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</si>
</sst>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4" borderId="0" xfId="0" applyFont="1" applyFill="1">
      <alignment vertical="center"/>
    </xf>
    <xf numFmtId="0" fontId="0" fillId="5" borderId="0" xfId="0" applyFont="1" applyFill="1">
      <alignment vertical="center"/>
    </xf>
    <xf numFmtId="0" fontId="0" fillId="6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3" fillId="5" borderId="1" xfId="49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3" fillId="6" borderId="1" xfId="49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3" fillId="6" borderId="2" xfId="49" applyFont="1" applyFill="1" applyBorder="1" applyAlignment="1">
      <alignment horizontal="center" vertical="center"/>
    </xf>
    <xf numFmtId="0" fontId="3" fillId="6" borderId="3" xfId="49" applyFont="1" applyFill="1" applyBorder="1" applyAlignment="1">
      <alignment horizontal="center" vertical="center"/>
    </xf>
    <xf numFmtId="0" fontId="3" fillId="6" borderId="4" xfId="49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380365</xdr:colOff>
      <xdr:row>1</xdr:row>
      <xdr:rowOff>18415</xdr:rowOff>
    </xdr:from>
    <xdr:to>
      <xdr:col>5</xdr:col>
      <xdr:colOff>1695450</xdr:colOff>
      <xdr:row>1</xdr:row>
      <xdr:rowOff>1932940</xdr:rowOff>
    </xdr:to>
    <xdr:pic>
      <xdr:nvPicPr>
        <xdr:cNvPr id="2" name="ID_351CBCE8B9A04A8D81E36125C0FB5F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6865" y="199390"/>
          <a:ext cx="1315085" cy="191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363220</xdr:colOff>
      <xdr:row>2</xdr:row>
      <xdr:rowOff>19050</xdr:rowOff>
    </xdr:from>
    <xdr:to>
      <xdr:col>5</xdr:col>
      <xdr:colOff>1712595</xdr:colOff>
      <xdr:row>2</xdr:row>
      <xdr:rowOff>1933575</xdr:rowOff>
    </xdr:to>
    <xdr:pic>
      <xdr:nvPicPr>
        <xdr:cNvPr id="3" name="ID_744CF018417E4D6CAF69A2944884F2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9720" y="2143125"/>
          <a:ext cx="1349375" cy="191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311785</xdr:colOff>
      <xdr:row>3</xdr:row>
      <xdr:rowOff>19050</xdr:rowOff>
    </xdr:from>
    <xdr:to>
      <xdr:col>5</xdr:col>
      <xdr:colOff>1764665</xdr:colOff>
      <xdr:row>3</xdr:row>
      <xdr:rowOff>1933575</xdr:rowOff>
    </xdr:to>
    <xdr:pic>
      <xdr:nvPicPr>
        <xdr:cNvPr id="4" name="ID_1ADD3A6685144CDAB1916E6729A6E6F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98285" y="4086225"/>
          <a:ext cx="1452880" cy="191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175260</xdr:colOff>
      <xdr:row>4</xdr:row>
      <xdr:rowOff>19050</xdr:rowOff>
    </xdr:from>
    <xdr:to>
      <xdr:col>5</xdr:col>
      <xdr:colOff>1901190</xdr:colOff>
      <xdr:row>4</xdr:row>
      <xdr:rowOff>1933575</xdr:rowOff>
    </xdr:to>
    <xdr:pic>
      <xdr:nvPicPr>
        <xdr:cNvPr id="5" name="ID_5D9C3BBC7BFB497FB272C1862F70EE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61760" y="6029325"/>
          <a:ext cx="1725930" cy="191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K3" sqref="K3"/>
    </sheetView>
  </sheetViews>
  <sheetFormatPr defaultColWidth="9" defaultRowHeight="14.25" outlineLevelRow="5" outlineLevelCol="6"/>
  <cols>
    <col min="1" max="4" width="11.625" style="51" customWidth="1"/>
    <col min="5" max="5" width="36" style="51" customWidth="1"/>
    <col min="6" max="6" width="27.125" style="51" customWidth="1"/>
    <col min="7" max="7" width="25.375" style="51" customWidth="1"/>
    <col min="8" max="16384" width="9" style="50"/>
  </cols>
  <sheetData>
    <row r="1" s="50" customFormat="1" spans="1:7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3" t="s">
        <v>5</v>
      </c>
      <c r="G1" s="53" t="s">
        <v>6</v>
      </c>
    </row>
    <row r="2" s="50" customFormat="1" ht="153" customHeight="1" spans="1:7">
      <c r="A2" s="53" t="s">
        <v>7</v>
      </c>
      <c r="B2" s="53">
        <v>242</v>
      </c>
      <c r="C2" s="53">
        <v>17</v>
      </c>
      <c r="D2" s="53">
        <f>B2*C2</f>
        <v>4114</v>
      </c>
      <c r="E2" s="53" t="s">
        <v>8</v>
      </c>
      <c r="F2" s="53"/>
      <c r="G2" s="53"/>
    </row>
    <row r="3" s="50" customFormat="1" ht="153" customHeight="1" spans="1:7">
      <c r="A3" s="53" t="s">
        <v>7</v>
      </c>
      <c r="B3" s="53">
        <v>242</v>
      </c>
      <c r="C3" s="53">
        <f>105+30</f>
        <v>135</v>
      </c>
      <c r="D3" s="53">
        <f>B3*C3</f>
        <v>32670</v>
      </c>
      <c r="E3" s="53" t="s">
        <v>9</v>
      </c>
      <c r="F3" s="53"/>
      <c r="G3" s="54"/>
    </row>
    <row r="4" s="50" customFormat="1" ht="153" customHeight="1" spans="1:7">
      <c r="A4" s="53" t="s">
        <v>7</v>
      </c>
      <c r="B4" s="53">
        <v>242</v>
      </c>
      <c r="C4" s="53">
        <v>5</v>
      </c>
      <c r="D4" s="53">
        <f>B4*C4</f>
        <v>1210</v>
      </c>
      <c r="E4" s="53" t="s">
        <v>10</v>
      </c>
      <c r="F4" s="53"/>
      <c r="G4" s="53"/>
    </row>
    <row r="5" s="50" customFormat="1" ht="153" customHeight="1" spans="1:7">
      <c r="A5" s="53" t="s">
        <v>7</v>
      </c>
      <c r="B5" s="53">
        <v>242</v>
      </c>
      <c r="C5" s="53">
        <v>5</v>
      </c>
      <c r="D5" s="53">
        <f>B5*C5</f>
        <v>1210</v>
      </c>
      <c r="E5" s="54" t="s">
        <v>11</v>
      </c>
      <c r="F5" s="53"/>
      <c r="G5" s="53"/>
    </row>
    <row r="6" s="50" customFormat="1" ht="50" customHeight="1" spans="1:7">
      <c r="A6" s="53" t="s">
        <v>12</v>
      </c>
      <c r="B6" s="53"/>
      <c r="C6" s="53">
        <f>SUM(C2:C5)</f>
        <v>162</v>
      </c>
      <c r="D6" s="53">
        <f>SUM(D2:D5)</f>
        <v>39204</v>
      </c>
      <c r="E6" s="53"/>
      <c r="F6" s="53"/>
      <c r="G6" s="53"/>
    </row>
  </sheetData>
  <mergeCells count="1">
    <mergeCell ref="A6:B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1"/>
  <sheetViews>
    <sheetView workbookViewId="0">
      <selection activeCell="C2" sqref="C2:C18"/>
    </sheetView>
  </sheetViews>
  <sheetFormatPr defaultColWidth="9" defaultRowHeight="13.5" outlineLevelCol="7"/>
  <cols>
    <col min="1" max="1" width="16.5583333333333" style="8" customWidth="1"/>
    <col min="2" max="2" width="6.375" style="8" customWidth="1"/>
    <col min="3" max="4" width="11.25" style="8" customWidth="1"/>
    <col min="5" max="5" width="10.375" style="9" customWidth="1"/>
    <col min="6" max="6" width="30.625" style="9" customWidth="1"/>
    <col min="7" max="7" width="8.75" style="8" customWidth="1"/>
    <col min="8" max="8" width="24.2166666666667" style="8" customWidth="1"/>
    <col min="9" max="16384" width="9" style="1"/>
  </cols>
  <sheetData>
    <row r="1" s="1" customFormat="1" ht="25.05" customHeight="1" spans="1:8">
      <c r="A1" s="10" t="s">
        <v>13</v>
      </c>
      <c r="B1" s="11" t="s">
        <v>2</v>
      </c>
      <c r="C1" s="11" t="s">
        <v>14</v>
      </c>
      <c r="D1" s="11" t="s">
        <v>15</v>
      </c>
      <c r="E1" s="12" t="s">
        <v>16</v>
      </c>
      <c r="F1" s="12" t="s">
        <v>4</v>
      </c>
      <c r="G1" s="11" t="s">
        <v>17</v>
      </c>
      <c r="H1" s="11" t="s">
        <v>6</v>
      </c>
    </row>
    <row r="2" s="2" customFormat="1" spans="1:8">
      <c r="A2" s="13" t="s">
        <v>18</v>
      </c>
      <c r="B2" s="13">
        <v>1</v>
      </c>
      <c r="C2" s="14">
        <v>8</v>
      </c>
      <c r="D2" s="14">
        <f>C2*242</f>
        <v>1936</v>
      </c>
      <c r="E2" s="15">
        <v>4114</v>
      </c>
      <c r="F2" s="15" t="s">
        <v>8</v>
      </c>
      <c r="G2" s="13" t="s">
        <v>19</v>
      </c>
      <c r="H2" s="13"/>
    </row>
    <row r="3" s="2" customFormat="1" spans="1:8">
      <c r="A3" s="13"/>
      <c r="B3" s="13">
        <v>1</v>
      </c>
      <c r="C3" s="16"/>
      <c r="D3" s="16"/>
      <c r="E3" s="17"/>
      <c r="F3" s="17"/>
      <c r="G3" s="13" t="s">
        <v>19</v>
      </c>
      <c r="H3" s="13"/>
    </row>
    <row r="4" s="2" customFormat="1" spans="1:8">
      <c r="A4" s="13"/>
      <c r="B4" s="13">
        <v>1</v>
      </c>
      <c r="C4" s="16"/>
      <c r="D4" s="16"/>
      <c r="E4" s="17"/>
      <c r="F4" s="17"/>
      <c r="G4" s="13" t="s">
        <v>19</v>
      </c>
      <c r="H4" s="13"/>
    </row>
    <row r="5" s="2" customFormat="1" spans="1:8">
      <c r="A5" s="13"/>
      <c r="B5" s="13">
        <v>1</v>
      </c>
      <c r="C5" s="16"/>
      <c r="D5" s="16"/>
      <c r="E5" s="17"/>
      <c r="F5" s="17"/>
      <c r="G5" s="13" t="s">
        <v>19</v>
      </c>
      <c r="H5" s="13"/>
    </row>
    <row r="6" s="2" customFormat="1" spans="1:8">
      <c r="A6" s="13"/>
      <c r="B6" s="13">
        <v>1</v>
      </c>
      <c r="C6" s="16"/>
      <c r="D6" s="16"/>
      <c r="E6" s="17"/>
      <c r="F6" s="17"/>
      <c r="G6" s="13" t="s">
        <v>19</v>
      </c>
      <c r="H6" s="13"/>
    </row>
    <row r="7" s="2" customFormat="1" spans="1:8">
      <c r="A7" s="13"/>
      <c r="B7" s="13">
        <v>1</v>
      </c>
      <c r="C7" s="16"/>
      <c r="D7" s="16"/>
      <c r="E7" s="17"/>
      <c r="F7" s="17"/>
      <c r="G7" s="13" t="s">
        <v>19</v>
      </c>
      <c r="H7" s="13"/>
    </row>
    <row r="8" s="2" customFormat="1" spans="1:8">
      <c r="A8" s="13"/>
      <c r="B8" s="13">
        <v>1</v>
      </c>
      <c r="C8" s="16"/>
      <c r="D8" s="16"/>
      <c r="E8" s="17"/>
      <c r="F8" s="17"/>
      <c r="G8" s="13" t="s">
        <v>19</v>
      </c>
      <c r="H8" s="13"/>
    </row>
    <row r="9" s="2" customFormat="1" spans="1:8">
      <c r="A9" s="13"/>
      <c r="B9" s="13">
        <v>1</v>
      </c>
      <c r="C9" s="18"/>
      <c r="D9" s="18"/>
      <c r="E9" s="17"/>
      <c r="F9" s="17"/>
      <c r="G9" s="13" t="s">
        <v>19</v>
      </c>
      <c r="H9" s="13"/>
    </row>
    <row r="10" s="2" customFormat="1" spans="1:8">
      <c r="A10" s="13" t="s">
        <v>20</v>
      </c>
      <c r="B10" s="13">
        <v>1</v>
      </c>
      <c r="C10" s="14">
        <v>7</v>
      </c>
      <c r="D10" s="14">
        <f>C10*242</f>
        <v>1694</v>
      </c>
      <c r="E10" s="17"/>
      <c r="F10" s="17"/>
      <c r="G10" s="19" t="s">
        <v>21</v>
      </c>
      <c r="H10" s="13"/>
    </row>
    <row r="11" s="2" customFormat="1" spans="1:8">
      <c r="A11" s="13"/>
      <c r="B11" s="13">
        <v>1</v>
      </c>
      <c r="C11" s="16"/>
      <c r="D11" s="16"/>
      <c r="E11" s="17"/>
      <c r="F11" s="17"/>
      <c r="G11" s="19" t="s">
        <v>21</v>
      </c>
      <c r="H11" s="13"/>
    </row>
    <row r="12" s="2" customFormat="1" spans="1:8">
      <c r="A12" s="13"/>
      <c r="B12" s="13">
        <v>1</v>
      </c>
      <c r="C12" s="16"/>
      <c r="D12" s="16"/>
      <c r="E12" s="17"/>
      <c r="F12" s="17"/>
      <c r="G12" s="19" t="s">
        <v>21</v>
      </c>
      <c r="H12" s="13"/>
    </row>
    <row r="13" s="2" customFormat="1" spans="1:8">
      <c r="A13" s="13"/>
      <c r="B13" s="13">
        <v>1</v>
      </c>
      <c r="C13" s="16"/>
      <c r="D13" s="16"/>
      <c r="E13" s="17"/>
      <c r="F13" s="17"/>
      <c r="G13" s="19" t="s">
        <v>21</v>
      </c>
      <c r="H13" s="13"/>
    </row>
    <row r="14" s="2" customFormat="1" spans="1:8">
      <c r="A14" s="13"/>
      <c r="B14" s="13">
        <v>1</v>
      </c>
      <c r="C14" s="16"/>
      <c r="D14" s="16"/>
      <c r="E14" s="17"/>
      <c r="F14" s="17"/>
      <c r="G14" s="19" t="s">
        <v>21</v>
      </c>
      <c r="H14" s="13"/>
    </row>
    <row r="15" s="2" customFormat="1" spans="1:8">
      <c r="A15" s="13"/>
      <c r="B15" s="13">
        <v>1</v>
      </c>
      <c r="C15" s="16"/>
      <c r="D15" s="16"/>
      <c r="E15" s="17"/>
      <c r="F15" s="17"/>
      <c r="G15" s="19" t="s">
        <v>21</v>
      </c>
      <c r="H15" s="13"/>
    </row>
    <row r="16" s="2" customFormat="1" spans="1:8">
      <c r="A16" s="13"/>
      <c r="B16" s="13">
        <v>1</v>
      </c>
      <c r="C16" s="18"/>
      <c r="D16" s="18"/>
      <c r="E16" s="17"/>
      <c r="F16" s="17"/>
      <c r="G16" s="19" t="s">
        <v>21</v>
      </c>
      <c r="H16" s="13"/>
    </row>
    <row r="17" s="2" customFormat="1" ht="15" customHeight="1" spans="1:8">
      <c r="A17" s="13" t="s">
        <v>22</v>
      </c>
      <c r="B17" s="13">
        <v>1</v>
      </c>
      <c r="C17" s="14">
        <v>2</v>
      </c>
      <c r="D17" s="14">
        <f>C17*242</f>
        <v>484</v>
      </c>
      <c r="E17" s="17"/>
      <c r="F17" s="17"/>
      <c r="G17" s="13" t="s">
        <v>23</v>
      </c>
      <c r="H17" s="13"/>
    </row>
    <row r="18" s="2" customFormat="1" ht="15" customHeight="1" spans="1:8">
      <c r="A18" s="13"/>
      <c r="B18" s="13">
        <v>1</v>
      </c>
      <c r="C18" s="18"/>
      <c r="D18" s="18"/>
      <c r="E18" s="20"/>
      <c r="F18" s="20"/>
      <c r="G18" s="13" t="s">
        <v>23</v>
      </c>
      <c r="H18" s="13"/>
    </row>
    <row r="19" s="3" customFormat="1" ht="27" spans="1:8">
      <c r="A19" s="21" t="s">
        <v>24</v>
      </c>
      <c r="B19" s="22">
        <v>5</v>
      </c>
      <c r="C19" s="22">
        <v>5</v>
      </c>
      <c r="D19" s="22">
        <f>C19*242</f>
        <v>1210</v>
      </c>
      <c r="E19" s="23">
        <v>1210</v>
      </c>
      <c r="F19" s="23" t="s">
        <v>11</v>
      </c>
      <c r="G19" s="21" t="s">
        <v>25</v>
      </c>
      <c r="H19" s="21"/>
    </row>
    <row r="20" s="4" customFormat="1" ht="27" spans="1:8">
      <c r="A20" s="24" t="s">
        <v>26</v>
      </c>
      <c r="B20" s="25"/>
      <c r="C20" s="25">
        <v>5</v>
      </c>
      <c r="D20" s="25">
        <f>C20*242</f>
        <v>1210</v>
      </c>
      <c r="E20" s="26">
        <v>1210</v>
      </c>
      <c r="F20" s="26" t="s">
        <v>10</v>
      </c>
      <c r="G20" s="24" t="s">
        <v>27</v>
      </c>
      <c r="H20" s="24"/>
    </row>
    <row r="21" s="5" customFormat="1" ht="19.05" customHeight="1" spans="1:8">
      <c r="A21" s="27" t="s">
        <v>28</v>
      </c>
      <c r="B21" s="28">
        <v>1</v>
      </c>
      <c r="C21" s="29">
        <v>2</v>
      </c>
      <c r="D21" s="29">
        <f>C21*242</f>
        <v>484</v>
      </c>
      <c r="E21" s="30">
        <v>32670</v>
      </c>
      <c r="F21" s="30" t="s">
        <v>9</v>
      </c>
      <c r="G21" s="28" t="s">
        <v>29</v>
      </c>
      <c r="H21" s="28"/>
    </row>
    <row r="22" s="5" customFormat="1" ht="19.05" customHeight="1" spans="1:8">
      <c r="A22" s="27"/>
      <c r="B22" s="28">
        <v>1</v>
      </c>
      <c r="C22" s="31"/>
      <c r="D22" s="31"/>
      <c r="E22" s="32"/>
      <c r="F22" s="32"/>
      <c r="G22" s="28" t="s">
        <v>29</v>
      </c>
      <c r="H22" s="28"/>
    </row>
    <row r="23" s="5" customFormat="1" ht="19.05" customHeight="1" spans="1:8">
      <c r="A23" s="27" t="s">
        <v>30</v>
      </c>
      <c r="B23" s="28">
        <v>1</v>
      </c>
      <c r="C23" s="29">
        <v>5</v>
      </c>
      <c r="D23" s="29">
        <f>C23*242</f>
        <v>1210</v>
      </c>
      <c r="E23" s="32"/>
      <c r="F23" s="32"/>
      <c r="G23" s="28" t="s">
        <v>31</v>
      </c>
      <c r="H23" s="28"/>
    </row>
    <row r="24" s="5" customFormat="1" ht="19.05" customHeight="1" spans="1:8">
      <c r="A24" s="27"/>
      <c r="B24" s="28">
        <v>1</v>
      </c>
      <c r="C24" s="33"/>
      <c r="D24" s="33"/>
      <c r="E24" s="32"/>
      <c r="F24" s="32"/>
      <c r="G24" s="28" t="s">
        <v>31</v>
      </c>
      <c r="H24" s="28"/>
    </row>
    <row r="25" s="5" customFormat="1" ht="19.05" customHeight="1" spans="1:8">
      <c r="A25" s="27"/>
      <c r="B25" s="28">
        <v>1</v>
      </c>
      <c r="C25" s="33"/>
      <c r="D25" s="33"/>
      <c r="E25" s="32"/>
      <c r="F25" s="32"/>
      <c r="G25" s="28" t="s">
        <v>31</v>
      </c>
      <c r="H25" s="28"/>
    </row>
    <row r="26" s="5" customFormat="1" ht="19.05" customHeight="1" spans="1:8">
      <c r="A26" s="27"/>
      <c r="B26" s="28">
        <v>1</v>
      </c>
      <c r="C26" s="33"/>
      <c r="D26" s="33"/>
      <c r="E26" s="32"/>
      <c r="F26" s="32"/>
      <c r="G26" s="28" t="s">
        <v>31</v>
      </c>
      <c r="H26" s="28"/>
    </row>
    <row r="27" s="5" customFormat="1" ht="19.05" customHeight="1" spans="1:8">
      <c r="A27" s="27"/>
      <c r="B27" s="28">
        <v>1</v>
      </c>
      <c r="C27" s="31"/>
      <c r="D27" s="31"/>
      <c r="E27" s="32"/>
      <c r="F27" s="32"/>
      <c r="G27" s="28" t="s">
        <v>31</v>
      </c>
      <c r="H27" s="28"/>
    </row>
    <row r="28" s="5" customFormat="1" spans="1:8">
      <c r="A28" s="27" t="s">
        <v>32</v>
      </c>
      <c r="B28" s="28">
        <v>1</v>
      </c>
      <c r="C28" s="29">
        <v>7</v>
      </c>
      <c r="D28" s="29">
        <f>C28*242</f>
        <v>1694</v>
      </c>
      <c r="E28" s="32"/>
      <c r="F28" s="32"/>
      <c r="G28" s="28" t="s">
        <v>31</v>
      </c>
      <c r="H28" s="28"/>
    </row>
    <row r="29" s="5" customFormat="1" spans="1:8">
      <c r="A29" s="27"/>
      <c r="B29" s="28">
        <v>1</v>
      </c>
      <c r="C29" s="33"/>
      <c r="D29" s="33"/>
      <c r="E29" s="32"/>
      <c r="F29" s="32"/>
      <c r="G29" s="28" t="s">
        <v>31</v>
      </c>
      <c r="H29" s="28"/>
    </row>
    <row r="30" s="5" customFormat="1" spans="1:8">
      <c r="A30" s="27"/>
      <c r="B30" s="28">
        <v>1</v>
      </c>
      <c r="C30" s="33"/>
      <c r="D30" s="33"/>
      <c r="E30" s="32"/>
      <c r="F30" s="32"/>
      <c r="G30" s="28" t="s">
        <v>31</v>
      </c>
      <c r="H30" s="28"/>
    </row>
    <row r="31" s="5" customFormat="1" spans="1:8">
      <c r="A31" s="27"/>
      <c r="B31" s="28">
        <v>1</v>
      </c>
      <c r="C31" s="33"/>
      <c r="D31" s="33"/>
      <c r="E31" s="32"/>
      <c r="F31" s="32"/>
      <c r="G31" s="28" t="s">
        <v>31</v>
      </c>
      <c r="H31" s="28"/>
    </row>
    <row r="32" s="5" customFormat="1" spans="1:8">
      <c r="A32" s="27"/>
      <c r="B32" s="28">
        <v>1</v>
      </c>
      <c r="C32" s="33"/>
      <c r="D32" s="33"/>
      <c r="E32" s="32"/>
      <c r="F32" s="32"/>
      <c r="G32" s="28" t="s">
        <v>31</v>
      </c>
      <c r="H32" s="28"/>
    </row>
    <row r="33" s="5" customFormat="1" spans="1:8">
      <c r="A33" s="27"/>
      <c r="B33" s="28">
        <v>1</v>
      </c>
      <c r="C33" s="33"/>
      <c r="D33" s="33"/>
      <c r="E33" s="32"/>
      <c r="F33" s="32"/>
      <c r="G33" s="28" t="s">
        <v>31</v>
      </c>
      <c r="H33" s="28"/>
    </row>
    <row r="34" s="5" customFormat="1" spans="1:8">
      <c r="A34" s="27"/>
      <c r="B34" s="28">
        <v>1</v>
      </c>
      <c r="C34" s="31"/>
      <c r="D34" s="31"/>
      <c r="E34" s="32"/>
      <c r="F34" s="32"/>
      <c r="G34" s="28" t="s">
        <v>31</v>
      </c>
      <c r="H34" s="28"/>
    </row>
    <row r="35" s="5" customFormat="1" spans="1:8">
      <c r="A35" s="27" t="s">
        <v>33</v>
      </c>
      <c r="B35" s="28">
        <v>1</v>
      </c>
      <c r="C35" s="29">
        <v>4</v>
      </c>
      <c r="D35" s="29">
        <f>C35*242</f>
        <v>968</v>
      </c>
      <c r="E35" s="32"/>
      <c r="F35" s="32"/>
      <c r="G35" s="28" t="s">
        <v>34</v>
      </c>
      <c r="H35" s="28"/>
    </row>
    <row r="36" s="5" customFormat="1" spans="1:8">
      <c r="A36" s="27"/>
      <c r="B36" s="28">
        <v>1</v>
      </c>
      <c r="C36" s="33"/>
      <c r="D36" s="33"/>
      <c r="E36" s="32"/>
      <c r="F36" s="32"/>
      <c r="G36" s="28" t="s">
        <v>34</v>
      </c>
      <c r="H36" s="28"/>
    </row>
    <row r="37" s="5" customFormat="1" spans="1:8">
      <c r="A37" s="27"/>
      <c r="B37" s="28">
        <v>1</v>
      </c>
      <c r="C37" s="33"/>
      <c r="D37" s="33"/>
      <c r="E37" s="32"/>
      <c r="F37" s="32"/>
      <c r="G37" s="28" t="s">
        <v>34</v>
      </c>
      <c r="H37" s="28"/>
    </row>
    <row r="38" s="5" customFormat="1" spans="1:8">
      <c r="A38" s="27"/>
      <c r="B38" s="28">
        <v>1</v>
      </c>
      <c r="C38" s="31"/>
      <c r="D38" s="31"/>
      <c r="E38" s="32"/>
      <c r="F38" s="32"/>
      <c r="G38" s="28" t="s">
        <v>34</v>
      </c>
      <c r="H38" s="28"/>
    </row>
    <row r="39" s="5" customFormat="1" spans="1:8">
      <c r="A39" s="28" t="s">
        <v>35</v>
      </c>
      <c r="B39" s="28">
        <v>1</v>
      </c>
      <c r="C39" s="29">
        <v>5</v>
      </c>
      <c r="D39" s="29">
        <f>C39*242</f>
        <v>1210</v>
      </c>
      <c r="E39" s="32"/>
      <c r="F39" s="32"/>
      <c r="G39" s="28" t="s">
        <v>36</v>
      </c>
      <c r="H39" s="28"/>
    </row>
    <row r="40" s="5" customFormat="1" spans="1:8">
      <c r="A40" s="28"/>
      <c r="B40" s="28">
        <v>1</v>
      </c>
      <c r="C40" s="33"/>
      <c r="D40" s="33"/>
      <c r="E40" s="32"/>
      <c r="F40" s="32"/>
      <c r="G40" s="28" t="s">
        <v>36</v>
      </c>
      <c r="H40" s="28"/>
    </row>
    <row r="41" s="5" customFormat="1" spans="1:8">
      <c r="A41" s="28"/>
      <c r="B41" s="28">
        <v>1</v>
      </c>
      <c r="C41" s="33"/>
      <c r="D41" s="33"/>
      <c r="E41" s="32"/>
      <c r="F41" s="32"/>
      <c r="G41" s="28" t="s">
        <v>36</v>
      </c>
      <c r="H41" s="28"/>
    </row>
    <row r="42" s="5" customFormat="1" spans="1:8">
      <c r="A42" s="28"/>
      <c r="B42" s="28">
        <v>1</v>
      </c>
      <c r="C42" s="33"/>
      <c r="D42" s="33"/>
      <c r="E42" s="32"/>
      <c r="F42" s="32"/>
      <c r="G42" s="28" t="s">
        <v>36</v>
      </c>
      <c r="H42" s="28"/>
    </row>
    <row r="43" s="5" customFormat="1" spans="1:8">
      <c r="A43" s="28"/>
      <c r="B43" s="28">
        <v>1</v>
      </c>
      <c r="C43" s="31"/>
      <c r="D43" s="31"/>
      <c r="E43" s="32"/>
      <c r="F43" s="32"/>
      <c r="G43" s="28" t="s">
        <v>36</v>
      </c>
      <c r="H43" s="28"/>
    </row>
    <row r="44" s="5" customFormat="1" spans="1:8">
      <c r="A44" s="28" t="s">
        <v>37</v>
      </c>
      <c r="B44" s="28">
        <v>1</v>
      </c>
      <c r="C44" s="29">
        <v>11</v>
      </c>
      <c r="D44" s="29">
        <f>C44*242</f>
        <v>2662</v>
      </c>
      <c r="E44" s="32"/>
      <c r="F44" s="32"/>
      <c r="G44" s="28" t="s">
        <v>19</v>
      </c>
      <c r="H44" s="28"/>
    </row>
    <row r="45" s="5" customFormat="1" spans="1:8">
      <c r="A45" s="28"/>
      <c r="B45" s="28">
        <v>1</v>
      </c>
      <c r="C45" s="33"/>
      <c r="D45" s="33"/>
      <c r="E45" s="32"/>
      <c r="F45" s="32"/>
      <c r="G45" s="28" t="s">
        <v>19</v>
      </c>
      <c r="H45" s="28"/>
    </row>
    <row r="46" s="5" customFormat="1" spans="1:8">
      <c r="A46" s="28"/>
      <c r="B46" s="28">
        <v>1</v>
      </c>
      <c r="C46" s="33"/>
      <c r="D46" s="33"/>
      <c r="E46" s="32"/>
      <c r="F46" s="32"/>
      <c r="G46" s="28" t="s">
        <v>19</v>
      </c>
      <c r="H46" s="28"/>
    </row>
    <row r="47" s="5" customFormat="1" spans="1:8">
      <c r="A47" s="28"/>
      <c r="B47" s="28">
        <v>1</v>
      </c>
      <c r="C47" s="33"/>
      <c r="D47" s="33"/>
      <c r="E47" s="32"/>
      <c r="F47" s="32"/>
      <c r="G47" s="28" t="s">
        <v>19</v>
      </c>
      <c r="H47" s="28"/>
    </row>
    <row r="48" s="5" customFormat="1" spans="1:8">
      <c r="A48" s="28"/>
      <c r="B48" s="28">
        <v>1</v>
      </c>
      <c r="C48" s="33"/>
      <c r="D48" s="33"/>
      <c r="E48" s="32"/>
      <c r="F48" s="32"/>
      <c r="G48" s="28" t="s">
        <v>19</v>
      </c>
      <c r="H48" s="28"/>
    </row>
    <row r="49" s="5" customFormat="1" spans="1:8">
      <c r="A49" s="28"/>
      <c r="B49" s="28">
        <v>1</v>
      </c>
      <c r="C49" s="33"/>
      <c r="D49" s="33"/>
      <c r="E49" s="32"/>
      <c r="F49" s="32"/>
      <c r="G49" s="28" t="s">
        <v>19</v>
      </c>
      <c r="H49" s="28"/>
    </row>
    <row r="50" s="5" customFormat="1" spans="1:8">
      <c r="A50" s="28"/>
      <c r="B50" s="28">
        <v>1</v>
      </c>
      <c r="C50" s="33"/>
      <c r="D50" s="33"/>
      <c r="E50" s="32"/>
      <c r="F50" s="32"/>
      <c r="G50" s="28" t="s">
        <v>19</v>
      </c>
      <c r="H50" s="28"/>
    </row>
    <row r="51" s="5" customFormat="1" spans="1:8">
      <c r="A51" s="28"/>
      <c r="B51" s="28">
        <v>1</v>
      </c>
      <c r="C51" s="33"/>
      <c r="D51" s="33"/>
      <c r="E51" s="32"/>
      <c r="F51" s="32"/>
      <c r="G51" s="28" t="s">
        <v>19</v>
      </c>
      <c r="H51" s="28"/>
    </row>
    <row r="52" s="5" customFormat="1" spans="1:8">
      <c r="A52" s="28"/>
      <c r="B52" s="28">
        <v>1</v>
      </c>
      <c r="C52" s="33"/>
      <c r="D52" s="33"/>
      <c r="E52" s="32"/>
      <c r="F52" s="32"/>
      <c r="G52" s="28" t="s">
        <v>19</v>
      </c>
      <c r="H52" s="28"/>
    </row>
    <row r="53" s="5" customFormat="1" spans="1:8">
      <c r="A53" s="28"/>
      <c r="B53" s="28">
        <v>1</v>
      </c>
      <c r="C53" s="33"/>
      <c r="D53" s="33"/>
      <c r="E53" s="32"/>
      <c r="F53" s="32"/>
      <c r="G53" s="28" t="s">
        <v>21</v>
      </c>
      <c r="H53" s="28"/>
    </row>
    <row r="54" s="5" customFormat="1" spans="1:8">
      <c r="A54" s="28"/>
      <c r="B54" s="28">
        <v>1</v>
      </c>
      <c r="C54" s="31"/>
      <c r="D54" s="31"/>
      <c r="E54" s="32"/>
      <c r="F54" s="32"/>
      <c r="G54" s="28" t="s">
        <v>19</v>
      </c>
      <c r="H54" s="28"/>
    </row>
    <row r="55" s="5" customFormat="1" spans="1:8">
      <c r="A55" s="28" t="s">
        <v>38</v>
      </c>
      <c r="B55" s="28">
        <v>1</v>
      </c>
      <c r="C55" s="29">
        <v>3</v>
      </c>
      <c r="D55" s="29">
        <f>C55*242</f>
        <v>726</v>
      </c>
      <c r="E55" s="32"/>
      <c r="F55" s="32"/>
      <c r="G55" s="28" t="s">
        <v>39</v>
      </c>
      <c r="H55" s="28"/>
    </row>
    <row r="56" s="5" customFormat="1" spans="1:8">
      <c r="A56" s="28"/>
      <c r="B56" s="28">
        <v>1</v>
      </c>
      <c r="C56" s="33"/>
      <c r="D56" s="33"/>
      <c r="E56" s="32"/>
      <c r="F56" s="32"/>
      <c r="G56" s="28" t="s">
        <v>39</v>
      </c>
      <c r="H56" s="28"/>
    </row>
    <row r="57" s="5" customFormat="1" spans="1:8">
      <c r="A57" s="28"/>
      <c r="B57" s="28">
        <v>1</v>
      </c>
      <c r="C57" s="31"/>
      <c r="D57" s="31"/>
      <c r="E57" s="32"/>
      <c r="F57" s="32"/>
      <c r="G57" s="28" t="s">
        <v>39</v>
      </c>
      <c r="H57" s="28"/>
    </row>
    <row r="58" s="5" customFormat="1" spans="1:8">
      <c r="A58" s="28" t="s">
        <v>40</v>
      </c>
      <c r="B58" s="28">
        <v>1</v>
      </c>
      <c r="C58" s="29">
        <v>7</v>
      </c>
      <c r="D58" s="29">
        <f>C58*242</f>
        <v>1694</v>
      </c>
      <c r="E58" s="32"/>
      <c r="F58" s="32"/>
      <c r="G58" s="28" t="s">
        <v>39</v>
      </c>
      <c r="H58" s="28"/>
    </row>
    <row r="59" s="5" customFormat="1" spans="1:8">
      <c r="A59" s="28"/>
      <c r="B59" s="28">
        <v>1</v>
      </c>
      <c r="C59" s="33"/>
      <c r="D59" s="33"/>
      <c r="E59" s="32"/>
      <c r="F59" s="32"/>
      <c r="G59" s="28" t="s">
        <v>39</v>
      </c>
      <c r="H59" s="28"/>
    </row>
    <row r="60" s="5" customFormat="1" spans="1:8">
      <c r="A60" s="28"/>
      <c r="B60" s="28">
        <v>1</v>
      </c>
      <c r="C60" s="33"/>
      <c r="D60" s="33"/>
      <c r="E60" s="32"/>
      <c r="F60" s="32"/>
      <c r="G60" s="28" t="s">
        <v>39</v>
      </c>
      <c r="H60" s="28"/>
    </row>
    <row r="61" s="5" customFormat="1" spans="1:8">
      <c r="A61" s="28"/>
      <c r="B61" s="28">
        <v>1</v>
      </c>
      <c r="C61" s="33"/>
      <c r="D61" s="33"/>
      <c r="E61" s="32"/>
      <c r="F61" s="32"/>
      <c r="G61" s="28" t="s">
        <v>39</v>
      </c>
      <c r="H61" s="28"/>
    </row>
    <row r="62" s="5" customFormat="1" spans="1:8">
      <c r="A62" s="28"/>
      <c r="B62" s="28">
        <v>1</v>
      </c>
      <c r="C62" s="33"/>
      <c r="D62" s="33"/>
      <c r="E62" s="32"/>
      <c r="F62" s="32"/>
      <c r="G62" s="28" t="s">
        <v>39</v>
      </c>
      <c r="H62" s="28"/>
    </row>
    <row r="63" s="5" customFormat="1" spans="1:8">
      <c r="A63" s="28"/>
      <c r="B63" s="28">
        <v>1</v>
      </c>
      <c r="C63" s="33"/>
      <c r="D63" s="33"/>
      <c r="E63" s="32"/>
      <c r="F63" s="32"/>
      <c r="G63" s="28" t="s">
        <v>39</v>
      </c>
      <c r="H63" s="28"/>
    </row>
    <row r="64" s="5" customFormat="1" spans="1:8">
      <c r="A64" s="28"/>
      <c r="B64" s="28">
        <v>1</v>
      </c>
      <c r="C64" s="33"/>
      <c r="D64" s="33"/>
      <c r="E64" s="32"/>
      <c r="F64" s="32"/>
      <c r="G64" s="28" t="s">
        <v>39</v>
      </c>
      <c r="H64" s="28"/>
    </row>
    <row r="65" s="5" customFormat="1" spans="1:8">
      <c r="A65" s="28"/>
      <c r="B65" s="28">
        <v>1</v>
      </c>
      <c r="C65" s="33"/>
      <c r="D65" s="33"/>
      <c r="E65" s="32"/>
      <c r="F65" s="32"/>
      <c r="G65" s="28" t="s">
        <v>39</v>
      </c>
      <c r="H65" s="28"/>
    </row>
    <row r="66" s="5" customFormat="1" spans="1:8">
      <c r="A66" s="28"/>
      <c r="B66" s="28">
        <v>1</v>
      </c>
      <c r="C66" s="31"/>
      <c r="D66" s="31"/>
      <c r="E66" s="32"/>
      <c r="F66" s="32"/>
      <c r="G66" s="28" t="s">
        <v>39</v>
      </c>
      <c r="H66" s="28"/>
    </row>
    <row r="67" s="5" customFormat="1" spans="1:8">
      <c r="A67" s="34" t="s">
        <v>41</v>
      </c>
      <c r="B67" s="28">
        <v>1</v>
      </c>
      <c r="C67" s="29">
        <v>11</v>
      </c>
      <c r="D67" s="29">
        <f>C67*242</f>
        <v>2662</v>
      </c>
      <c r="E67" s="32"/>
      <c r="F67" s="32"/>
      <c r="G67" s="28" t="s">
        <v>42</v>
      </c>
      <c r="H67" s="28"/>
    </row>
    <row r="68" s="5" customFormat="1" spans="1:8">
      <c r="A68" s="28"/>
      <c r="B68" s="28">
        <v>1</v>
      </c>
      <c r="C68" s="33"/>
      <c r="D68" s="33"/>
      <c r="E68" s="32"/>
      <c r="F68" s="32"/>
      <c r="G68" s="28" t="s">
        <v>42</v>
      </c>
      <c r="H68" s="28"/>
    </row>
    <row r="69" s="5" customFormat="1" spans="1:8">
      <c r="A69" s="28"/>
      <c r="B69" s="28">
        <v>1</v>
      </c>
      <c r="C69" s="33"/>
      <c r="D69" s="33"/>
      <c r="E69" s="32"/>
      <c r="F69" s="32"/>
      <c r="G69" s="28" t="s">
        <v>42</v>
      </c>
      <c r="H69" s="28"/>
    </row>
    <row r="70" s="5" customFormat="1" spans="1:8">
      <c r="A70" s="28"/>
      <c r="B70" s="28">
        <v>1</v>
      </c>
      <c r="C70" s="33"/>
      <c r="D70" s="33"/>
      <c r="E70" s="32"/>
      <c r="F70" s="32"/>
      <c r="G70" s="28" t="s">
        <v>42</v>
      </c>
      <c r="H70" s="28"/>
    </row>
    <row r="71" s="5" customFormat="1" spans="1:8">
      <c r="A71" s="28"/>
      <c r="B71" s="28">
        <v>1</v>
      </c>
      <c r="C71" s="33"/>
      <c r="D71" s="33"/>
      <c r="E71" s="32"/>
      <c r="F71" s="32"/>
      <c r="G71" s="28" t="s">
        <v>42</v>
      </c>
      <c r="H71" s="28"/>
    </row>
    <row r="72" s="5" customFormat="1" spans="1:8">
      <c r="A72" s="28"/>
      <c r="B72" s="28">
        <v>1</v>
      </c>
      <c r="C72" s="33"/>
      <c r="D72" s="33"/>
      <c r="E72" s="32"/>
      <c r="F72" s="32"/>
      <c r="G72" s="28" t="s">
        <v>42</v>
      </c>
      <c r="H72" s="28"/>
    </row>
    <row r="73" s="5" customFormat="1" spans="1:8">
      <c r="A73" s="28"/>
      <c r="B73" s="28">
        <v>1</v>
      </c>
      <c r="C73" s="33"/>
      <c r="D73" s="33"/>
      <c r="E73" s="32"/>
      <c r="F73" s="32"/>
      <c r="G73" s="28" t="s">
        <v>42</v>
      </c>
      <c r="H73" s="28"/>
    </row>
    <row r="74" s="5" customFormat="1" spans="1:8">
      <c r="A74" s="28"/>
      <c r="B74" s="28">
        <v>1</v>
      </c>
      <c r="C74" s="33"/>
      <c r="D74" s="33"/>
      <c r="E74" s="32"/>
      <c r="F74" s="32"/>
      <c r="G74" s="28" t="s">
        <v>42</v>
      </c>
      <c r="H74" s="28"/>
    </row>
    <row r="75" s="5" customFormat="1" spans="1:8">
      <c r="A75" s="28"/>
      <c r="B75" s="28">
        <v>1</v>
      </c>
      <c r="C75" s="33"/>
      <c r="D75" s="33"/>
      <c r="E75" s="32"/>
      <c r="F75" s="32"/>
      <c r="G75" s="28" t="s">
        <v>42</v>
      </c>
      <c r="H75" s="28"/>
    </row>
    <row r="76" s="5" customFormat="1" spans="1:8">
      <c r="A76" s="28"/>
      <c r="B76" s="28">
        <v>1</v>
      </c>
      <c r="C76" s="33"/>
      <c r="D76" s="33"/>
      <c r="E76" s="32"/>
      <c r="F76" s="32"/>
      <c r="G76" s="28" t="s">
        <v>42</v>
      </c>
      <c r="H76" s="28"/>
    </row>
    <row r="77" s="5" customFormat="1" spans="1:8">
      <c r="A77" s="28"/>
      <c r="B77" s="28">
        <v>1</v>
      </c>
      <c r="C77" s="31"/>
      <c r="D77" s="31"/>
      <c r="E77" s="32"/>
      <c r="F77" s="32"/>
      <c r="G77" s="28" t="s">
        <v>42</v>
      </c>
      <c r="H77" s="28"/>
    </row>
    <row r="78" s="5" customFormat="1" spans="1:8">
      <c r="A78" s="34" t="s">
        <v>43</v>
      </c>
      <c r="B78" s="28">
        <v>1</v>
      </c>
      <c r="C78" s="29">
        <v>1</v>
      </c>
      <c r="D78" s="29">
        <f>242</f>
        <v>242</v>
      </c>
      <c r="E78" s="32"/>
      <c r="F78" s="32"/>
      <c r="G78" s="28" t="s">
        <v>39</v>
      </c>
      <c r="H78" s="28"/>
    </row>
    <row r="79" s="5" customFormat="1" spans="1:8">
      <c r="A79" s="28"/>
      <c r="B79" s="28">
        <v>1</v>
      </c>
      <c r="C79" s="33"/>
      <c r="D79" s="33"/>
      <c r="E79" s="32"/>
      <c r="F79" s="32"/>
      <c r="G79" s="28" t="s">
        <v>39</v>
      </c>
      <c r="H79" s="28"/>
    </row>
    <row r="80" s="5" customFormat="1" spans="1:8">
      <c r="A80" s="28"/>
      <c r="B80" s="28">
        <v>1</v>
      </c>
      <c r="C80" s="33"/>
      <c r="D80" s="33"/>
      <c r="E80" s="32"/>
      <c r="F80" s="32"/>
      <c r="G80" s="28" t="s">
        <v>39</v>
      </c>
      <c r="H80" s="28"/>
    </row>
    <row r="81" s="5" customFormat="1" spans="1:8">
      <c r="A81" s="28"/>
      <c r="B81" s="28">
        <v>1</v>
      </c>
      <c r="C81" s="33"/>
      <c r="D81" s="33"/>
      <c r="E81" s="32"/>
      <c r="F81" s="32"/>
      <c r="G81" s="28" t="s">
        <v>39</v>
      </c>
      <c r="H81" s="28"/>
    </row>
    <row r="82" s="5" customFormat="1" spans="1:8">
      <c r="A82" s="28"/>
      <c r="B82" s="28">
        <v>1</v>
      </c>
      <c r="C82" s="33"/>
      <c r="D82" s="33"/>
      <c r="E82" s="32"/>
      <c r="F82" s="32"/>
      <c r="G82" s="28" t="s">
        <v>39</v>
      </c>
      <c r="H82" s="28"/>
    </row>
    <row r="83" s="5" customFormat="1" spans="1:8">
      <c r="A83" s="28"/>
      <c r="B83" s="28">
        <v>1</v>
      </c>
      <c r="C83" s="33"/>
      <c r="D83" s="33"/>
      <c r="E83" s="32"/>
      <c r="F83" s="32"/>
      <c r="G83" s="28" t="s">
        <v>39</v>
      </c>
      <c r="H83" s="28"/>
    </row>
    <row r="84" s="5" customFormat="1" spans="1:8">
      <c r="A84" s="28"/>
      <c r="B84" s="28">
        <v>1</v>
      </c>
      <c r="C84" s="31"/>
      <c r="D84" s="31"/>
      <c r="E84" s="32"/>
      <c r="F84" s="32"/>
      <c r="G84" s="28" t="s">
        <v>39</v>
      </c>
      <c r="H84" s="28"/>
    </row>
    <row r="85" s="5" customFormat="1" spans="1:8">
      <c r="A85" s="28" t="s">
        <v>44</v>
      </c>
      <c r="B85" s="28">
        <v>1</v>
      </c>
      <c r="C85" s="29">
        <v>4</v>
      </c>
      <c r="D85" s="29">
        <f>C85*242</f>
        <v>968</v>
      </c>
      <c r="E85" s="32"/>
      <c r="F85" s="32"/>
      <c r="G85" s="28" t="s">
        <v>45</v>
      </c>
      <c r="H85" s="28"/>
    </row>
    <row r="86" s="5" customFormat="1" spans="1:8">
      <c r="A86" s="28"/>
      <c r="B86" s="28">
        <v>1</v>
      </c>
      <c r="C86" s="33"/>
      <c r="D86" s="33"/>
      <c r="E86" s="32"/>
      <c r="F86" s="32"/>
      <c r="G86" s="28" t="s">
        <v>45</v>
      </c>
      <c r="H86" s="28"/>
    </row>
    <row r="87" s="5" customFormat="1" spans="1:8">
      <c r="A87" s="28"/>
      <c r="B87" s="28">
        <v>1</v>
      </c>
      <c r="C87" s="33"/>
      <c r="D87" s="33"/>
      <c r="E87" s="32"/>
      <c r="F87" s="32"/>
      <c r="G87" s="28" t="s">
        <v>45</v>
      </c>
      <c r="H87" s="28"/>
    </row>
    <row r="88" s="5" customFormat="1" spans="1:8">
      <c r="A88" s="28"/>
      <c r="B88" s="28">
        <v>1</v>
      </c>
      <c r="C88" s="31"/>
      <c r="D88" s="31"/>
      <c r="E88" s="32"/>
      <c r="F88" s="32"/>
      <c r="G88" s="28" t="s">
        <v>45</v>
      </c>
      <c r="H88" s="28"/>
    </row>
    <row r="89" s="5" customFormat="1" spans="1:8">
      <c r="A89" s="28" t="s">
        <v>46</v>
      </c>
      <c r="B89" s="28">
        <v>1</v>
      </c>
      <c r="C89" s="29">
        <v>3</v>
      </c>
      <c r="D89" s="29">
        <f>C89*242</f>
        <v>726</v>
      </c>
      <c r="E89" s="32"/>
      <c r="F89" s="32"/>
      <c r="G89" s="28" t="s">
        <v>47</v>
      </c>
      <c r="H89" s="28"/>
    </row>
    <row r="90" s="5" customFormat="1" spans="1:8">
      <c r="A90" s="28"/>
      <c r="B90" s="28">
        <v>1</v>
      </c>
      <c r="C90" s="33"/>
      <c r="D90" s="33"/>
      <c r="E90" s="32"/>
      <c r="F90" s="32"/>
      <c r="G90" s="28" t="s">
        <v>47</v>
      </c>
      <c r="H90" s="28"/>
    </row>
    <row r="91" s="5" customFormat="1" spans="1:8">
      <c r="A91" s="28"/>
      <c r="B91" s="28">
        <v>1</v>
      </c>
      <c r="C91" s="31"/>
      <c r="D91" s="31"/>
      <c r="E91" s="32"/>
      <c r="F91" s="32"/>
      <c r="G91" s="28" t="s">
        <v>47</v>
      </c>
      <c r="H91" s="28"/>
    </row>
    <row r="92" s="5" customFormat="1" spans="1:8">
      <c r="A92" s="28" t="s">
        <v>48</v>
      </c>
      <c r="B92" s="28">
        <v>1</v>
      </c>
      <c r="C92" s="29">
        <v>9</v>
      </c>
      <c r="D92" s="29">
        <f>C92*242</f>
        <v>2178</v>
      </c>
      <c r="E92" s="32"/>
      <c r="F92" s="32"/>
      <c r="G92" s="28" t="s">
        <v>49</v>
      </c>
      <c r="H92" s="28"/>
    </row>
    <row r="93" s="5" customFormat="1" spans="1:8">
      <c r="A93" s="28"/>
      <c r="B93" s="28">
        <v>1</v>
      </c>
      <c r="C93" s="33"/>
      <c r="D93" s="33"/>
      <c r="E93" s="32"/>
      <c r="F93" s="32"/>
      <c r="G93" s="28" t="s">
        <v>49</v>
      </c>
      <c r="H93" s="28"/>
    </row>
    <row r="94" s="5" customFormat="1" spans="1:8">
      <c r="A94" s="28"/>
      <c r="B94" s="28">
        <v>1</v>
      </c>
      <c r="C94" s="33"/>
      <c r="D94" s="33"/>
      <c r="E94" s="32"/>
      <c r="F94" s="32"/>
      <c r="G94" s="28" t="s">
        <v>49</v>
      </c>
      <c r="H94" s="28"/>
    </row>
    <row r="95" s="5" customFormat="1" spans="1:8">
      <c r="A95" s="28"/>
      <c r="B95" s="28">
        <v>1</v>
      </c>
      <c r="C95" s="33"/>
      <c r="D95" s="33"/>
      <c r="E95" s="32"/>
      <c r="F95" s="32"/>
      <c r="G95" s="28" t="s">
        <v>49</v>
      </c>
      <c r="H95" s="28"/>
    </row>
    <row r="96" s="5" customFormat="1" spans="1:8">
      <c r="A96" s="28"/>
      <c r="B96" s="28">
        <v>1</v>
      </c>
      <c r="C96" s="33"/>
      <c r="D96" s="33"/>
      <c r="E96" s="32"/>
      <c r="F96" s="32"/>
      <c r="G96" s="28" t="s">
        <v>49</v>
      </c>
      <c r="H96" s="28"/>
    </row>
    <row r="97" s="5" customFormat="1" spans="1:8">
      <c r="A97" s="28"/>
      <c r="B97" s="28">
        <v>1</v>
      </c>
      <c r="C97" s="33"/>
      <c r="D97" s="33"/>
      <c r="E97" s="32"/>
      <c r="F97" s="32"/>
      <c r="G97" s="28" t="s">
        <v>49</v>
      </c>
      <c r="H97" s="28"/>
    </row>
    <row r="98" s="5" customFormat="1" spans="1:8">
      <c r="A98" s="28"/>
      <c r="B98" s="28">
        <v>1</v>
      </c>
      <c r="C98" s="33"/>
      <c r="D98" s="33"/>
      <c r="E98" s="32"/>
      <c r="F98" s="32"/>
      <c r="G98" s="28" t="s">
        <v>49</v>
      </c>
      <c r="H98" s="28"/>
    </row>
    <row r="99" s="5" customFormat="1" spans="1:8">
      <c r="A99" s="28"/>
      <c r="B99" s="28">
        <v>1</v>
      </c>
      <c r="C99" s="33"/>
      <c r="D99" s="33"/>
      <c r="E99" s="32"/>
      <c r="F99" s="32"/>
      <c r="G99" s="28" t="s">
        <v>49</v>
      </c>
      <c r="H99" s="28"/>
    </row>
    <row r="100" s="5" customFormat="1" spans="1:8">
      <c r="A100" s="28"/>
      <c r="B100" s="28">
        <v>1</v>
      </c>
      <c r="C100" s="31"/>
      <c r="D100" s="31"/>
      <c r="E100" s="32"/>
      <c r="F100" s="32"/>
      <c r="G100" s="28" t="s">
        <v>49</v>
      </c>
      <c r="H100" s="28"/>
    </row>
    <row r="101" s="5" customFormat="1" spans="1:8">
      <c r="A101" s="28" t="s">
        <v>50</v>
      </c>
      <c r="B101" s="28">
        <v>1</v>
      </c>
      <c r="C101" s="29">
        <v>3</v>
      </c>
      <c r="D101" s="29">
        <f>C101*242</f>
        <v>726</v>
      </c>
      <c r="E101" s="32"/>
      <c r="F101" s="32"/>
      <c r="G101" s="28" t="s">
        <v>49</v>
      </c>
      <c r="H101" s="28"/>
    </row>
    <row r="102" s="5" customFormat="1" spans="1:8">
      <c r="A102" s="28"/>
      <c r="B102" s="28">
        <v>1</v>
      </c>
      <c r="C102" s="33"/>
      <c r="D102" s="33"/>
      <c r="E102" s="32"/>
      <c r="F102" s="32"/>
      <c r="G102" s="28" t="s">
        <v>49</v>
      </c>
      <c r="H102" s="28"/>
    </row>
    <row r="103" s="5" customFormat="1" spans="1:8">
      <c r="A103" s="28"/>
      <c r="B103" s="28">
        <v>1</v>
      </c>
      <c r="C103" s="31"/>
      <c r="D103" s="31"/>
      <c r="E103" s="32"/>
      <c r="F103" s="32"/>
      <c r="G103" s="28" t="s">
        <v>49</v>
      </c>
      <c r="H103" s="28"/>
    </row>
    <row r="104" s="5" customFormat="1" ht="15" customHeight="1" spans="1:8">
      <c r="A104" s="28" t="s">
        <v>51</v>
      </c>
      <c r="B104" s="28">
        <v>1</v>
      </c>
      <c r="C104" s="29">
        <v>12</v>
      </c>
      <c r="D104" s="29">
        <f>C104*242</f>
        <v>2904</v>
      </c>
      <c r="E104" s="32"/>
      <c r="F104" s="32"/>
      <c r="G104" s="28" t="s">
        <v>52</v>
      </c>
      <c r="H104" s="28"/>
    </row>
    <row r="105" s="5" customFormat="1" ht="15" customHeight="1" spans="1:8">
      <c r="A105" s="28"/>
      <c r="B105" s="28">
        <v>1</v>
      </c>
      <c r="C105" s="33"/>
      <c r="D105" s="33"/>
      <c r="E105" s="32"/>
      <c r="F105" s="32"/>
      <c r="G105" s="28" t="s">
        <v>52</v>
      </c>
      <c r="H105" s="28"/>
    </row>
    <row r="106" s="5" customFormat="1" ht="15" customHeight="1" spans="1:8">
      <c r="A106" s="28"/>
      <c r="B106" s="28">
        <v>1</v>
      </c>
      <c r="C106" s="33"/>
      <c r="D106" s="33"/>
      <c r="E106" s="32"/>
      <c r="F106" s="32"/>
      <c r="G106" s="28" t="s">
        <v>52</v>
      </c>
      <c r="H106" s="28"/>
    </row>
    <row r="107" s="5" customFormat="1" ht="15" customHeight="1" spans="1:8">
      <c r="A107" s="28"/>
      <c r="B107" s="28">
        <v>1</v>
      </c>
      <c r="C107" s="33"/>
      <c r="D107" s="33"/>
      <c r="E107" s="32"/>
      <c r="F107" s="32"/>
      <c r="G107" s="28" t="s">
        <v>52</v>
      </c>
      <c r="H107" s="28"/>
    </row>
    <row r="108" s="5" customFormat="1" ht="15" customHeight="1" spans="1:8">
      <c r="A108" s="28"/>
      <c r="B108" s="28">
        <v>1</v>
      </c>
      <c r="C108" s="33"/>
      <c r="D108" s="33"/>
      <c r="E108" s="32"/>
      <c r="F108" s="32"/>
      <c r="G108" s="28" t="s">
        <v>52</v>
      </c>
      <c r="H108" s="28"/>
    </row>
    <row r="109" s="5" customFormat="1" ht="15" customHeight="1" spans="1:8">
      <c r="A109" s="28"/>
      <c r="B109" s="28">
        <v>1</v>
      </c>
      <c r="C109" s="33"/>
      <c r="D109" s="33"/>
      <c r="E109" s="32"/>
      <c r="F109" s="32"/>
      <c r="G109" s="28" t="s">
        <v>52</v>
      </c>
      <c r="H109" s="28"/>
    </row>
    <row r="110" s="5" customFormat="1" ht="15" customHeight="1" spans="1:8">
      <c r="A110" s="28"/>
      <c r="B110" s="28">
        <v>1</v>
      </c>
      <c r="C110" s="33"/>
      <c r="D110" s="33"/>
      <c r="E110" s="32"/>
      <c r="F110" s="32"/>
      <c r="G110" s="28" t="s">
        <v>52</v>
      </c>
      <c r="H110" s="28"/>
    </row>
    <row r="111" s="5" customFormat="1" ht="15" customHeight="1" spans="1:8">
      <c r="A111" s="28"/>
      <c r="B111" s="28">
        <v>1</v>
      </c>
      <c r="C111" s="33"/>
      <c r="D111" s="33"/>
      <c r="E111" s="32"/>
      <c r="F111" s="32"/>
      <c r="G111" s="28" t="s">
        <v>52</v>
      </c>
      <c r="H111" s="28"/>
    </row>
    <row r="112" s="5" customFormat="1" ht="15" customHeight="1" spans="1:8">
      <c r="A112" s="28"/>
      <c r="B112" s="28">
        <v>1</v>
      </c>
      <c r="C112" s="33"/>
      <c r="D112" s="33"/>
      <c r="E112" s="32"/>
      <c r="F112" s="32"/>
      <c r="G112" s="28" t="s">
        <v>52</v>
      </c>
      <c r="H112" s="28"/>
    </row>
    <row r="113" s="5" customFormat="1" ht="15" customHeight="1" spans="1:8">
      <c r="A113" s="28"/>
      <c r="B113" s="28">
        <v>1</v>
      </c>
      <c r="C113" s="33"/>
      <c r="D113" s="33"/>
      <c r="E113" s="32"/>
      <c r="F113" s="32"/>
      <c r="G113" s="28" t="s">
        <v>52</v>
      </c>
      <c r="H113" s="28"/>
    </row>
    <row r="114" s="5" customFormat="1" ht="15" customHeight="1" spans="1:8">
      <c r="A114" s="28"/>
      <c r="B114" s="28">
        <v>1</v>
      </c>
      <c r="C114" s="33"/>
      <c r="D114" s="33"/>
      <c r="E114" s="32"/>
      <c r="F114" s="32"/>
      <c r="G114" s="28" t="s">
        <v>52</v>
      </c>
      <c r="H114" s="28"/>
    </row>
    <row r="115" s="5" customFormat="1" ht="15" customHeight="1" spans="1:8">
      <c r="A115" s="28"/>
      <c r="B115" s="28">
        <v>1</v>
      </c>
      <c r="C115" s="31"/>
      <c r="D115" s="31"/>
      <c r="E115" s="32"/>
      <c r="F115" s="32"/>
      <c r="G115" s="28" t="s">
        <v>52</v>
      </c>
      <c r="H115" s="28"/>
    </row>
    <row r="116" s="5" customFormat="1" ht="15" customHeight="1" spans="1:8">
      <c r="A116" s="28" t="s">
        <v>53</v>
      </c>
      <c r="B116" s="28">
        <v>1</v>
      </c>
      <c r="C116" s="29">
        <v>3</v>
      </c>
      <c r="D116" s="29">
        <f>C116*242</f>
        <v>726</v>
      </c>
      <c r="E116" s="32"/>
      <c r="F116" s="32"/>
      <c r="G116" s="28" t="s">
        <v>52</v>
      </c>
      <c r="H116" s="28"/>
    </row>
    <row r="117" s="5" customFormat="1" ht="15" customHeight="1" spans="1:8">
      <c r="A117" s="28"/>
      <c r="B117" s="28">
        <v>1</v>
      </c>
      <c r="C117" s="33"/>
      <c r="D117" s="33"/>
      <c r="E117" s="32"/>
      <c r="F117" s="32"/>
      <c r="G117" s="28" t="s">
        <v>52</v>
      </c>
      <c r="H117" s="28"/>
    </row>
    <row r="118" s="5" customFormat="1" ht="15" customHeight="1" spans="1:8">
      <c r="A118" s="28"/>
      <c r="B118" s="28">
        <v>1</v>
      </c>
      <c r="C118" s="31"/>
      <c r="D118" s="31"/>
      <c r="E118" s="32"/>
      <c r="F118" s="32"/>
      <c r="G118" s="28" t="s">
        <v>52</v>
      </c>
      <c r="H118" s="28"/>
    </row>
    <row r="119" s="5" customFormat="1" ht="15" customHeight="1" spans="1:8">
      <c r="A119" s="28" t="s">
        <v>54</v>
      </c>
      <c r="B119" s="28">
        <v>1</v>
      </c>
      <c r="C119" s="29">
        <v>6</v>
      </c>
      <c r="D119" s="29">
        <f>C119*242</f>
        <v>1452</v>
      </c>
      <c r="E119" s="32"/>
      <c r="F119" s="32"/>
      <c r="G119" s="28" t="s">
        <v>52</v>
      </c>
      <c r="H119" s="28"/>
    </row>
    <row r="120" s="5" customFormat="1" ht="15" customHeight="1" spans="1:8">
      <c r="A120" s="28"/>
      <c r="B120" s="28">
        <v>1</v>
      </c>
      <c r="C120" s="33"/>
      <c r="D120" s="33"/>
      <c r="E120" s="32"/>
      <c r="F120" s="32"/>
      <c r="G120" s="28" t="s">
        <v>52</v>
      </c>
      <c r="H120" s="28"/>
    </row>
    <row r="121" s="5" customFormat="1" ht="15" customHeight="1" spans="1:8">
      <c r="A121" s="28"/>
      <c r="B121" s="28">
        <v>1</v>
      </c>
      <c r="C121" s="33"/>
      <c r="D121" s="33"/>
      <c r="E121" s="32"/>
      <c r="F121" s="32"/>
      <c r="G121" s="28" t="s">
        <v>52</v>
      </c>
      <c r="H121" s="28"/>
    </row>
    <row r="122" s="5" customFormat="1" ht="15" customHeight="1" spans="1:8">
      <c r="A122" s="28"/>
      <c r="B122" s="28">
        <v>1</v>
      </c>
      <c r="C122" s="33"/>
      <c r="D122" s="33"/>
      <c r="E122" s="32"/>
      <c r="F122" s="32"/>
      <c r="G122" s="28" t="s">
        <v>52</v>
      </c>
      <c r="H122" s="28"/>
    </row>
    <row r="123" s="5" customFormat="1" ht="15" customHeight="1" spans="1:8">
      <c r="A123" s="28"/>
      <c r="B123" s="28">
        <v>1</v>
      </c>
      <c r="C123" s="33"/>
      <c r="D123" s="33"/>
      <c r="E123" s="32"/>
      <c r="F123" s="32"/>
      <c r="G123" s="28" t="s">
        <v>52</v>
      </c>
      <c r="H123" s="28"/>
    </row>
    <row r="124" s="5" customFormat="1" ht="15" customHeight="1" spans="1:8">
      <c r="A124" s="28"/>
      <c r="B124" s="28">
        <v>1</v>
      </c>
      <c r="C124" s="31"/>
      <c r="D124" s="31"/>
      <c r="E124" s="32"/>
      <c r="F124" s="32"/>
      <c r="G124" s="28" t="s">
        <v>52</v>
      </c>
      <c r="H124" s="28"/>
    </row>
    <row r="125" s="5" customFormat="1" ht="15" customHeight="1" spans="1:8">
      <c r="A125" s="28" t="s">
        <v>55</v>
      </c>
      <c r="B125" s="28">
        <v>1</v>
      </c>
      <c r="C125" s="29">
        <v>4</v>
      </c>
      <c r="D125" s="29">
        <f>C125*242</f>
        <v>968</v>
      </c>
      <c r="E125" s="32"/>
      <c r="F125" s="32"/>
      <c r="G125" s="28" t="s">
        <v>52</v>
      </c>
      <c r="H125" s="28"/>
    </row>
    <row r="126" s="5" customFormat="1" ht="15" customHeight="1" spans="1:8">
      <c r="A126" s="28"/>
      <c r="B126" s="28">
        <v>1</v>
      </c>
      <c r="C126" s="33"/>
      <c r="D126" s="33"/>
      <c r="E126" s="32"/>
      <c r="F126" s="32"/>
      <c r="G126" s="28" t="s">
        <v>52</v>
      </c>
      <c r="H126" s="28"/>
    </row>
    <row r="127" s="5" customFormat="1" ht="15" customHeight="1" spans="1:8">
      <c r="A127" s="28"/>
      <c r="B127" s="28">
        <v>1</v>
      </c>
      <c r="C127" s="33"/>
      <c r="D127" s="33"/>
      <c r="E127" s="32"/>
      <c r="F127" s="32"/>
      <c r="G127" s="28" t="s">
        <v>52</v>
      </c>
      <c r="H127" s="28"/>
    </row>
    <row r="128" s="5" customFormat="1" ht="15" customHeight="1" spans="1:8">
      <c r="A128" s="28"/>
      <c r="B128" s="28">
        <v>1</v>
      </c>
      <c r="C128" s="33"/>
      <c r="D128" s="33"/>
      <c r="E128" s="32"/>
      <c r="F128" s="32"/>
      <c r="G128" s="28" t="s">
        <v>52</v>
      </c>
      <c r="H128" s="28"/>
    </row>
    <row r="129" s="5" customFormat="1" ht="15" customHeight="1" spans="1:8">
      <c r="A129" s="28"/>
      <c r="B129" s="28">
        <v>1</v>
      </c>
      <c r="C129" s="33"/>
      <c r="D129" s="33"/>
      <c r="E129" s="32"/>
      <c r="F129" s="32"/>
      <c r="G129" s="28" t="s">
        <v>52</v>
      </c>
      <c r="H129" s="28"/>
    </row>
    <row r="130" s="5" customFormat="1" ht="15" customHeight="1" spans="1:8">
      <c r="A130" s="28"/>
      <c r="B130" s="28">
        <v>1</v>
      </c>
      <c r="C130" s="31"/>
      <c r="D130" s="31"/>
      <c r="E130" s="32"/>
      <c r="F130" s="32"/>
      <c r="G130" s="28" t="s">
        <v>52</v>
      </c>
      <c r="H130" s="28"/>
    </row>
    <row r="131" s="5" customFormat="1" spans="1:8">
      <c r="A131" s="28" t="s">
        <v>56</v>
      </c>
      <c r="B131" s="35">
        <v>2</v>
      </c>
      <c r="C131" s="35">
        <v>2</v>
      </c>
      <c r="D131" s="35">
        <f>C131*242</f>
        <v>484</v>
      </c>
      <c r="E131" s="32"/>
      <c r="F131" s="32"/>
      <c r="G131" s="28" t="s">
        <v>27</v>
      </c>
      <c r="H131" s="28"/>
    </row>
    <row r="132" s="5" customFormat="1" spans="1:8">
      <c r="A132" s="28" t="s">
        <v>57</v>
      </c>
      <c r="B132" s="35"/>
      <c r="C132" s="35">
        <v>3</v>
      </c>
      <c r="D132" s="35">
        <f>C132*242</f>
        <v>726</v>
      </c>
      <c r="E132" s="32"/>
      <c r="F132" s="32"/>
      <c r="G132" s="28" t="s">
        <v>27</v>
      </c>
      <c r="H132" s="28"/>
    </row>
    <row r="133" s="6" customFormat="1" spans="1:8">
      <c r="A133" s="36" t="s">
        <v>58</v>
      </c>
      <c r="B133" s="37">
        <v>2</v>
      </c>
      <c r="C133" s="37"/>
      <c r="D133" s="37"/>
      <c r="E133" s="32"/>
      <c r="F133" s="32"/>
      <c r="G133" s="38" t="s">
        <v>59</v>
      </c>
      <c r="H133" s="38" t="s">
        <v>60</v>
      </c>
    </row>
    <row r="134" s="6" customFormat="1" ht="14.25" spans="1:8">
      <c r="A134" s="36"/>
      <c r="B134" s="38">
        <v>1</v>
      </c>
      <c r="C134" s="39">
        <v>8</v>
      </c>
      <c r="D134" s="39">
        <f>C134*242</f>
        <v>1936</v>
      </c>
      <c r="E134" s="32"/>
      <c r="F134" s="32"/>
      <c r="G134" s="38" t="s">
        <v>61</v>
      </c>
      <c r="H134" s="40" t="s">
        <v>30</v>
      </c>
    </row>
    <row r="135" s="6" customFormat="1" spans="1:8">
      <c r="A135" s="36"/>
      <c r="B135" s="38">
        <v>1</v>
      </c>
      <c r="C135" s="41"/>
      <c r="D135" s="41"/>
      <c r="E135" s="32"/>
      <c r="F135" s="32"/>
      <c r="G135" s="38" t="s">
        <v>61</v>
      </c>
      <c r="H135" s="38" t="s">
        <v>62</v>
      </c>
    </row>
    <row r="136" s="6" customFormat="1" spans="1:8">
      <c r="A136" s="36"/>
      <c r="B136" s="38">
        <v>1</v>
      </c>
      <c r="C136" s="41"/>
      <c r="D136" s="41"/>
      <c r="E136" s="32"/>
      <c r="F136" s="32"/>
      <c r="G136" s="38" t="s">
        <v>61</v>
      </c>
      <c r="H136" s="38" t="s">
        <v>63</v>
      </c>
    </row>
    <row r="137" s="6" customFormat="1" spans="1:8">
      <c r="A137" s="36"/>
      <c r="B137" s="38">
        <v>3</v>
      </c>
      <c r="C137" s="42"/>
      <c r="D137" s="42"/>
      <c r="E137" s="32"/>
      <c r="F137" s="32"/>
      <c r="G137" s="38" t="s">
        <v>61</v>
      </c>
      <c r="H137" s="38" t="s">
        <v>64</v>
      </c>
    </row>
    <row r="138" s="6" customFormat="1" spans="1:8">
      <c r="A138" s="36"/>
      <c r="B138" s="38"/>
      <c r="C138" s="41">
        <v>3</v>
      </c>
      <c r="D138" s="41">
        <f>C138*242</f>
        <v>726</v>
      </c>
      <c r="E138" s="32"/>
      <c r="F138" s="32"/>
      <c r="G138" s="38" t="s">
        <v>65</v>
      </c>
      <c r="H138" s="38"/>
    </row>
    <row r="139" s="6" customFormat="1" spans="1:8">
      <c r="A139" s="36"/>
      <c r="B139" s="37">
        <v>2</v>
      </c>
      <c r="C139" s="43">
        <v>9</v>
      </c>
      <c r="D139" s="43">
        <f>C139*242</f>
        <v>2178</v>
      </c>
      <c r="E139" s="32"/>
      <c r="F139" s="32"/>
      <c r="G139" s="38" t="s">
        <v>66</v>
      </c>
      <c r="H139" s="38" t="s">
        <v>67</v>
      </c>
    </row>
    <row r="140" s="6" customFormat="1" spans="1:8">
      <c r="A140" s="36"/>
      <c r="B140" s="37">
        <v>1</v>
      </c>
      <c r="C140" s="44"/>
      <c r="D140" s="44"/>
      <c r="E140" s="32"/>
      <c r="F140" s="32"/>
      <c r="G140" s="38" t="s">
        <v>66</v>
      </c>
      <c r="H140" s="38" t="s">
        <v>68</v>
      </c>
    </row>
    <row r="141" s="6" customFormat="1" spans="1:8">
      <c r="A141" s="36"/>
      <c r="B141" s="37">
        <v>1</v>
      </c>
      <c r="C141" s="44"/>
      <c r="D141" s="44"/>
      <c r="E141" s="32"/>
      <c r="F141" s="32"/>
      <c r="G141" s="38" t="s">
        <v>66</v>
      </c>
      <c r="H141" s="38" t="s">
        <v>69</v>
      </c>
    </row>
    <row r="142" s="6" customFormat="1" spans="1:8">
      <c r="A142" s="36"/>
      <c r="B142" s="37">
        <v>1</v>
      </c>
      <c r="C142" s="44"/>
      <c r="D142" s="44"/>
      <c r="E142" s="32"/>
      <c r="F142" s="32"/>
      <c r="G142" s="38" t="s">
        <v>66</v>
      </c>
      <c r="H142" s="38" t="s">
        <v>70</v>
      </c>
    </row>
    <row r="143" s="6" customFormat="1" spans="1:8">
      <c r="A143" s="36"/>
      <c r="B143" s="37">
        <v>1</v>
      </c>
      <c r="C143" s="44"/>
      <c r="D143" s="44"/>
      <c r="E143" s="32"/>
      <c r="F143" s="32"/>
      <c r="G143" s="38" t="s">
        <v>66</v>
      </c>
      <c r="H143" s="38" t="s">
        <v>71</v>
      </c>
    </row>
    <row r="144" s="6" customFormat="1" spans="1:8">
      <c r="A144" s="36"/>
      <c r="B144" s="37">
        <v>1</v>
      </c>
      <c r="C144" s="44"/>
      <c r="D144" s="44"/>
      <c r="E144" s="32"/>
      <c r="F144" s="32"/>
      <c r="G144" s="38" t="s">
        <v>66</v>
      </c>
      <c r="H144" s="38" t="s">
        <v>71</v>
      </c>
    </row>
    <row r="145" s="6" customFormat="1" spans="1:8">
      <c r="A145" s="36"/>
      <c r="B145" s="37">
        <v>1</v>
      </c>
      <c r="C145" s="44"/>
      <c r="D145" s="44"/>
      <c r="E145" s="32"/>
      <c r="F145" s="32"/>
      <c r="G145" s="38" t="s">
        <v>66</v>
      </c>
      <c r="H145" s="38" t="s">
        <v>72</v>
      </c>
    </row>
    <row r="146" s="6" customFormat="1" spans="1:8">
      <c r="A146" s="36"/>
      <c r="B146" s="37">
        <v>2</v>
      </c>
      <c r="C146" s="45"/>
      <c r="D146" s="45"/>
      <c r="E146" s="32"/>
      <c r="F146" s="32"/>
      <c r="G146" s="38" t="s">
        <v>66</v>
      </c>
      <c r="H146" s="38" t="s">
        <v>73</v>
      </c>
    </row>
    <row r="147" s="6" customFormat="1" spans="1:8">
      <c r="A147" s="36"/>
      <c r="B147" s="37">
        <v>1</v>
      </c>
      <c r="C147" s="43">
        <v>6</v>
      </c>
      <c r="D147" s="43">
        <f>C147*242</f>
        <v>1452</v>
      </c>
      <c r="E147" s="32"/>
      <c r="F147" s="32"/>
      <c r="G147" s="38" t="s">
        <v>74</v>
      </c>
      <c r="H147" s="38" t="s">
        <v>75</v>
      </c>
    </row>
    <row r="148" s="6" customFormat="1" spans="1:8">
      <c r="A148" s="36"/>
      <c r="B148" s="37">
        <v>1</v>
      </c>
      <c r="C148" s="44"/>
      <c r="D148" s="44"/>
      <c r="E148" s="32"/>
      <c r="F148" s="32"/>
      <c r="G148" s="38" t="s">
        <v>74</v>
      </c>
      <c r="H148" s="38" t="s">
        <v>76</v>
      </c>
    </row>
    <row r="149" s="6" customFormat="1" spans="1:8">
      <c r="A149" s="36"/>
      <c r="B149" s="37">
        <v>1</v>
      </c>
      <c r="C149" s="44"/>
      <c r="D149" s="44"/>
      <c r="E149" s="32"/>
      <c r="F149" s="32"/>
      <c r="G149" s="38" t="s">
        <v>74</v>
      </c>
      <c r="H149" s="38" t="s">
        <v>77</v>
      </c>
    </row>
    <row r="150" s="6" customFormat="1" spans="1:8">
      <c r="A150" s="36"/>
      <c r="B150" s="37">
        <v>1</v>
      </c>
      <c r="C150" s="44"/>
      <c r="D150" s="44"/>
      <c r="E150" s="32"/>
      <c r="F150" s="32"/>
      <c r="G150" s="38" t="s">
        <v>74</v>
      </c>
      <c r="H150" s="38" t="s">
        <v>77</v>
      </c>
    </row>
    <row r="151" s="6" customFormat="1" spans="1:8">
      <c r="A151" s="36"/>
      <c r="B151" s="37">
        <v>1</v>
      </c>
      <c r="C151" s="44"/>
      <c r="D151" s="44"/>
      <c r="E151" s="32"/>
      <c r="F151" s="32"/>
      <c r="G151" s="38" t="s">
        <v>74</v>
      </c>
      <c r="H151" s="38" t="s">
        <v>78</v>
      </c>
    </row>
    <row r="152" s="6" customFormat="1" spans="1:8">
      <c r="A152" s="36"/>
      <c r="B152" s="37">
        <v>1</v>
      </c>
      <c r="C152" s="45"/>
      <c r="D152" s="45"/>
      <c r="E152" s="32"/>
      <c r="F152" s="32"/>
      <c r="G152" s="38" t="s">
        <v>74</v>
      </c>
      <c r="H152" s="38" t="s">
        <v>79</v>
      </c>
    </row>
    <row r="153" s="6" customFormat="1" spans="1:8">
      <c r="A153" s="36"/>
      <c r="B153" s="37">
        <v>1</v>
      </c>
      <c r="C153" s="43">
        <v>4</v>
      </c>
      <c r="D153" s="43">
        <f>C153*242</f>
        <v>968</v>
      </c>
      <c r="E153" s="32"/>
      <c r="F153" s="32"/>
      <c r="G153" s="38" t="s">
        <v>80</v>
      </c>
      <c r="H153" s="38" t="s">
        <v>81</v>
      </c>
    </row>
    <row r="154" s="6" customFormat="1" spans="1:8">
      <c r="A154" s="36"/>
      <c r="B154" s="37">
        <v>1</v>
      </c>
      <c r="C154" s="44"/>
      <c r="D154" s="44"/>
      <c r="E154" s="32"/>
      <c r="F154" s="32"/>
      <c r="G154" s="38" t="s">
        <v>80</v>
      </c>
      <c r="H154" s="38" t="s">
        <v>82</v>
      </c>
    </row>
    <row r="155" s="6" customFormat="1" spans="1:8">
      <c r="A155" s="36"/>
      <c r="B155" s="37">
        <v>1</v>
      </c>
      <c r="C155" s="44"/>
      <c r="D155" s="44"/>
      <c r="E155" s="32"/>
      <c r="F155" s="32"/>
      <c r="G155" s="38" t="s">
        <v>80</v>
      </c>
      <c r="H155" s="38" t="s">
        <v>83</v>
      </c>
    </row>
    <row r="156" s="6" customFormat="1" spans="1:8">
      <c r="A156" s="36"/>
      <c r="B156" s="37">
        <v>1</v>
      </c>
      <c r="C156" s="45"/>
      <c r="D156" s="45"/>
      <c r="E156" s="46"/>
      <c r="F156" s="46"/>
      <c r="G156" s="38" t="s">
        <v>80</v>
      </c>
      <c r="H156" s="38" t="s">
        <v>84</v>
      </c>
    </row>
    <row r="157" s="7" customFormat="1" ht="14.25" spans="1:8">
      <c r="A157" s="47" t="s">
        <v>12</v>
      </c>
      <c r="B157" s="48">
        <f>SUM(B2:B156)</f>
        <v>162</v>
      </c>
      <c r="C157" s="48">
        <f>SUM(C2:C156)</f>
        <v>162</v>
      </c>
      <c r="D157" s="48">
        <f>SUM(D2:D156)</f>
        <v>39204</v>
      </c>
      <c r="E157" s="48">
        <f>SUM(E2:E156)</f>
        <v>39204</v>
      </c>
      <c r="F157" s="49"/>
      <c r="G157" s="48"/>
      <c r="H157" s="48"/>
    </row>
    <row r="160" s="1" customFormat="1" spans="1:8">
      <c r="A160" s="8"/>
      <c r="B160" s="8"/>
      <c r="C160" s="8"/>
      <c r="D160" s="8"/>
      <c r="E160" s="9"/>
      <c r="F160" s="9"/>
      <c r="G160" s="8"/>
      <c r="H160" s="8"/>
    </row>
    <row r="161" s="1" customFormat="1" spans="1:8">
      <c r="A161" s="8"/>
      <c r="B161" s="8"/>
      <c r="C161" s="8"/>
      <c r="D161" s="8"/>
      <c r="E161" s="9"/>
      <c r="F161" s="9"/>
      <c r="G161" s="8"/>
      <c r="H161" s="8"/>
    </row>
  </sheetData>
  <mergeCells count="76">
    <mergeCell ref="A2:A9"/>
    <mergeCell ref="A10:A16"/>
    <mergeCell ref="A17:A18"/>
    <mergeCell ref="A21:A22"/>
    <mergeCell ref="A23:A27"/>
    <mergeCell ref="A28:A34"/>
    <mergeCell ref="A35:A38"/>
    <mergeCell ref="A39:A43"/>
    <mergeCell ref="A44:A54"/>
    <mergeCell ref="A55:A57"/>
    <mergeCell ref="A58:A66"/>
    <mergeCell ref="A67:A77"/>
    <mergeCell ref="A78:A84"/>
    <mergeCell ref="A85:A88"/>
    <mergeCell ref="A89:A91"/>
    <mergeCell ref="A92:A100"/>
    <mergeCell ref="A101:A103"/>
    <mergeCell ref="A104:A115"/>
    <mergeCell ref="A116:A118"/>
    <mergeCell ref="A119:A124"/>
    <mergeCell ref="A125:A130"/>
    <mergeCell ref="A133:A156"/>
    <mergeCell ref="C2:C9"/>
    <mergeCell ref="C10:C16"/>
    <mergeCell ref="C17:C18"/>
    <mergeCell ref="C21:C22"/>
    <mergeCell ref="C23:C27"/>
    <mergeCell ref="C28:C34"/>
    <mergeCell ref="C35:C38"/>
    <mergeCell ref="C39:C43"/>
    <mergeCell ref="C44:C54"/>
    <mergeCell ref="C55:C57"/>
    <mergeCell ref="C58:C66"/>
    <mergeCell ref="C67:C77"/>
    <mergeCell ref="C78:C84"/>
    <mergeCell ref="C85:C88"/>
    <mergeCell ref="C89:C91"/>
    <mergeCell ref="C92:C100"/>
    <mergeCell ref="C101:C103"/>
    <mergeCell ref="C104:C115"/>
    <mergeCell ref="C116:C118"/>
    <mergeCell ref="C119:C124"/>
    <mergeCell ref="C125:C130"/>
    <mergeCell ref="C134:C137"/>
    <mergeCell ref="C139:C146"/>
    <mergeCell ref="C147:C152"/>
    <mergeCell ref="C153:C156"/>
    <mergeCell ref="D2:D9"/>
    <mergeCell ref="D10:D16"/>
    <mergeCell ref="D17:D18"/>
    <mergeCell ref="D21:D22"/>
    <mergeCell ref="D23:D27"/>
    <mergeCell ref="D28:D34"/>
    <mergeCell ref="D35:D38"/>
    <mergeCell ref="D39:D43"/>
    <mergeCell ref="D44:D54"/>
    <mergeCell ref="D55:D57"/>
    <mergeCell ref="D58:D66"/>
    <mergeCell ref="D67:D77"/>
    <mergeCell ref="D78:D84"/>
    <mergeCell ref="D85:D88"/>
    <mergeCell ref="D89:D91"/>
    <mergeCell ref="D92:D100"/>
    <mergeCell ref="D101:D103"/>
    <mergeCell ref="D104:D115"/>
    <mergeCell ref="D116:D118"/>
    <mergeCell ref="D119:D124"/>
    <mergeCell ref="D125:D130"/>
    <mergeCell ref="D134:D137"/>
    <mergeCell ref="D139:D146"/>
    <mergeCell ref="D147:D152"/>
    <mergeCell ref="D153:D156"/>
    <mergeCell ref="E2:E18"/>
    <mergeCell ref="E21:E156"/>
    <mergeCell ref="F2:F18"/>
    <mergeCell ref="F21:F1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开票明细</vt:lpstr>
      <vt:lpstr>费用分摊明细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Sun</dc:creator>
  <cp:lastModifiedBy>中高后勤 施锡梅18314291098</cp:lastModifiedBy>
  <dcterms:created xsi:type="dcterms:W3CDTF">2025-01-12T06:05:00Z</dcterms:created>
  <dcterms:modified xsi:type="dcterms:W3CDTF">2025-01-23T01:54:43Z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36C77399FFE24CD2852B0AFBFDFDA377_12</vt:lpwstr>
  </property>
  <property fmtid="{D5CDD505-2E9C-101B-9397-08002B2CF9AE}" pid="3" name="KSOProductBuildVer">
    <vt:lpwstr>2052-12.1.0.17827</vt:lpwstr>
  </property>
</Properties>
</file>