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2" activeTab="2"/>
  </bookViews>
  <sheets>
    <sheet name="F-6 投标报价扉页" sheetId="1" r:id="rId1"/>
    <sheet name="投标报价一览表(新)" sheetId="2" r:id="rId2"/>
    <sheet name="主要材料采购计划表" sheetId="4" r:id="rId3"/>
    <sheet name="主要材料采购计划表 (2)" sheetId="14" r:id="rId4"/>
    <sheet name="F-15-1 分部分项工程清单与计价表 (2)" sheetId="13" r:id="rId5"/>
  </sheets>
  <definedNames>
    <definedName name="_xlnm._FilterDatabase" localSheetId="3" hidden="1">'主要材料采购计划表 (2)'!$A$2:$H$23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<sst xmlns="http://schemas.openxmlformats.org/spreadsheetml/2006/main" count="308" uniqueCount="165">
  <si>
    <t>F-6：投标报价扉页</t>
  </si>
  <si>
    <t>云南开放大学学府校区—花园绿化项目</t>
  </si>
  <si>
    <t>工程</t>
  </si>
  <si>
    <t>投标总价</t>
  </si>
  <si>
    <t>招     标    人：</t>
  </si>
  <si>
    <t>工  程   名  称：</t>
  </si>
  <si>
    <t>投标总价（小写）：</t>
  </si>
  <si>
    <t>78,914.62</t>
  </si>
  <si>
    <t xml:space="preserve">        （大写）：</t>
  </si>
  <si>
    <t>柒万捌仟玖佰壹拾肆元陆角贰分</t>
  </si>
  <si>
    <t>投  标  人：</t>
  </si>
  <si>
    <t>(单位盖章)</t>
  </si>
  <si>
    <t>法定代表人
或其授权人：</t>
  </si>
  <si>
    <t>(签字或盖章)</t>
  </si>
  <si>
    <t>编  制  人：</t>
  </si>
  <si>
    <t>(造价人员签字盖专用章)</t>
  </si>
  <si>
    <t>编 制 时 间：</t>
  </si>
  <si>
    <t xml:space="preserve">   年    月    日</t>
  </si>
  <si>
    <t>投标报价一览表</t>
  </si>
  <si>
    <t>投标人名称:</t>
  </si>
  <si>
    <t>工程名称：云南开放大学学府校区—花园绿化项目</t>
  </si>
  <si>
    <t>序号</t>
  </si>
  <si>
    <t>项目</t>
  </si>
  <si>
    <t>金额</t>
  </si>
  <si>
    <t>小写</t>
  </si>
  <si>
    <t>大写</t>
  </si>
  <si>
    <t>1</t>
  </si>
  <si>
    <t>分部分项工程费</t>
  </si>
  <si>
    <t>68878.16</t>
  </si>
  <si>
    <t>陆万捌仟捌佰柒拾捌元壹角陆分</t>
  </si>
  <si>
    <t>2</t>
  </si>
  <si>
    <t>措施项目费</t>
  </si>
  <si>
    <t>1580.42</t>
  </si>
  <si>
    <t>壹仟伍佰捌拾元肆角贰分</t>
  </si>
  <si>
    <t>2.1</t>
  </si>
  <si>
    <t>安全、文明施工及环境保护费和临时设施费的合计</t>
  </si>
  <si>
    <t>1062.16</t>
  </si>
  <si>
    <t>壹仟零陆拾贰元壹角陆分</t>
  </si>
  <si>
    <t>2.2</t>
  </si>
  <si>
    <t>大型机械设备进出场及安拆费、大型机械设备基础费、脚手架工程费、模板工程费、垂直运输费、超高增加费、排水降水费的合计</t>
  </si>
  <si>
    <t>0.00</t>
  </si>
  <si>
    <t>零元整</t>
  </si>
  <si>
    <t>2.3</t>
  </si>
  <si>
    <t>其他措施项目费</t>
  </si>
  <si>
    <t>伍佰壹拾捌元贰角陆分</t>
  </si>
  <si>
    <t>3</t>
  </si>
  <si>
    <t>其他项目费</t>
  </si>
  <si>
    <t>1182.43</t>
  </si>
  <si>
    <t>壹仟壹佰捌拾贰元肆角叁分</t>
  </si>
  <si>
    <t>4</t>
  </si>
  <si>
    <t>其他规费</t>
  </si>
  <si>
    <t>47.42</t>
  </si>
  <si>
    <t>肆拾柒元肆角贰分</t>
  </si>
  <si>
    <t>5</t>
  </si>
  <si>
    <t>税金</t>
  </si>
  <si>
    <t>7226.19</t>
  </si>
  <si>
    <t>柒仟贰佰贰拾陆元壹角玖分</t>
  </si>
  <si>
    <t>6</t>
  </si>
  <si>
    <t>78914.62</t>
  </si>
  <si>
    <t>7</t>
  </si>
  <si>
    <t>质量承诺</t>
  </si>
  <si>
    <t>{造价分析\质量承诺}</t>
  </si>
  <si>
    <t>8</t>
  </si>
  <si>
    <t>工期承诺(日历天)</t>
  </si>
  <si>
    <t>{造价分析\工期承诺(日历天)}</t>
  </si>
  <si>
    <t>零天</t>
  </si>
  <si>
    <t>9</t>
  </si>
  <si>
    <t>投标保证金(万元)</t>
  </si>
  <si>
    <t>{造价分析\投标保证金(万元)}</t>
  </si>
  <si>
    <t>10</t>
  </si>
  <si>
    <t>说明</t>
  </si>
  <si>
    <t>{造价分析\说明}</t>
  </si>
  <si>
    <t>造价工程师（签字并盖注册章）：                                          投标人：     （公章）</t>
  </si>
  <si>
    <t>投标人法定代表人或其委托人（签字或盖章）：</t>
  </si>
  <si>
    <t>填表时间：</t>
  </si>
  <si>
    <t>主要材料采购计划表</t>
  </si>
  <si>
    <t>材料名称</t>
  </si>
  <si>
    <t>规格</t>
  </si>
  <si>
    <t>单位</t>
  </si>
  <si>
    <t>数量</t>
  </si>
  <si>
    <t>单价(元)</t>
  </si>
  <si>
    <t>合价(元)</t>
  </si>
  <si>
    <t>备注</t>
  </si>
  <si>
    <t>造型亮晶女贞塔</t>
  </si>
  <si>
    <t>H2.5m</t>
  </si>
  <si>
    <t>株</t>
  </si>
  <si>
    <t>投标价629元，综合考虑该位置为主景观，调高规格，费用差价从其它苗木调整</t>
  </si>
  <si>
    <t>红花檵木球</t>
  </si>
  <si>
    <t>H120m，P80-100m</t>
  </si>
  <si>
    <t>精品苗</t>
  </si>
  <si>
    <t>新西兰亚麻</t>
  </si>
  <si>
    <t>H80cm</t>
  </si>
  <si>
    <t>狐尾天门冬</t>
  </si>
  <si>
    <t>H40-45cm</t>
  </si>
  <si>
    <t>栽植再力花</t>
  </si>
  <si>
    <t>丛</t>
  </si>
  <si>
    <t>省委党校提供</t>
  </si>
  <si>
    <t>栽植睡莲</t>
  </si>
  <si>
    <t>漫长春花</t>
  </si>
  <si>
    <t>H20-25cm</t>
  </si>
  <si>
    <t>原来无尽绣球花</t>
  </si>
  <si>
    <t>百子莲</t>
  </si>
  <si>
    <t>肾蕨</t>
  </si>
  <si>
    <t>H30-35cm</t>
  </si>
  <si>
    <t>凤仙花</t>
  </si>
  <si>
    <t>2加仑</t>
  </si>
  <si>
    <t>千鸟花</t>
  </si>
  <si>
    <t>飘香藤</t>
  </si>
  <si>
    <t>小天使</t>
  </si>
  <si>
    <t>满天星</t>
  </si>
  <si>
    <t>金叶石菖蒲</t>
  </si>
  <si>
    <t>矾根</t>
  </si>
  <si>
    <t>南非万寿菊</t>
  </si>
  <si>
    <t>蓝雪花</t>
  </si>
  <si>
    <t>草坪</t>
  </si>
  <si>
    <t>混播</t>
  </si>
  <si>
    <t>m2</t>
  </si>
  <si>
    <t>红土</t>
  </si>
  <si>
    <t>车</t>
  </si>
  <si>
    <t>腐殖土</t>
  </si>
  <si>
    <t>方</t>
  </si>
  <si>
    <t>运费</t>
  </si>
  <si>
    <t>合计</t>
  </si>
  <si>
    <t>栽植造型亮晶女贞塔</t>
  </si>
  <si>
    <t>1.种类:造型亮晶女贞塔
2.胸径:2-4cm（地径)
3.株高:80cm
4.冠幅:80-100cm
5.养护期:两年</t>
  </si>
  <si>
    <t>栽植红花继木球</t>
  </si>
  <si>
    <t>1.种类:红花继木球
2.胸径:2-4cm（地径)
3.株高:120cm
4.冠幅:150cm
5.养护期:两年</t>
  </si>
  <si>
    <t>栽植新西兰亚麻</t>
  </si>
  <si>
    <t>1.种类:瓜子黄杨球
2.胸径:2-4cm（地径)
3.株高:40-50cm
4.冠幅:35-40cm
5.养护期:两年</t>
  </si>
  <si>
    <t>栽植狐尾天门冬</t>
  </si>
  <si>
    <t>1.种类:狐尾天门冬
2.胸径:2-4cm（地径)
3.株高:30-40cm
4.冠幅:40-50cm
5.养护期:两年</t>
  </si>
  <si>
    <t>1.种类:再力花
2.胸径:2-4cm（地径)
3.株高:35-50cm
4.冠幅:30-40cm
5.养护期:两年</t>
  </si>
  <si>
    <t>1.种类:睡莲
2.叶片数：叶片数:5~6片叶;容器直径:20;
5.养护期:两年</t>
  </si>
  <si>
    <t>栽植荷花</t>
  </si>
  <si>
    <t>1.种类:荷花
2.胸径:2-4cm（地径)
3.株高:35-50cm
4.冠幅:30-40cm
5.养护期:两年</t>
  </si>
  <si>
    <t>栽植无尽夏绣球</t>
  </si>
  <si>
    <t>1.种类:无尽夏绣球
2.单位面积株数:25株/m2
3.株高:30-40cm
4.冠幅:25-30cm
5.养护期:两年</t>
  </si>
  <si>
    <t>栽植百子莲</t>
  </si>
  <si>
    <t>1.种类:百子莲
2.单位面积株数:36株/m2
3.株高:20-30cm
4.冠幅:15-25cm
5.养护期:两年</t>
  </si>
  <si>
    <t>栽植肾蕨</t>
  </si>
  <si>
    <t>1.种类:肾蕨
2.单位面积株数:36株/m2
3.株高:25-30cm
4.冠幅:20-25cm
5.养护期:两年</t>
  </si>
  <si>
    <t>栽植常绿鸢尾</t>
  </si>
  <si>
    <t>1.种类:常绿鸢尾
2.单位面积株数:36株/m2
3.株高:20-25cm
4.冠幅:15-20cm
5.养护期:两年</t>
  </si>
  <si>
    <t>栽植蓝雪花</t>
  </si>
  <si>
    <t>1.种类:蓝雪花
2.单位面积株数:36株/m2
3.株高:30-40cm
4.冠幅:25-30cm
5.养护期:两年</t>
  </si>
  <si>
    <t>栽植山桃草</t>
  </si>
  <si>
    <t>1.种类:山桃草
2.单位面积株数:36株/m2
3.株高:30-40cm
4.冠幅:25-30cm
5.养护期:两年</t>
  </si>
  <si>
    <t>栽植飘香藤</t>
  </si>
  <si>
    <t>1.种类:飘香藤
2.单位面积株数:36株/m2
3.株高:25-30cm
4.冠幅:25-30cm
5.养护期:两年</t>
  </si>
  <si>
    <t>栽植粉黛乱子草</t>
  </si>
  <si>
    <t>1.种类:粉黛乱子草
2.单位面积株数:36株/m2
3.株高:30-40cm
4.冠幅:25-30cm
5.养护期:两年</t>
  </si>
  <si>
    <t>栽植细叶芒</t>
  </si>
  <si>
    <t>1.种类:细叶芒
2.单位面积株数:64株/m2
3.株高:120cm
4.冠幅:100cm
5.养护期:两年</t>
  </si>
  <si>
    <t>栽植小兔子狼尾草</t>
  </si>
  <si>
    <t>1.种类:小兔子狼尾草
2.单位面积株数:36株/m2
3.株高:20-30cm
4.冠幅:15-25cm
5.养护期:两年</t>
  </si>
  <si>
    <t>栽植紫穗狼尾草</t>
  </si>
  <si>
    <t>1.种类:紫穗狼尾草
2.单位面积株数:64株/m2
3.株高:120cm
4.冠幅:100cm
5.养护期:两年</t>
  </si>
  <si>
    <t>栽植石竹</t>
  </si>
  <si>
    <t>1.种类:石竹
2.单位面积株数:36株/m2
3.株高:25-30cm
4.冠幅:25-30cm
5.养护期:两年</t>
  </si>
  <si>
    <t>栽植金叶石菖蒲</t>
  </si>
  <si>
    <t>1.种类:金叶石菖蒲
2.单位面积株数:64株/m2
3.株高:30-35cm
4.冠幅:20-25cm
5.养护期:两年</t>
  </si>
  <si>
    <t>栽植佛甲草</t>
  </si>
  <si>
    <t>1.种类:佛甲草
2.单位面积株数:64株/m2
3.株高:10cm
4.冠幅:10cm
5.养护期:两年</t>
  </si>
  <si>
    <t>栽植麦冬</t>
  </si>
  <si>
    <t>1.种类:麦冬
2.单位面积株数:81株/m2
3.株高:10-15cm
4.冠幅:10-15cm
5.养护期:两年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</si>
</sst>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9"/>
      <color theme="1"/>
      <name val="??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color theme="1"/>
      <name val="??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2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0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/>
  </cellStyleXfs>
  <cellXfs count="42">
    <xf numFmtId="0" fontId="0" fillId="0" borderId="0" xfId="49"/>
    <xf numFmtId="0" fontId="0" fillId="0" borderId="0" xfId="49" applyAlignment="1">
      <alignment vertical="center"/>
    </xf>
    <xf numFmtId="0" fontId="1" fillId="2" borderId="0" xfId="49" applyFont="1" applyFill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/>
    </xf>
    <xf numFmtId="0" fontId="0" fillId="0" borderId="0" xfId="49" applyAlignment="1">
      <alignment horizontal="center"/>
    </xf>
    <xf numFmtId="0" fontId="4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0" fontId="0" fillId="0" borderId="1" xfId="49" applyBorder="1" applyAlignment="1">
      <alignment horizontal="center"/>
    </xf>
    <xf numFmtId="0" fontId="5" fillId="2" borderId="1" xfId="49" applyFont="1" applyFill="1" applyBorder="1" applyAlignment="1">
      <alignment horizontal="center" vertical="center" wrapText="1"/>
    </xf>
    <xf numFmtId="0" fontId="6" fillId="2" borderId="0" xfId="49" applyFont="1" applyFill="1" applyAlignment="1">
      <alignment horizontal="center" vertical="center" wrapText="1"/>
    </xf>
    <xf numFmtId="0" fontId="7" fillId="2" borderId="0" xfId="49" applyFont="1" applyFill="1" applyAlignment="1">
      <alignment horizontal="left" vertical="center" wrapText="1"/>
    </xf>
    <xf numFmtId="0" fontId="7" fillId="2" borderId="0" xfId="49" applyFont="1" applyFill="1" applyAlignment="1">
      <alignment horizontal="right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7" fillId="2" borderId="4" xfId="49" applyFont="1" applyFill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center" vertical="center" wrapText="1"/>
    </xf>
    <xf numFmtId="0" fontId="7" fillId="2" borderId="6" xfId="49" applyFont="1" applyFill="1" applyBorder="1" applyAlignment="1">
      <alignment horizontal="center" vertical="center" wrapText="1"/>
    </xf>
    <xf numFmtId="0" fontId="7" fillId="2" borderId="7" xfId="49" applyFont="1" applyFill="1" applyBorder="1" applyAlignment="1">
      <alignment horizontal="center" vertical="center" wrapText="1"/>
    </xf>
    <xf numFmtId="0" fontId="7" fillId="2" borderId="6" xfId="49" applyFont="1" applyFill="1" applyBorder="1" applyAlignment="1">
      <alignment horizontal="left" vertical="center" wrapText="1"/>
    </xf>
    <xf numFmtId="0" fontId="7" fillId="2" borderId="6" xfId="49" applyFont="1" applyFill="1" applyBorder="1" applyAlignment="1">
      <alignment horizontal="right" vertical="center" wrapText="1"/>
    </xf>
    <xf numFmtId="0" fontId="7" fillId="2" borderId="7" xfId="49" applyFont="1" applyFill="1" applyBorder="1" applyAlignment="1">
      <alignment horizontal="right" vertical="center" wrapText="1"/>
    </xf>
    <xf numFmtId="0" fontId="7" fillId="3" borderId="6" xfId="49" applyFont="1" applyFill="1" applyBorder="1" applyAlignment="1">
      <alignment horizontal="left" vertical="center" wrapText="1"/>
    </xf>
    <xf numFmtId="0" fontId="7" fillId="3" borderId="6" xfId="49" applyFont="1" applyFill="1" applyBorder="1" applyAlignment="1">
      <alignment horizontal="right" vertical="center" wrapText="1"/>
    </xf>
    <xf numFmtId="0" fontId="7" fillId="3" borderId="7" xfId="49" applyFont="1" applyFill="1" applyBorder="1" applyAlignment="1">
      <alignment horizontal="right" vertical="center" wrapText="1"/>
    </xf>
    <xf numFmtId="0" fontId="7" fillId="2" borderId="8" xfId="49" applyFont="1" applyFill="1" applyBorder="1" applyAlignment="1">
      <alignment horizontal="center" vertical="center" wrapText="1"/>
    </xf>
    <xf numFmtId="0" fontId="7" fillId="2" borderId="9" xfId="49" applyFont="1" applyFill="1" applyBorder="1" applyAlignment="1">
      <alignment horizontal="left" vertical="center" wrapText="1"/>
    </xf>
    <xf numFmtId="0" fontId="7" fillId="2" borderId="9" xfId="49" applyFont="1" applyFill="1" applyBorder="1" applyAlignment="1">
      <alignment horizontal="right" vertical="center" wrapText="1"/>
    </xf>
    <xf numFmtId="0" fontId="7" fillId="2" borderId="10" xfId="49" applyFont="1" applyFill="1" applyBorder="1" applyAlignment="1">
      <alignment horizontal="right" vertical="center" wrapText="1"/>
    </xf>
    <xf numFmtId="0" fontId="8" fillId="2" borderId="0" xfId="49" applyFont="1" applyFill="1" applyAlignment="1">
      <alignment horizontal="center" vertical="center" wrapText="1"/>
    </xf>
    <xf numFmtId="0" fontId="9" fillId="2" borderId="0" xfId="49" applyFont="1" applyFill="1" applyAlignment="1">
      <alignment horizontal="center" wrapText="1"/>
    </xf>
    <xf numFmtId="0" fontId="9" fillId="2" borderId="11" xfId="49" applyFont="1" applyFill="1" applyBorder="1" applyAlignment="1">
      <alignment horizontal="center" wrapText="1"/>
    </xf>
    <xf numFmtId="0" fontId="9" fillId="2" borderId="0" xfId="49" applyFont="1" applyFill="1" applyAlignment="1">
      <alignment horizontal="left" wrapText="1"/>
    </xf>
    <xf numFmtId="0" fontId="10" fillId="2" borderId="0" xfId="49" applyFont="1" applyFill="1" applyAlignment="1">
      <alignment horizontal="center" wrapText="1"/>
    </xf>
    <xf numFmtId="0" fontId="10" fillId="2" borderId="12" xfId="49" applyFont="1" applyFill="1" applyBorder="1" applyAlignment="1">
      <alignment horizontal="center" wrapText="1"/>
    </xf>
    <xf numFmtId="0" fontId="2" fillId="2" borderId="0" xfId="49" applyFont="1" applyFill="1" applyAlignment="1">
      <alignment horizontal="left" wrapText="1"/>
    </xf>
    <xf numFmtId="0" fontId="2" fillId="2" borderId="11" xfId="49" applyFont="1" applyFill="1" applyBorder="1" applyAlignment="1">
      <alignment horizontal="left" wrapText="1"/>
    </xf>
    <xf numFmtId="0" fontId="2" fillId="2" borderId="13" xfId="49" applyFont="1" applyFill="1" applyBorder="1" applyAlignment="1">
      <alignment horizontal="left" wrapText="1"/>
    </xf>
    <xf numFmtId="0" fontId="2" fillId="2" borderId="13" xfId="49" applyFont="1" applyFill="1" applyBorder="1" applyAlignment="1">
      <alignment horizontal="center" wrapText="1"/>
    </xf>
    <xf numFmtId="0" fontId="7" fillId="2" borderId="12" xfId="49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showGridLines="0" topLeftCell="A3" workbookViewId="0">
      <selection activeCell="D6" sqref="D6:E6"/>
    </sheetView>
  </sheetViews>
  <sheetFormatPr defaultColWidth="9" defaultRowHeight="11.4" outlineLevelCol="6"/>
  <cols>
    <col min="1" max="1" width="9.16666666666667" customWidth="1"/>
    <col min="2" max="2" width="19" customWidth="1"/>
    <col min="3" max="3" width="6.66666666666667" customWidth="1"/>
    <col min="4" max="4" width="40.6666666666667" customWidth="1"/>
    <col min="5" max="5" width="4.33333333333333" customWidth="1"/>
    <col min="6" max="6" width="16.3333333333333" customWidth="1"/>
    <col min="7" max="7" width="16.8333333333333" customWidth="1"/>
  </cols>
  <sheetData>
    <row r="1" ht="52.5" customHeight="1" spans="1:7">
      <c r="A1" s="30" t="s">
        <v>0</v>
      </c>
      <c r="B1" s="30"/>
      <c r="C1" s="30"/>
      <c r="D1" s="30"/>
      <c r="E1" s="30"/>
      <c r="F1" s="30"/>
      <c r="G1" s="30"/>
    </row>
    <row r="2" ht="81.75" customHeight="1" spans="1:7">
      <c r="A2" s="31"/>
      <c r="B2" s="31"/>
      <c r="C2" s="31"/>
      <c r="D2" s="32" t="s">
        <v>1</v>
      </c>
      <c r="E2" s="32"/>
      <c r="F2" s="33" t="s">
        <v>2</v>
      </c>
      <c r="G2" s="31"/>
    </row>
    <row r="3" ht="83.25" customHeight="1" spans="1:7">
      <c r="A3" s="34" t="s">
        <v>3</v>
      </c>
      <c r="B3" s="34"/>
      <c r="C3" s="34"/>
      <c r="D3" s="35"/>
      <c r="E3" s="35"/>
      <c r="F3" s="34"/>
      <c r="G3" s="34"/>
    </row>
    <row r="4" ht="57" customHeight="1" spans="1:7">
      <c r="A4" s="36"/>
      <c r="B4" s="36" t="s">
        <v>4</v>
      </c>
      <c r="C4" s="36"/>
      <c r="D4" s="37"/>
      <c r="E4" s="37"/>
      <c r="F4" s="37"/>
      <c r="G4" s="36"/>
    </row>
    <row r="5" ht="57" customHeight="1" spans="1:7">
      <c r="A5" s="36"/>
      <c r="B5" s="36" t="s">
        <v>5</v>
      </c>
      <c r="C5" s="36"/>
      <c r="D5" s="38" t="s">
        <v>1</v>
      </c>
      <c r="E5" s="38"/>
      <c r="F5" s="38"/>
      <c r="G5" s="36"/>
    </row>
    <row r="6" ht="57" customHeight="1" spans="1:7">
      <c r="A6" s="36"/>
      <c r="B6" s="36" t="s">
        <v>6</v>
      </c>
      <c r="C6" s="36"/>
      <c r="D6" s="38" t="s">
        <v>7</v>
      </c>
      <c r="E6" s="38"/>
      <c r="F6" s="38"/>
      <c r="G6" s="36"/>
    </row>
    <row r="7" ht="28.5" customHeight="1" spans="1:7">
      <c r="A7" s="36"/>
      <c r="B7" s="36" t="s">
        <v>8</v>
      </c>
      <c r="C7" s="36"/>
      <c r="D7" s="38" t="s">
        <v>9</v>
      </c>
      <c r="E7" s="38"/>
      <c r="F7" s="38"/>
      <c r="G7" s="36"/>
    </row>
    <row r="8" ht="57.75" customHeight="1" spans="1:7">
      <c r="A8" s="36"/>
      <c r="B8" s="36" t="s">
        <v>10</v>
      </c>
      <c r="C8" s="36"/>
      <c r="D8" s="39"/>
      <c r="E8" s="39"/>
      <c r="F8" s="39"/>
      <c r="G8" s="36"/>
    </row>
    <row r="9" ht="18" customHeight="1" spans="1:7">
      <c r="A9" s="36"/>
      <c r="B9" s="36"/>
      <c r="C9" s="36"/>
      <c r="D9" s="40" t="s">
        <v>11</v>
      </c>
      <c r="E9" s="40"/>
      <c r="F9" s="40"/>
      <c r="G9" s="36"/>
    </row>
    <row r="10" ht="56.25" customHeight="1" spans="1:7">
      <c r="A10" s="36"/>
      <c r="B10" s="36" t="s">
        <v>12</v>
      </c>
      <c r="C10" s="36"/>
      <c r="D10" s="41"/>
      <c r="E10" s="41"/>
      <c r="F10" s="41"/>
      <c r="G10" s="36"/>
    </row>
    <row r="11" ht="18" customHeight="1" spans="1:7">
      <c r="A11" s="36"/>
      <c r="B11" s="36"/>
      <c r="C11" s="36"/>
      <c r="D11" s="40" t="s">
        <v>13</v>
      </c>
      <c r="E11" s="40"/>
      <c r="F11" s="40"/>
      <c r="G11" s="36"/>
    </row>
    <row r="12" ht="35.25" customHeight="1" spans="1:7">
      <c r="A12" s="36"/>
      <c r="B12" s="36" t="s">
        <v>14</v>
      </c>
      <c r="C12" s="36"/>
      <c r="D12" s="37"/>
      <c r="E12" s="37"/>
      <c r="F12" s="37"/>
      <c r="G12" s="36"/>
    </row>
    <row r="13" ht="18.75" customHeight="1" spans="1:7">
      <c r="A13" s="36"/>
      <c r="B13" s="36"/>
      <c r="C13" s="36"/>
      <c r="D13" s="40" t="s">
        <v>15</v>
      </c>
      <c r="E13" s="40"/>
      <c r="F13" s="40"/>
      <c r="G13" s="36"/>
    </row>
    <row r="14" ht="63" customHeight="1" spans="1:7">
      <c r="A14" s="36"/>
      <c r="B14" s="36" t="s">
        <v>16</v>
      </c>
      <c r="C14" s="36"/>
      <c r="D14" s="36" t="s">
        <v>17</v>
      </c>
      <c r="E14" s="36"/>
      <c r="F14" s="36"/>
      <c r="G14" s="36"/>
    </row>
    <row r="15" ht="18" customHeight="1" spans="1:7">
      <c r="A15" s="36"/>
      <c r="B15" s="36"/>
      <c r="C15" s="36"/>
      <c r="D15" s="36"/>
      <c r="E15" s="36"/>
      <c r="F15" s="36"/>
      <c r="G15" s="36"/>
    </row>
  </sheetData>
  <mergeCells count="28">
    <mergeCell ref="A1:G1"/>
    <mergeCell ref="B2:C2"/>
    <mergeCell ref="D2:E2"/>
    <mergeCell ref="A3:G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showGridLines="0" topLeftCell="A3" workbookViewId="0">
      <selection activeCell="I8" sqref="I8"/>
    </sheetView>
  </sheetViews>
  <sheetFormatPr defaultColWidth="9" defaultRowHeight="11.4" outlineLevelCol="5"/>
  <cols>
    <col min="1" max="1" width="6" customWidth="1"/>
    <col min="2" max="2" width="29.5" customWidth="1"/>
    <col min="3" max="3" width="2.83333333333333" customWidth="1"/>
    <col min="4" max="4" width="14.5" customWidth="1"/>
    <col min="5" max="5" width="22.8333333333333" customWidth="1"/>
    <col min="6" max="6" width="37.3333333333333" customWidth="1"/>
  </cols>
  <sheetData>
    <row r="1" ht="33" customHeight="1" spans="1:6">
      <c r="A1" s="11" t="s">
        <v>18</v>
      </c>
      <c r="B1" s="11"/>
      <c r="C1" s="11"/>
      <c r="D1" s="11"/>
      <c r="E1" s="11"/>
      <c r="F1" s="11"/>
    </row>
    <row r="2" ht="13.5" customHeight="1" spans="1:6">
      <c r="A2" s="12" t="s">
        <v>19</v>
      </c>
      <c r="B2" s="12"/>
      <c r="C2" s="12"/>
      <c r="D2" s="13" t="s">
        <v>20</v>
      </c>
      <c r="E2" s="13"/>
      <c r="F2" s="13"/>
    </row>
    <row r="3" ht="33.75" customHeight="1" spans="1:6">
      <c r="A3" s="14" t="s">
        <v>21</v>
      </c>
      <c r="B3" s="15" t="s">
        <v>22</v>
      </c>
      <c r="C3" s="15" t="s">
        <v>23</v>
      </c>
      <c r="D3" s="15"/>
      <c r="E3" s="16"/>
      <c r="F3" s="16"/>
    </row>
    <row r="4" ht="33.75" customHeight="1" spans="1:6">
      <c r="A4" s="17"/>
      <c r="B4" s="18"/>
      <c r="C4" s="18" t="s">
        <v>24</v>
      </c>
      <c r="D4" s="18"/>
      <c r="E4" s="19" t="s">
        <v>25</v>
      </c>
      <c r="F4" s="19"/>
    </row>
    <row r="5" ht="33.75" customHeight="1" spans="1:6">
      <c r="A5" s="17" t="s">
        <v>26</v>
      </c>
      <c r="B5" s="20" t="s">
        <v>27</v>
      </c>
      <c r="C5" s="21" t="s">
        <v>28</v>
      </c>
      <c r="D5" s="21"/>
      <c r="E5" s="22" t="s">
        <v>29</v>
      </c>
      <c r="F5" s="22"/>
    </row>
    <row r="6" ht="33.75" customHeight="1" spans="1:6">
      <c r="A6" s="17" t="s">
        <v>30</v>
      </c>
      <c r="B6" s="23" t="s">
        <v>31</v>
      </c>
      <c r="C6" s="24" t="s">
        <v>32</v>
      </c>
      <c r="D6" s="24"/>
      <c r="E6" s="25" t="s">
        <v>33</v>
      </c>
      <c r="F6" s="25"/>
    </row>
    <row r="7" ht="33.75" customHeight="1" spans="1:6">
      <c r="A7" s="17" t="s">
        <v>34</v>
      </c>
      <c r="B7" s="23" t="s">
        <v>35</v>
      </c>
      <c r="C7" s="24" t="s">
        <v>36</v>
      </c>
      <c r="D7" s="24"/>
      <c r="E7" s="25" t="s">
        <v>37</v>
      </c>
      <c r="F7" s="25"/>
    </row>
    <row r="8" ht="48" customHeight="1" spans="1:6">
      <c r="A8" s="17" t="s">
        <v>38</v>
      </c>
      <c r="B8" s="20" t="s">
        <v>39</v>
      </c>
      <c r="C8" s="21" t="s">
        <v>40</v>
      </c>
      <c r="D8" s="21"/>
      <c r="E8" s="22" t="s">
        <v>41</v>
      </c>
      <c r="F8" s="22"/>
    </row>
    <row r="9" ht="33.75" customHeight="1" spans="1:6">
      <c r="A9" s="17" t="s">
        <v>42</v>
      </c>
      <c r="B9" s="23" t="s">
        <v>43</v>
      </c>
      <c r="C9" s="24">
        <v>518.26</v>
      </c>
      <c r="D9" s="24"/>
      <c r="E9" s="25" t="s">
        <v>44</v>
      </c>
      <c r="F9" s="25"/>
    </row>
    <row r="10" ht="33.75" customHeight="1" spans="1:6">
      <c r="A10" s="17" t="s">
        <v>45</v>
      </c>
      <c r="B10" s="23" t="s">
        <v>46</v>
      </c>
      <c r="C10" s="24" t="s">
        <v>47</v>
      </c>
      <c r="D10" s="24"/>
      <c r="E10" s="25" t="s">
        <v>48</v>
      </c>
      <c r="F10" s="25"/>
    </row>
    <row r="11" ht="33.75" customHeight="1" spans="1:6">
      <c r="A11" s="17" t="s">
        <v>49</v>
      </c>
      <c r="B11" s="20" t="s">
        <v>50</v>
      </c>
      <c r="C11" s="21" t="s">
        <v>51</v>
      </c>
      <c r="D11" s="21"/>
      <c r="E11" s="22" t="s">
        <v>52</v>
      </c>
      <c r="F11" s="22"/>
    </row>
    <row r="12" ht="33.75" customHeight="1" spans="1:6">
      <c r="A12" s="17" t="s">
        <v>53</v>
      </c>
      <c r="B12" s="20" t="s">
        <v>54</v>
      </c>
      <c r="C12" s="21" t="s">
        <v>55</v>
      </c>
      <c r="D12" s="21"/>
      <c r="E12" s="22" t="s">
        <v>56</v>
      </c>
      <c r="F12" s="22"/>
    </row>
    <row r="13" ht="33.75" customHeight="1" spans="1:6">
      <c r="A13" s="17" t="s">
        <v>57</v>
      </c>
      <c r="B13" s="20" t="s">
        <v>3</v>
      </c>
      <c r="C13" s="21" t="s">
        <v>58</v>
      </c>
      <c r="D13" s="21"/>
      <c r="E13" s="22" t="s">
        <v>9</v>
      </c>
      <c r="F13" s="22"/>
    </row>
    <row r="14" ht="33.75" customHeight="1" spans="1:6">
      <c r="A14" s="17" t="s">
        <v>59</v>
      </c>
      <c r="B14" s="20" t="s">
        <v>60</v>
      </c>
      <c r="C14" s="21"/>
      <c r="D14" s="21"/>
      <c r="E14" s="22" t="s">
        <v>61</v>
      </c>
      <c r="F14" s="22"/>
    </row>
    <row r="15" ht="33.75" customHeight="1" spans="1:6">
      <c r="A15" s="17" t="s">
        <v>62</v>
      </c>
      <c r="B15" s="20" t="s">
        <v>63</v>
      </c>
      <c r="C15" s="21" t="s">
        <v>64</v>
      </c>
      <c r="D15" s="21"/>
      <c r="E15" s="22" t="s">
        <v>65</v>
      </c>
      <c r="F15" s="22"/>
    </row>
    <row r="16" ht="33.75" customHeight="1" spans="1:6">
      <c r="A16" s="17" t="s">
        <v>66</v>
      </c>
      <c r="B16" s="20" t="s">
        <v>67</v>
      </c>
      <c r="C16" s="21" t="s">
        <v>68</v>
      </c>
      <c r="D16" s="21"/>
      <c r="E16" s="22" t="s">
        <v>41</v>
      </c>
      <c r="F16" s="22"/>
    </row>
    <row r="17" ht="33.75" customHeight="1" spans="1:6">
      <c r="A17" s="17" t="s">
        <v>69</v>
      </c>
      <c r="B17" s="20" t="s">
        <v>70</v>
      </c>
      <c r="C17" s="18"/>
      <c r="D17" s="18"/>
      <c r="E17" s="22" t="s">
        <v>71</v>
      </c>
      <c r="F17" s="22"/>
    </row>
    <row r="18" ht="33.75" customHeight="1" spans="1:6">
      <c r="A18" s="17"/>
      <c r="B18" s="18"/>
      <c r="C18" s="18"/>
      <c r="D18" s="18"/>
      <c r="E18" s="19"/>
      <c r="F18" s="19"/>
    </row>
    <row r="19" ht="33.75" customHeight="1" spans="1:6">
      <c r="A19" s="17"/>
      <c r="B19" s="20"/>
      <c r="C19" s="21"/>
      <c r="D19" s="21"/>
      <c r="E19" s="22"/>
      <c r="F19" s="22"/>
    </row>
    <row r="20" ht="33.75" customHeight="1" spans="1:6">
      <c r="A20" s="26"/>
      <c r="B20" s="27"/>
      <c r="C20" s="28"/>
      <c r="D20" s="28"/>
      <c r="E20" s="29"/>
      <c r="F20" s="29"/>
    </row>
    <row r="21" ht="13.5" customHeight="1" spans="1:6">
      <c r="A21" s="12" t="s">
        <v>72</v>
      </c>
      <c r="B21" s="12"/>
      <c r="C21" s="12"/>
      <c r="D21" s="12"/>
      <c r="E21" s="12"/>
      <c r="F21" s="12"/>
    </row>
    <row r="22" ht="13.5" customHeight="1" spans="1:6">
      <c r="A22" s="12" t="s">
        <v>73</v>
      </c>
      <c r="B22" s="12"/>
      <c r="C22" s="12"/>
      <c r="D22" s="12"/>
      <c r="E22" s="12"/>
      <c r="F22" s="12"/>
    </row>
    <row r="23" ht="13.5" customHeight="1" spans="1:6">
      <c r="A23" s="12" t="s">
        <v>74</v>
      </c>
      <c r="B23" s="12"/>
      <c r="C23" s="12"/>
      <c r="D23" s="12"/>
      <c r="E23" s="12"/>
      <c r="F23" s="12"/>
    </row>
  </sheetData>
  <mergeCells count="43">
    <mergeCell ref="A1:F1"/>
    <mergeCell ref="A2:C2"/>
    <mergeCell ref="D2:F2"/>
    <mergeCell ref="C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A21:F21"/>
    <mergeCell ref="A22:F22"/>
    <mergeCell ref="A23:F23"/>
    <mergeCell ref="A3:A4"/>
    <mergeCell ref="B3:B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showGridLines="0" tabSelected="1" workbookViewId="0">
      <pane ySplit="2" topLeftCell="A20" activePane="bottomLeft" state="frozen"/>
      <selection/>
      <selection pane="bottomLeft" activeCell="H27" sqref="H27"/>
    </sheetView>
  </sheetViews>
  <sheetFormatPr defaultColWidth="9" defaultRowHeight="11.4" outlineLevelCol="7"/>
  <cols>
    <col min="1" max="1" width="6.5" customWidth="1"/>
    <col min="2" max="2" width="14.6666666666667" customWidth="1"/>
    <col min="3" max="3" width="13" customWidth="1"/>
    <col min="4" max="4" width="6" customWidth="1"/>
    <col min="5" max="5" width="7.5" customWidth="1"/>
    <col min="6" max="6" width="8.33333333333333" customWidth="1"/>
    <col min="7" max="7" width="14.75"/>
    <col min="8" max="8" width="41.75" customWidth="1"/>
  </cols>
  <sheetData>
    <row r="1" ht="33" customHeight="1" spans="1:8">
      <c r="A1" s="2" t="s">
        <v>75</v>
      </c>
      <c r="B1" s="2"/>
      <c r="C1" s="2"/>
      <c r="D1" s="2"/>
      <c r="E1" s="2"/>
      <c r="F1" s="2"/>
      <c r="G1" s="2"/>
      <c r="H1" s="2"/>
    </row>
    <row r="2" ht="23" customHeight="1" spans="1:8">
      <c r="A2" s="3" t="s">
        <v>21</v>
      </c>
      <c r="B2" s="3" t="s">
        <v>76</v>
      </c>
      <c r="C2" s="3" t="s">
        <v>77</v>
      </c>
      <c r="D2" s="3" t="s">
        <v>78</v>
      </c>
      <c r="E2" s="3" t="s">
        <v>79</v>
      </c>
      <c r="F2" s="3" t="s">
        <v>80</v>
      </c>
      <c r="G2" s="3" t="s">
        <v>81</v>
      </c>
      <c r="H2" s="3" t="s">
        <v>82</v>
      </c>
    </row>
    <row r="3" s="1" customFormat="1" ht="48" customHeight="1" spans="1:8">
      <c r="A3" s="3">
        <v>1</v>
      </c>
      <c r="B3" s="3" t="s">
        <v>83</v>
      </c>
      <c r="C3" s="3" t="s">
        <v>84</v>
      </c>
      <c r="D3" s="3" t="s">
        <v>85</v>
      </c>
      <c r="E3" s="3">
        <v>1</v>
      </c>
      <c r="F3" s="3">
        <v>4000</v>
      </c>
      <c r="G3" s="7">
        <f t="shared" ref="G3:G11" si="0">E3*F3</f>
        <v>4000</v>
      </c>
      <c r="H3" s="8" t="s">
        <v>86</v>
      </c>
    </row>
    <row r="4" ht="34" customHeight="1" spans="1:8">
      <c r="A4" s="3">
        <v>2</v>
      </c>
      <c r="B4" s="3" t="s">
        <v>87</v>
      </c>
      <c r="C4" s="3" t="s">
        <v>88</v>
      </c>
      <c r="D4" s="3" t="s">
        <v>85</v>
      </c>
      <c r="E4" s="3">
        <v>1</v>
      </c>
      <c r="F4" s="3">
        <v>200</v>
      </c>
      <c r="G4" s="7">
        <f t="shared" si="0"/>
        <v>200</v>
      </c>
      <c r="H4" s="4" t="s">
        <v>89</v>
      </c>
    </row>
    <row r="5" ht="22" customHeight="1" spans="1:8">
      <c r="A5" s="3">
        <v>3</v>
      </c>
      <c r="B5" s="3" t="s">
        <v>90</v>
      </c>
      <c r="C5" s="3" t="s">
        <v>91</v>
      </c>
      <c r="D5" s="3" t="s">
        <v>85</v>
      </c>
      <c r="E5" s="3">
        <v>4</v>
      </c>
      <c r="F5" s="3"/>
      <c r="G5" s="7">
        <f t="shared" si="0"/>
        <v>0</v>
      </c>
      <c r="H5" s="5"/>
    </row>
    <row r="6" ht="18" customHeight="1" spans="1:8">
      <c r="A6" s="3">
        <v>4</v>
      </c>
      <c r="B6" s="3" t="s">
        <v>92</v>
      </c>
      <c r="C6" s="3" t="s">
        <v>93</v>
      </c>
      <c r="D6" s="3" t="s">
        <v>85</v>
      </c>
      <c r="E6" s="3">
        <v>2</v>
      </c>
      <c r="F6" s="3"/>
      <c r="G6" s="7">
        <f t="shared" si="0"/>
        <v>0</v>
      </c>
      <c r="H6" s="5"/>
    </row>
    <row r="7" s="1" customFormat="1" ht="21" hidden="1" customHeight="1" spans="1:8">
      <c r="A7" s="3">
        <v>5</v>
      </c>
      <c r="B7" s="3" t="s">
        <v>94</v>
      </c>
      <c r="C7" s="3"/>
      <c r="D7" s="3" t="s">
        <v>95</v>
      </c>
      <c r="E7" s="3">
        <v>3</v>
      </c>
      <c r="F7" s="3"/>
      <c r="G7" s="7">
        <f t="shared" si="0"/>
        <v>0</v>
      </c>
      <c r="H7" s="4" t="s">
        <v>96</v>
      </c>
    </row>
    <row r="8" s="1" customFormat="1" ht="21" hidden="1" customHeight="1" spans="1:8">
      <c r="A8" s="3">
        <v>6</v>
      </c>
      <c r="B8" s="3" t="s">
        <v>97</v>
      </c>
      <c r="C8" s="3"/>
      <c r="D8" s="3" t="s">
        <v>95</v>
      </c>
      <c r="E8" s="3">
        <v>8</v>
      </c>
      <c r="F8" s="3"/>
      <c r="G8" s="7">
        <f t="shared" si="0"/>
        <v>0</v>
      </c>
      <c r="H8" s="4" t="s">
        <v>96</v>
      </c>
    </row>
    <row r="9" ht="35" customHeight="1" spans="1:8">
      <c r="A9" s="3">
        <v>8</v>
      </c>
      <c r="B9" s="3" t="s">
        <v>98</v>
      </c>
      <c r="C9" s="3" t="s">
        <v>99</v>
      </c>
      <c r="D9" s="3" t="s">
        <v>85</v>
      </c>
      <c r="E9" s="3">
        <v>300</v>
      </c>
      <c r="F9" s="3">
        <v>2.5</v>
      </c>
      <c r="G9" s="7">
        <f t="shared" si="0"/>
        <v>750</v>
      </c>
      <c r="H9" s="4" t="s">
        <v>100</v>
      </c>
    </row>
    <row r="10" ht="42" customHeight="1" spans="1:8">
      <c r="A10" s="3">
        <v>9</v>
      </c>
      <c r="B10" s="3" t="s">
        <v>101</v>
      </c>
      <c r="C10" s="3" t="s">
        <v>99</v>
      </c>
      <c r="D10" s="3" t="s">
        <v>85</v>
      </c>
      <c r="E10" s="3">
        <v>600</v>
      </c>
      <c r="F10" s="3">
        <v>1.2</v>
      </c>
      <c r="G10" s="7">
        <f t="shared" si="0"/>
        <v>720</v>
      </c>
      <c r="H10" s="5"/>
    </row>
    <row r="11" ht="36" customHeight="1" spans="1:8">
      <c r="A11" s="3">
        <v>10</v>
      </c>
      <c r="B11" s="3" t="s">
        <v>102</v>
      </c>
      <c r="C11" s="3" t="s">
        <v>103</v>
      </c>
      <c r="D11" s="3" t="s">
        <v>85</v>
      </c>
      <c r="E11" s="3">
        <v>500</v>
      </c>
      <c r="F11" s="3">
        <v>3</v>
      </c>
      <c r="G11" s="7">
        <f t="shared" si="0"/>
        <v>1500</v>
      </c>
      <c r="H11" s="5"/>
    </row>
    <row r="12" ht="25" customHeight="1" spans="1:8">
      <c r="A12" s="3">
        <v>12</v>
      </c>
      <c r="B12" s="3" t="s">
        <v>104</v>
      </c>
      <c r="C12" s="3" t="s">
        <v>105</v>
      </c>
      <c r="D12" s="3" t="s">
        <v>85</v>
      </c>
      <c r="E12" s="3">
        <v>60</v>
      </c>
      <c r="F12" s="3">
        <v>15</v>
      </c>
      <c r="G12" s="7">
        <f t="shared" ref="G12:G25" si="1">E12*F12</f>
        <v>900</v>
      </c>
      <c r="H12" s="5"/>
    </row>
    <row r="13" ht="32" customHeight="1" spans="1:8">
      <c r="A13" s="3">
        <v>13</v>
      </c>
      <c r="B13" s="3" t="s">
        <v>106</v>
      </c>
      <c r="C13" s="3" t="s">
        <v>103</v>
      </c>
      <c r="D13" s="3" t="s">
        <v>85</v>
      </c>
      <c r="E13" s="3">
        <f>8*25</f>
        <v>200</v>
      </c>
      <c r="F13" s="3">
        <v>3</v>
      </c>
      <c r="G13" s="7">
        <f t="shared" si="1"/>
        <v>600</v>
      </c>
      <c r="H13" s="5"/>
    </row>
    <row r="14" ht="31" customHeight="1" spans="1:8">
      <c r="A14" s="3">
        <v>14</v>
      </c>
      <c r="B14" s="3" t="s">
        <v>107</v>
      </c>
      <c r="C14" s="3" t="s">
        <v>103</v>
      </c>
      <c r="D14" s="3" t="s">
        <v>85</v>
      </c>
      <c r="E14" s="3">
        <v>100</v>
      </c>
      <c r="F14" s="3">
        <v>5</v>
      </c>
      <c r="G14" s="7">
        <f t="shared" si="1"/>
        <v>500</v>
      </c>
      <c r="H14" s="5"/>
    </row>
    <row r="15" ht="43" customHeight="1" spans="1:8">
      <c r="A15" s="3">
        <v>15</v>
      </c>
      <c r="B15" s="3" t="s">
        <v>101</v>
      </c>
      <c r="C15" s="3" t="s">
        <v>99</v>
      </c>
      <c r="D15" s="3" t="s">
        <v>85</v>
      </c>
      <c r="E15" s="3">
        <v>550</v>
      </c>
      <c r="F15" s="3">
        <v>1.2</v>
      </c>
      <c r="G15" s="7">
        <f t="shared" si="1"/>
        <v>660</v>
      </c>
      <c r="H15" s="5"/>
    </row>
    <row r="16" ht="37" customHeight="1" spans="1:8">
      <c r="A16" s="3">
        <v>16</v>
      </c>
      <c r="B16" s="3" t="s">
        <v>108</v>
      </c>
      <c r="C16" s="3" t="s">
        <v>103</v>
      </c>
      <c r="D16" s="3" t="s">
        <v>85</v>
      </c>
      <c r="E16" s="3">
        <f>30*30</f>
        <v>900</v>
      </c>
      <c r="F16" s="3">
        <v>3</v>
      </c>
      <c r="G16" s="7">
        <f t="shared" si="1"/>
        <v>2700</v>
      </c>
      <c r="H16" s="5"/>
    </row>
    <row r="17" ht="31" customHeight="1" spans="1:8">
      <c r="A17" s="3">
        <v>17</v>
      </c>
      <c r="B17" s="3" t="s">
        <v>101</v>
      </c>
      <c r="C17" s="3" t="s">
        <v>99</v>
      </c>
      <c r="D17" s="3" t="s">
        <v>85</v>
      </c>
      <c r="E17" s="3">
        <v>500</v>
      </c>
      <c r="F17" s="3">
        <v>1.2</v>
      </c>
      <c r="G17" s="7">
        <f t="shared" si="1"/>
        <v>600</v>
      </c>
      <c r="H17" s="5"/>
    </row>
    <row r="18" ht="33" customHeight="1" spans="1:8">
      <c r="A18" s="3">
        <v>18</v>
      </c>
      <c r="B18" s="3" t="s">
        <v>109</v>
      </c>
      <c r="C18" s="3" t="s">
        <v>99</v>
      </c>
      <c r="D18" s="3" t="s">
        <v>85</v>
      </c>
      <c r="E18" s="3">
        <f>36*20</f>
        <v>720</v>
      </c>
      <c r="F18" s="3">
        <v>1.2</v>
      </c>
      <c r="G18" s="7">
        <f t="shared" si="1"/>
        <v>864</v>
      </c>
      <c r="H18" s="5"/>
    </row>
    <row r="19" ht="44" customHeight="1" spans="1:8">
      <c r="A19" s="3">
        <v>20</v>
      </c>
      <c r="B19" s="3" t="s">
        <v>110</v>
      </c>
      <c r="C19" s="3" t="s">
        <v>99</v>
      </c>
      <c r="D19" s="3" t="s">
        <v>85</v>
      </c>
      <c r="E19" s="3">
        <v>500</v>
      </c>
      <c r="F19" s="3">
        <v>0.6</v>
      </c>
      <c r="G19" s="7">
        <f t="shared" si="1"/>
        <v>300</v>
      </c>
      <c r="H19" s="5"/>
    </row>
    <row r="20" ht="37" customHeight="1" spans="1:8">
      <c r="A20" s="3">
        <v>21</v>
      </c>
      <c r="B20" s="3" t="s">
        <v>111</v>
      </c>
      <c r="C20" s="3" t="s">
        <v>99</v>
      </c>
      <c r="D20" s="3" t="s">
        <v>85</v>
      </c>
      <c r="E20" s="3">
        <v>500</v>
      </c>
      <c r="F20" s="3">
        <v>3</v>
      </c>
      <c r="G20" s="7">
        <f t="shared" si="1"/>
        <v>1500</v>
      </c>
      <c r="H20" s="5"/>
    </row>
    <row r="21" ht="37" customHeight="1" spans="1:8">
      <c r="A21" s="3">
        <v>22</v>
      </c>
      <c r="B21" s="3" t="s">
        <v>112</v>
      </c>
      <c r="C21" s="3" t="s">
        <v>103</v>
      </c>
      <c r="D21" s="3" t="s">
        <v>85</v>
      </c>
      <c r="E21" s="3">
        <v>300</v>
      </c>
      <c r="F21" s="3">
        <v>3</v>
      </c>
      <c r="G21" s="7">
        <f t="shared" si="1"/>
        <v>900</v>
      </c>
      <c r="H21" s="5"/>
    </row>
    <row r="22" ht="37" customHeight="1" spans="1:8">
      <c r="A22" s="3">
        <v>23</v>
      </c>
      <c r="B22" s="3" t="s">
        <v>113</v>
      </c>
      <c r="C22" s="3" t="s">
        <v>103</v>
      </c>
      <c r="D22" s="3" t="s">
        <v>85</v>
      </c>
      <c r="E22" s="3">
        <v>50</v>
      </c>
      <c r="F22" s="3">
        <v>3</v>
      </c>
      <c r="G22" s="7">
        <f t="shared" si="1"/>
        <v>150</v>
      </c>
      <c r="H22" s="5"/>
    </row>
    <row r="23" ht="39" customHeight="1" spans="1:8">
      <c r="A23" s="3">
        <v>24</v>
      </c>
      <c r="B23" s="3" t="s">
        <v>114</v>
      </c>
      <c r="C23" s="3" t="s">
        <v>115</v>
      </c>
      <c r="D23" s="3" t="s">
        <v>116</v>
      </c>
      <c r="E23" s="3">
        <v>150</v>
      </c>
      <c r="F23" s="3">
        <v>8</v>
      </c>
      <c r="G23" s="7">
        <f t="shared" si="1"/>
        <v>1200</v>
      </c>
      <c r="H23" s="5"/>
    </row>
    <row r="24" ht="39" customHeight="1" spans="1:8">
      <c r="A24" s="3">
        <v>25</v>
      </c>
      <c r="B24" s="3" t="s">
        <v>117</v>
      </c>
      <c r="C24" s="3"/>
      <c r="D24" s="3" t="s">
        <v>118</v>
      </c>
      <c r="E24" s="3">
        <v>1</v>
      </c>
      <c r="F24" s="3">
        <v>800</v>
      </c>
      <c r="G24" s="7">
        <f t="shared" si="1"/>
        <v>800</v>
      </c>
      <c r="H24" s="5"/>
    </row>
    <row r="25" ht="33" customHeight="1" spans="1:8">
      <c r="A25" s="3">
        <v>26</v>
      </c>
      <c r="B25" s="3" t="s">
        <v>119</v>
      </c>
      <c r="C25" s="3">
        <v>2</v>
      </c>
      <c r="D25" s="3" t="s">
        <v>120</v>
      </c>
      <c r="E25" s="3">
        <v>2</v>
      </c>
      <c r="F25" s="3">
        <v>200</v>
      </c>
      <c r="G25" s="7">
        <f t="shared" si="1"/>
        <v>400</v>
      </c>
      <c r="H25" s="9"/>
    </row>
    <row r="26" ht="33" customHeight="1" spans="1:8">
      <c r="A26" s="3">
        <v>27</v>
      </c>
      <c r="B26" s="3" t="s">
        <v>121</v>
      </c>
      <c r="C26" s="3"/>
      <c r="D26" s="3"/>
      <c r="E26" s="3"/>
      <c r="F26" s="3"/>
      <c r="G26" s="7">
        <v>2500</v>
      </c>
      <c r="H26" s="9"/>
    </row>
    <row r="27" ht="28" customHeight="1" spans="1:8">
      <c r="A27" s="10">
        <v>28</v>
      </c>
      <c r="B27" s="10" t="s">
        <v>122</v>
      </c>
      <c r="C27" s="10"/>
      <c r="D27" s="10"/>
      <c r="E27" s="10"/>
      <c r="F27" s="10"/>
      <c r="G27" s="10">
        <f>SUM(G3:G26)</f>
        <v>21744</v>
      </c>
      <c r="H27" s="10"/>
    </row>
  </sheetData>
  <mergeCells count="1">
    <mergeCell ref="A1:H1"/>
  </mergeCells>
  <printOptions horizontalCentered="1"/>
  <pageMargins left="0.0018333333333333" right="0.0018333333333333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workbookViewId="0">
      <pane ySplit="2" topLeftCell="A3" activePane="bottomLeft" state="frozen"/>
      <selection/>
      <selection pane="bottomLeft" activeCell="K10" sqref="K10"/>
    </sheetView>
  </sheetViews>
  <sheetFormatPr defaultColWidth="9" defaultRowHeight="11.4" outlineLevelCol="7"/>
  <cols>
    <col min="1" max="1" width="6.5" customWidth="1"/>
    <col min="2" max="2" width="14.6666666666667" customWidth="1"/>
    <col min="3" max="3" width="13" customWidth="1"/>
    <col min="4" max="4" width="6" customWidth="1"/>
    <col min="5" max="5" width="7.5" customWidth="1"/>
    <col min="6" max="6" width="8.33333333333333" customWidth="1"/>
    <col min="7" max="7" width="14.75"/>
    <col min="8" max="8" width="41.75" customWidth="1"/>
  </cols>
  <sheetData>
    <row r="1" ht="33" customHeight="1" spans="1:8">
      <c r="A1" s="2" t="s">
        <v>75</v>
      </c>
      <c r="B1" s="2"/>
      <c r="C1" s="2"/>
      <c r="D1" s="2"/>
      <c r="E1" s="2"/>
      <c r="F1" s="2"/>
      <c r="G1" s="2"/>
      <c r="H1" s="2"/>
    </row>
    <row r="2" ht="23" customHeight="1" spans="1:8">
      <c r="A2" s="3" t="s">
        <v>21</v>
      </c>
      <c r="B2" s="3" t="s">
        <v>76</v>
      </c>
      <c r="C2" s="3" t="s">
        <v>77</v>
      </c>
      <c r="D2" s="3" t="s">
        <v>78</v>
      </c>
      <c r="E2" s="3" t="s">
        <v>79</v>
      </c>
      <c r="F2" s="3" t="s">
        <v>80</v>
      </c>
      <c r="G2" s="3" t="s">
        <v>81</v>
      </c>
      <c r="H2" s="3" t="s">
        <v>82</v>
      </c>
    </row>
    <row r="3" s="1" customFormat="1" ht="48" customHeight="1" spans="1:8">
      <c r="A3" s="3">
        <v>1</v>
      </c>
      <c r="B3" s="3" t="s">
        <v>83</v>
      </c>
      <c r="C3" s="3" t="s">
        <v>84</v>
      </c>
      <c r="D3" s="3" t="s">
        <v>85</v>
      </c>
      <c r="E3" s="3">
        <v>1</v>
      </c>
      <c r="F3" s="3">
        <v>4000</v>
      </c>
      <c r="G3" s="7"/>
      <c r="H3" s="8" t="s">
        <v>86</v>
      </c>
    </row>
    <row r="4" ht="34" customHeight="1" spans="1:8">
      <c r="A4" s="3">
        <v>2</v>
      </c>
      <c r="B4" s="3" t="s">
        <v>87</v>
      </c>
      <c r="C4" s="3" t="s">
        <v>88</v>
      </c>
      <c r="D4" s="3" t="s">
        <v>85</v>
      </c>
      <c r="E4" s="3">
        <v>1</v>
      </c>
      <c r="F4" s="3">
        <v>200</v>
      </c>
      <c r="G4" s="7"/>
      <c r="H4" s="4" t="s">
        <v>89</v>
      </c>
    </row>
    <row r="5" ht="22" customHeight="1" spans="1:8">
      <c r="A5" s="3">
        <v>3</v>
      </c>
      <c r="B5" s="3" t="s">
        <v>90</v>
      </c>
      <c r="C5" s="3" t="s">
        <v>91</v>
      </c>
      <c r="D5" s="3" t="s">
        <v>85</v>
      </c>
      <c r="E5" s="3">
        <v>4</v>
      </c>
      <c r="F5" s="3"/>
      <c r="G5" s="7"/>
      <c r="H5" s="5"/>
    </row>
    <row r="6" ht="18" customHeight="1" spans="1:8">
      <c r="A6" s="3">
        <v>4</v>
      </c>
      <c r="B6" s="3" t="s">
        <v>92</v>
      </c>
      <c r="C6" s="3" t="s">
        <v>93</v>
      </c>
      <c r="D6" s="3" t="s">
        <v>85</v>
      </c>
      <c r="E6" s="3">
        <v>2</v>
      </c>
      <c r="F6" s="3"/>
      <c r="G6" s="7"/>
      <c r="H6" s="5"/>
    </row>
    <row r="7" s="1" customFormat="1" ht="21" customHeight="1" spans="1:8">
      <c r="A7" s="3">
        <v>5</v>
      </c>
      <c r="B7" s="3" t="s">
        <v>94</v>
      </c>
      <c r="C7" s="3"/>
      <c r="D7" s="3" t="s">
        <v>95</v>
      </c>
      <c r="E7" s="3">
        <v>3</v>
      </c>
      <c r="F7" s="3"/>
      <c r="G7" s="7"/>
      <c r="H7" s="4" t="s">
        <v>96</v>
      </c>
    </row>
    <row r="8" s="1" customFormat="1" ht="21" customHeight="1" spans="1:8">
      <c r="A8" s="3">
        <v>6</v>
      </c>
      <c r="B8" s="3" t="s">
        <v>97</v>
      </c>
      <c r="C8" s="3"/>
      <c r="D8" s="3" t="s">
        <v>95</v>
      </c>
      <c r="E8" s="3">
        <v>8</v>
      </c>
      <c r="F8" s="3"/>
      <c r="G8" s="7"/>
      <c r="H8" s="4" t="s">
        <v>96</v>
      </c>
    </row>
    <row r="9" ht="35" customHeight="1" spans="1:8">
      <c r="A9" s="3">
        <v>7</v>
      </c>
      <c r="B9" s="3" t="s">
        <v>98</v>
      </c>
      <c r="C9" s="3" t="s">
        <v>99</v>
      </c>
      <c r="D9" s="3" t="s">
        <v>85</v>
      </c>
      <c r="E9" s="3">
        <v>300</v>
      </c>
      <c r="F9" s="3"/>
      <c r="G9" s="7"/>
      <c r="H9" s="4" t="s">
        <v>100</v>
      </c>
    </row>
    <row r="10" ht="42" customHeight="1" spans="1:8">
      <c r="A10" s="3">
        <v>8</v>
      </c>
      <c r="B10" s="3" t="s">
        <v>101</v>
      </c>
      <c r="C10" s="3" t="s">
        <v>99</v>
      </c>
      <c r="D10" s="3" t="s">
        <v>85</v>
      </c>
      <c r="E10" s="3">
        <v>1650</v>
      </c>
      <c r="F10" s="3"/>
      <c r="G10" s="7"/>
      <c r="H10" s="5"/>
    </row>
    <row r="11" ht="36" customHeight="1" spans="1:8">
      <c r="A11" s="3">
        <v>9</v>
      </c>
      <c r="B11" s="3" t="s">
        <v>102</v>
      </c>
      <c r="C11" s="3" t="s">
        <v>103</v>
      </c>
      <c r="D11" s="3" t="s">
        <v>85</v>
      </c>
      <c r="E11" s="3">
        <v>800</v>
      </c>
      <c r="F11" s="3"/>
      <c r="G11" s="7"/>
      <c r="H11" s="5"/>
    </row>
    <row r="12" ht="25" customHeight="1" spans="1:8">
      <c r="A12" s="3">
        <v>10</v>
      </c>
      <c r="B12" s="3" t="s">
        <v>104</v>
      </c>
      <c r="C12" s="3" t="s">
        <v>105</v>
      </c>
      <c r="D12" s="3" t="s">
        <v>85</v>
      </c>
      <c r="E12" s="3">
        <v>60</v>
      </c>
      <c r="F12" s="3"/>
      <c r="G12" s="7"/>
      <c r="H12" s="5"/>
    </row>
    <row r="13" ht="32" customHeight="1" spans="1:8">
      <c r="A13" s="3">
        <v>11</v>
      </c>
      <c r="B13" s="3" t="s">
        <v>106</v>
      </c>
      <c r="C13" s="3" t="s">
        <v>103</v>
      </c>
      <c r="D13" s="3" t="s">
        <v>85</v>
      </c>
      <c r="E13" s="3">
        <f>8*25</f>
        <v>200</v>
      </c>
      <c r="F13" s="3"/>
      <c r="G13" s="7"/>
      <c r="H13" s="5"/>
    </row>
    <row r="14" ht="31" customHeight="1" spans="1:8">
      <c r="A14" s="3">
        <v>12</v>
      </c>
      <c r="B14" s="3" t="s">
        <v>107</v>
      </c>
      <c r="C14" s="3" t="s">
        <v>103</v>
      </c>
      <c r="D14" s="3" t="s">
        <v>85</v>
      </c>
      <c r="E14" s="3">
        <v>100</v>
      </c>
      <c r="F14" s="3"/>
      <c r="G14" s="7"/>
      <c r="H14" s="5"/>
    </row>
    <row r="15" ht="37" customHeight="1" spans="1:8">
      <c r="A15" s="3">
        <v>13</v>
      </c>
      <c r="B15" s="3" t="s">
        <v>108</v>
      </c>
      <c r="C15" s="3" t="s">
        <v>103</v>
      </c>
      <c r="D15" s="3" t="s">
        <v>85</v>
      </c>
      <c r="E15" s="3">
        <f>30*30</f>
        <v>900</v>
      </c>
      <c r="F15" s="3"/>
      <c r="G15" s="7"/>
      <c r="H15" s="5"/>
    </row>
    <row r="16" ht="33" customHeight="1" spans="1:8">
      <c r="A16" s="3">
        <v>14</v>
      </c>
      <c r="B16" s="3" t="s">
        <v>109</v>
      </c>
      <c r="C16" s="3" t="s">
        <v>99</v>
      </c>
      <c r="D16" s="3" t="s">
        <v>85</v>
      </c>
      <c r="E16" s="3">
        <f>36*20</f>
        <v>720</v>
      </c>
      <c r="F16" s="3"/>
      <c r="G16" s="7"/>
      <c r="H16" s="5"/>
    </row>
    <row r="17" ht="44" customHeight="1" spans="1:8">
      <c r="A17" s="3">
        <v>15</v>
      </c>
      <c r="B17" s="3" t="s">
        <v>110</v>
      </c>
      <c r="C17" s="3" t="s">
        <v>99</v>
      </c>
      <c r="D17" s="3" t="s">
        <v>85</v>
      </c>
      <c r="E17" s="3">
        <v>1000</v>
      </c>
      <c r="F17" s="3"/>
      <c r="G17" s="7"/>
      <c r="H17" s="5"/>
    </row>
    <row r="18" ht="37" customHeight="1" spans="1:8">
      <c r="A18" s="3">
        <v>16</v>
      </c>
      <c r="B18" s="3" t="s">
        <v>111</v>
      </c>
      <c r="C18" s="3" t="s">
        <v>99</v>
      </c>
      <c r="D18" s="3" t="s">
        <v>85</v>
      </c>
      <c r="E18" s="3">
        <v>500</v>
      </c>
      <c r="F18" s="3"/>
      <c r="G18" s="7"/>
      <c r="H18" s="5"/>
    </row>
    <row r="19" ht="37" customHeight="1" spans="1:8">
      <c r="A19" s="3">
        <v>17</v>
      </c>
      <c r="B19" s="3" t="s">
        <v>112</v>
      </c>
      <c r="C19" s="3" t="s">
        <v>103</v>
      </c>
      <c r="D19" s="3" t="s">
        <v>85</v>
      </c>
      <c r="E19" s="3">
        <v>300</v>
      </c>
      <c r="F19" s="3"/>
      <c r="G19" s="7"/>
      <c r="H19" s="5"/>
    </row>
    <row r="20" ht="37" customHeight="1" spans="1:8">
      <c r="A20" s="3">
        <v>18</v>
      </c>
      <c r="B20" s="3" t="s">
        <v>113</v>
      </c>
      <c r="C20" s="3" t="s">
        <v>103</v>
      </c>
      <c r="D20" s="3" t="s">
        <v>85</v>
      </c>
      <c r="E20" s="3">
        <v>50</v>
      </c>
      <c r="F20" s="3"/>
      <c r="G20" s="7"/>
      <c r="H20" s="5"/>
    </row>
    <row r="21" ht="39" customHeight="1" spans="1:8">
      <c r="A21" s="3">
        <v>19</v>
      </c>
      <c r="B21" s="3" t="s">
        <v>114</v>
      </c>
      <c r="C21" s="3" t="s">
        <v>115</v>
      </c>
      <c r="D21" s="3" t="s">
        <v>116</v>
      </c>
      <c r="E21" s="3">
        <v>150</v>
      </c>
      <c r="F21" s="3"/>
      <c r="G21" s="7"/>
      <c r="H21" s="5"/>
    </row>
    <row r="22" ht="39" customHeight="1" spans="1:8">
      <c r="A22" s="3">
        <v>20</v>
      </c>
      <c r="B22" s="3" t="s">
        <v>117</v>
      </c>
      <c r="C22" s="3"/>
      <c r="D22" s="3" t="s">
        <v>118</v>
      </c>
      <c r="E22" s="3">
        <v>1</v>
      </c>
      <c r="F22" s="3">
        <v>800</v>
      </c>
      <c r="G22" s="7"/>
      <c r="H22" s="5"/>
    </row>
    <row r="23" ht="33" customHeight="1" spans="1:8">
      <c r="A23" s="3">
        <v>21</v>
      </c>
      <c r="B23" s="3" t="s">
        <v>119</v>
      </c>
      <c r="C23" s="3">
        <v>2</v>
      </c>
      <c r="D23" s="3" t="s">
        <v>120</v>
      </c>
      <c r="E23" s="3">
        <v>2</v>
      </c>
      <c r="F23" s="3">
        <v>200</v>
      </c>
      <c r="G23" s="7"/>
      <c r="H23" s="9"/>
    </row>
  </sheetData>
  <autoFilter xmlns:etc="http://www.wps.cn/officeDocument/2017/etCustomData" ref="A2:H23" etc:filterBottomFollowUsedRange="0">
    <extLst/>
  </autoFilter>
  <mergeCells count="1">
    <mergeCell ref="A1:H1"/>
  </mergeCells>
  <printOptions horizontalCentered="1"/>
  <pageMargins left="0.0018333333333333" right="0.0018333333333333" top="0.59375" bottom="0" header="0.593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showGridLines="0" topLeftCell="A8" workbookViewId="0">
      <selection activeCell="E28" sqref="E28"/>
    </sheetView>
  </sheetViews>
  <sheetFormatPr defaultColWidth="9" defaultRowHeight="11.4"/>
  <cols>
    <col min="1" max="1" width="6.5" customWidth="1"/>
    <col min="2" max="2" width="14.6666666666667" customWidth="1"/>
    <col min="3" max="3" width="13" customWidth="1"/>
    <col min="4" max="4" width="6" customWidth="1"/>
    <col min="5" max="5" width="7.5" customWidth="1"/>
    <col min="6" max="6" width="8.33333333333333" customWidth="1"/>
  </cols>
  <sheetData>
    <row r="1" ht="33" customHeight="1" spans="1:9">
      <c r="A1" s="2" t="s">
        <v>75</v>
      </c>
      <c r="B1" s="2"/>
      <c r="C1" s="2"/>
      <c r="D1" s="2"/>
      <c r="E1" s="2"/>
      <c r="F1" s="2"/>
      <c r="G1" s="2"/>
      <c r="H1" s="2"/>
      <c r="I1" s="2"/>
    </row>
    <row r="2" ht="13.5" customHeight="1" spans="1:9">
      <c r="A2" s="3" t="s">
        <v>21</v>
      </c>
      <c r="B2" s="3" t="s">
        <v>76</v>
      </c>
      <c r="C2" s="3" t="s">
        <v>77</v>
      </c>
      <c r="D2" s="3" t="s">
        <v>78</v>
      </c>
      <c r="E2" s="3" t="s">
        <v>79</v>
      </c>
      <c r="F2" s="3" t="s">
        <v>80</v>
      </c>
      <c r="G2" s="3"/>
      <c r="H2" s="3" t="s">
        <v>81</v>
      </c>
      <c r="I2" s="3" t="s">
        <v>82</v>
      </c>
    </row>
    <row r="3" s="1" customFormat="1" ht="100" customHeight="1" spans="1:9">
      <c r="A3" s="3">
        <v>1</v>
      </c>
      <c r="B3" s="3" t="s">
        <v>123</v>
      </c>
      <c r="C3" s="3" t="s">
        <v>124</v>
      </c>
      <c r="D3" s="3" t="s">
        <v>85</v>
      </c>
      <c r="E3" s="3">
        <v>1</v>
      </c>
      <c r="F3" s="3">
        <v>629.8</v>
      </c>
      <c r="G3" s="4"/>
      <c r="H3" s="4"/>
      <c r="I3" s="4"/>
    </row>
    <row r="4" ht="75" customHeight="1" spans="1:9">
      <c r="A4" s="3">
        <v>2</v>
      </c>
      <c r="B4" s="3" t="s">
        <v>125</v>
      </c>
      <c r="C4" s="3" t="s">
        <v>126</v>
      </c>
      <c r="D4" s="3" t="s">
        <v>85</v>
      </c>
      <c r="E4" s="3">
        <v>1</v>
      </c>
      <c r="F4" s="3">
        <v>437.9</v>
      </c>
      <c r="G4" s="5"/>
      <c r="H4" s="5"/>
      <c r="I4" s="5"/>
    </row>
    <row r="5" ht="98" customHeight="1" spans="1:9">
      <c r="A5" s="3">
        <v>3</v>
      </c>
      <c r="B5" s="3" t="s">
        <v>127</v>
      </c>
      <c r="C5" s="3" t="s">
        <v>128</v>
      </c>
      <c r="D5" s="3" t="s">
        <v>85</v>
      </c>
      <c r="E5" s="3">
        <v>4</v>
      </c>
      <c r="F5" s="3">
        <v>358.37</v>
      </c>
      <c r="G5" s="5"/>
      <c r="H5" s="5"/>
      <c r="I5" s="5"/>
    </row>
    <row r="6" ht="93" customHeight="1" spans="1:9">
      <c r="A6" s="3">
        <v>4</v>
      </c>
      <c r="B6" s="3" t="s">
        <v>129</v>
      </c>
      <c r="C6" s="3" t="s">
        <v>130</v>
      </c>
      <c r="D6" s="3" t="s">
        <v>85</v>
      </c>
      <c r="E6" s="3">
        <v>2</v>
      </c>
      <c r="F6" s="3">
        <v>253.02</v>
      </c>
      <c r="G6" s="5"/>
      <c r="H6" s="5"/>
      <c r="I6" s="5"/>
    </row>
    <row r="7" ht="93" customHeight="1" spans="1:9">
      <c r="A7" s="3">
        <v>5</v>
      </c>
      <c r="B7" s="3" t="s">
        <v>94</v>
      </c>
      <c r="C7" s="3" t="s">
        <v>131</v>
      </c>
      <c r="D7" s="3" t="s">
        <v>95</v>
      </c>
      <c r="E7" s="3">
        <v>3</v>
      </c>
      <c r="F7" s="3">
        <v>159.57</v>
      </c>
      <c r="G7" s="5"/>
      <c r="H7" s="5"/>
      <c r="I7" s="5"/>
    </row>
    <row r="8" ht="66" customHeight="1" spans="1:9">
      <c r="A8" s="3">
        <v>6</v>
      </c>
      <c r="B8" s="3" t="s">
        <v>97</v>
      </c>
      <c r="C8" s="3" t="s">
        <v>132</v>
      </c>
      <c r="D8" s="3" t="s">
        <v>95</v>
      </c>
      <c r="E8" s="3">
        <v>8</v>
      </c>
      <c r="F8" s="3">
        <v>191.96</v>
      </c>
      <c r="G8" s="5"/>
      <c r="H8" s="5"/>
      <c r="I8" s="5"/>
    </row>
    <row r="9" ht="93" customHeight="1" spans="1:9">
      <c r="A9" s="3">
        <v>7</v>
      </c>
      <c r="B9" s="3" t="s">
        <v>133</v>
      </c>
      <c r="C9" s="3" t="s">
        <v>134</v>
      </c>
      <c r="D9" s="3" t="s">
        <v>95</v>
      </c>
      <c r="E9" s="3">
        <v>4</v>
      </c>
      <c r="F9" s="3">
        <v>128.96</v>
      </c>
      <c r="G9" s="5"/>
      <c r="H9" s="5"/>
      <c r="I9" s="5"/>
    </row>
    <row r="10" ht="93" customHeight="1" spans="1:9">
      <c r="A10" s="3">
        <v>8</v>
      </c>
      <c r="B10" s="3" t="s">
        <v>135</v>
      </c>
      <c r="C10" s="3" t="s">
        <v>136</v>
      </c>
      <c r="D10" s="3" t="s">
        <v>116</v>
      </c>
      <c r="E10" s="3">
        <v>7.78</v>
      </c>
      <c r="F10" s="3">
        <v>132.55</v>
      </c>
      <c r="G10" s="5"/>
      <c r="H10" s="5"/>
      <c r="I10" s="5"/>
    </row>
    <row r="11" ht="93" customHeight="1" spans="1:9">
      <c r="A11" s="3">
        <v>9</v>
      </c>
      <c r="B11" s="3" t="s">
        <v>137</v>
      </c>
      <c r="C11" s="3" t="s">
        <v>138</v>
      </c>
      <c r="D11" s="3" t="s">
        <v>116</v>
      </c>
      <c r="E11" s="3">
        <v>22.03</v>
      </c>
      <c r="F11" s="3">
        <v>138.55</v>
      </c>
      <c r="G11" s="5"/>
      <c r="H11" s="5"/>
      <c r="I11" s="5"/>
    </row>
    <row r="12" ht="95" customHeight="1" spans="1:9">
      <c r="A12" s="3">
        <v>10</v>
      </c>
      <c r="B12" s="3" t="s">
        <v>139</v>
      </c>
      <c r="C12" s="3" t="s">
        <v>140</v>
      </c>
      <c r="D12" s="3" t="s">
        <v>116</v>
      </c>
      <c r="E12" s="3">
        <v>9.62</v>
      </c>
      <c r="F12" s="3">
        <v>79.43</v>
      </c>
      <c r="G12" s="5"/>
      <c r="H12" s="5"/>
      <c r="I12" s="5"/>
    </row>
    <row r="13" ht="93" customHeight="1" spans="1:9">
      <c r="A13" s="3">
        <v>11</v>
      </c>
      <c r="B13" s="3" t="s">
        <v>141</v>
      </c>
      <c r="C13" s="3" t="s">
        <v>142</v>
      </c>
      <c r="D13" s="3" t="s">
        <v>116</v>
      </c>
      <c r="E13" s="3">
        <v>13.37</v>
      </c>
      <c r="F13" s="3">
        <v>138.55</v>
      </c>
      <c r="G13" s="5"/>
      <c r="H13" s="5"/>
      <c r="I13" s="5"/>
    </row>
    <row r="14" ht="93" customHeight="1" spans="1:9">
      <c r="A14" s="3">
        <v>12</v>
      </c>
      <c r="B14" s="3" t="s">
        <v>143</v>
      </c>
      <c r="C14" s="3" t="s">
        <v>144</v>
      </c>
      <c r="D14" s="3" t="s">
        <v>116</v>
      </c>
      <c r="E14" s="3">
        <v>5.76</v>
      </c>
      <c r="F14" s="3">
        <v>138.55</v>
      </c>
      <c r="G14" s="5"/>
      <c r="H14" s="5"/>
      <c r="I14" s="5"/>
    </row>
    <row r="15" ht="93" customHeight="1" spans="1:9">
      <c r="A15" s="3">
        <v>13</v>
      </c>
      <c r="B15" s="3" t="s">
        <v>145</v>
      </c>
      <c r="C15" s="3" t="s">
        <v>146</v>
      </c>
      <c r="D15" s="3" t="s">
        <v>116</v>
      </c>
      <c r="E15" s="3">
        <v>4.81</v>
      </c>
      <c r="F15" s="3">
        <v>138.55</v>
      </c>
      <c r="G15" s="5"/>
      <c r="H15" s="5"/>
      <c r="I15" s="5"/>
    </row>
    <row r="16" ht="93" customHeight="1" spans="1:9">
      <c r="A16" s="3">
        <v>14</v>
      </c>
      <c r="B16" s="3" t="s">
        <v>147</v>
      </c>
      <c r="C16" s="3" t="s">
        <v>148</v>
      </c>
      <c r="D16" s="3" t="s">
        <v>116</v>
      </c>
      <c r="E16" s="3">
        <v>3.32</v>
      </c>
      <c r="F16" s="3">
        <v>138.55</v>
      </c>
      <c r="G16" s="5"/>
      <c r="H16" s="5"/>
      <c r="I16" s="5"/>
    </row>
    <row r="17" ht="93" customHeight="1" spans="1:9">
      <c r="A17" s="3">
        <v>15</v>
      </c>
      <c r="B17" s="3" t="s">
        <v>149</v>
      </c>
      <c r="C17" s="3" t="s">
        <v>150</v>
      </c>
      <c r="D17" s="3" t="s">
        <v>116</v>
      </c>
      <c r="E17" s="3">
        <v>17.75</v>
      </c>
      <c r="F17" s="3">
        <v>138.55</v>
      </c>
      <c r="G17" s="5"/>
      <c r="H17" s="5"/>
      <c r="I17" s="5"/>
    </row>
    <row r="18" ht="75" customHeight="1" spans="1:9">
      <c r="A18" s="3">
        <v>16</v>
      </c>
      <c r="B18" s="3" t="s">
        <v>151</v>
      </c>
      <c r="C18" s="3" t="s">
        <v>152</v>
      </c>
      <c r="D18" s="3" t="s">
        <v>116</v>
      </c>
      <c r="E18" s="3">
        <v>28.95</v>
      </c>
      <c r="F18" s="3">
        <v>129.14</v>
      </c>
      <c r="G18" s="5"/>
      <c r="H18" s="5"/>
      <c r="I18" s="5"/>
    </row>
    <row r="19" ht="104" customHeight="1" spans="1:9">
      <c r="A19" s="3">
        <v>17</v>
      </c>
      <c r="B19" s="3" t="s">
        <v>153</v>
      </c>
      <c r="C19" s="3" t="s">
        <v>154</v>
      </c>
      <c r="D19" s="3" t="s">
        <v>116</v>
      </c>
      <c r="E19" s="3">
        <v>15.24</v>
      </c>
      <c r="F19" s="3">
        <v>138.55</v>
      </c>
      <c r="G19" s="5"/>
      <c r="H19" s="5"/>
      <c r="I19" s="5"/>
    </row>
    <row r="20" ht="81" customHeight="1" spans="1:9">
      <c r="A20" s="3">
        <v>18</v>
      </c>
      <c r="B20" s="3" t="s">
        <v>155</v>
      </c>
      <c r="C20" s="3" t="s">
        <v>156</v>
      </c>
      <c r="D20" s="3" t="s">
        <v>116</v>
      </c>
      <c r="E20" s="3">
        <v>15.65</v>
      </c>
      <c r="F20" s="3">
        <v>129.14</v>
      </c>
      <c r="G20" s="5"/>
      <c r="H20" s="5"/>
      <c r="I20" s="5"/>
    </row>
    <row r="21" ht="93" customHeight="1" spans="1:9">
      <c r="A21" s="3">
        <v>19</v>
      </c>
      <c r="B21" s="3" t="s">
        <v>157</v>
      </c>
      <c r="C21" s="3" t="s">
        <v>158</v>
      </c>
      <c r="D21" s="3" t="s">
        <v>116</v>
      </c>
      <c r="E21" s="3">
        <v>1.31</v>
      </c>
      <c r="F21" s="3">
        <v>138.55</v>
      </c>
      <c r="G21" s="5"/>
      <c r="H21" s="5"/>
      <c r="I21" s="5"/>
    </row>
    <row r="22" ht="93" customHeight="1" spans="1:9">
      <c r="A22" s="3">
        <v>20</v>
      </c>
      <c r="B22" s="3" t="s">
        <v>159</v>
      </c>
      <c r="C22" s="3" t="s">
        <v>160</v>
      </c>
      <c r="D22" s="3" t="s">
        <v>116</v>
      </c>
      <c r="E22" s="3">
        <v>8.08</v>
      </c>
      <c r="F22" s="3">
        <v>161.78</v>
      </c>
      <c r="G22" s="5"/>
      <c r="H22" s="5"/>
      <c r="I22" s="5"/>
    </row>
    <row r="23" ht="75" customHeight="1" spans="1:9">
      <c r="A23" s="3">
        <v>21</v>
      </c>
      <c r="B23" s="3" t="s">
        <v>161</v>
      </c>
      <c r="C23" s="3" t="s">
        <v>162</v>
      </c>
      <c r="D23" s="3" t="s">
        <v>116</v>
      </c>
      <c r="E23" s="3">
        <v>9.93</v>
      </c>
      <c r="F23" s="3">
        <v>161.78</v>
      </c>
      <c r="G23" s="5"/>
      <c r="H23" s="5"/>
      <c r="I23" s="5"/>
    </row>
    <row r="24" ht="95" customHeight="1" spans="1:9">
      <c r="A24" s="3">
        <v>22</v>
      </c>
      <c r="B24" s="3" t="s">
        <v>163</v>
      </c>
      <c r="C24" s="3" t="s">
        <v>164</v>
      </c>
      <c r="D24" s="3" t="s">
        <v>116</v>
      </c>
      <c r="E24" s="3">
        <v>126.8</v>
      </c>
      <c r="F24" s="3">
        <v>200.59</v>
      </c>
      <c r="G24" s="5"/>
      <c r="H24" s="5"/>
      <c r="I24" s="5"/>
    </row>
    <row r="25" spans="1:9">
      <c r="A25" s="6"/>
      <c r="B25" s="6"/>
      <c r="C25" s="6"/>
      <c r="D25" s="6"/>
      <c r="E25" s="6"/>
      <c r="F25" s="6"/>
      <c r="G25" s="6"/>
      <c r="H25" s="6"/>
      <c r="I25" s="6"/>
    </row>
  </sheetData>
  <mergeCells count="2">
    <mergeCell ref="A1:I1"/>
    <mergeCell ref="F2:G2"/>
  </mergeCells>
  <printOptions horizontalCentered="1"/>
  <pageMargins left="0.0018333333333333" right="0.0018333333333333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F-6 投标报价扉页</vt:lpstr>
      <vt:lpstr>投标报价一览表(新)</vt:lpstr>
      <vt:lpstr>主要材料采购计划表</vt:lpstr>
      <vt:lpstr>主要材料采购计划表 (2)</vt:lpstr>
      <vt:lpstr>F-15-1 分部分项工程清单与计价表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稳稳</cp:lastModifiedBy>
  <dcterms:created xsi:type="dcterms:W3CDTF">2025-01-16T14:14:00Z</dcterms:created>
  <dcterms:modified xsi:type="dcterms:W3CDTF">2025-02-20T14:12:47Z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87CCF561FA944120992094BC240F16B1_13</vt:lpwstr>
  </property>
  <property fmtid="{D5CDD505-2E9C-101B-9397-08002B2CF9AE}" pid="3" name="KSOProductBuildVer">
    <vt:lpwstr>2052-12.1.0.19302</vt:lpwstr>
  </property>
</Properties>
</file>