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1" activeTab="44"/>
  </bookViews>
  <sheets>
    <sheet name="7月" sheetId="1" r:id="rId1"/>
    <sheet name="8月" sheetId="2" r:id="rId2"/>
    <sheet name="9月" sheetId="3" r:id="rId3"/>
    <sheet name="9月 (2)" sheetId="4" r:id="rId4"/>
    <sheet name="10月" sheetId="5" r:id="rId5"/>
    <sheet name="11月 " sheetId="6" r:id="rId6"/>
    <sheet name="12月" sheetId="7" r:id="rId7"/>
    <sheet name="1月 " sheetId="8" r:id="rId8"/>
    <sheet name="2月" sheetId="9" r:id="rId9"/>
    <sheet name="3月 (2)" sheetId="12" r:id="rId10"/>
    <sheet name="4月" sheetId="10" r:id="rId11"/>
    <sheet name="5月 " sheetId="13" r:id="rId12"/>
    <sheet name="6月" sheetId="14" r:id="rId13"/>
    <sheet name="7月 " sheetId="15" r:id="rId14"/>
    <sheet name="8月 " sheetId="16" r:id="rId15"/>
    <sheet name="09月" sheetId="17" r:id="rId16"/>
    <sheet name="10" sheetId="18" r:id="rId17"/>
    <sheet name="11月" sheetId="19" r:id="rId18"/>
    <sheet name="2022.12月" sheetId="20" r:id="rId19"/>
    <sheet name="2023.1" sheetId="21" r:id="rId20"/>
    <sheet name="2023.2" sheetId="22" r:id="rId21"/>
    <sheet name="2023.3" sheetId="23" r:id="rId22"/>
    <sheet name="2023.4" sheetId="24" r:id="rId23"/>
    <sheet name="2023.5" sheetId="25" r:id="rId24"/>
    <sheet name="2023.6" sheetId="26" r:id="rId25"/>
    <sheet name="2023.7" sheetId="27" r:id="rId26"/>
    <sheet name="2023.8" sheetId="28" r:id="rId27"/>
    <sheet name="2023.9" sheetId="29" r:id="rId28"/>
    <sheet name="2023.10" sheetId="30" r:id="rId29"/>
    <sheet name="2023.11" sheetId="31" r:id="rId30"/>
    <sheet name="2023.12" sheetId="32" r:id="rId31"/>
    <sheet name="2024.1" sheetId="33" r:id="rId32"/>
    <sheet name="2024.2" sheetId="34" r:id="rId33"/>
    <sheet name="2024.3" sheetId="35" r:id="rId34"/>
    <sheet name="2024.4" sheetId="36" r:id="rId35"/>
    <sheet name="2024.5" sheetId="37" r:id="rId36"/>
    <sheet name="2024.6" sheetId="38" r:id="rId37"/>
    <sheet name="2024.7" sheetId="39" r:id="rId38"/>
    <sheet name="2024.8" sheetId="40" r:id="rId39"/>
    <sheet name="2024.9" sheetId="41" r:id="rId40"/>
    <sheet name="2024.10" sheetId="42" r:id="rId41"/>
    <sheet name="2024.11" sheetId="43" r:id="rId42"/>
    <sheet name="2024.12" sheetId="44" r:id="rId43"/>
    <sheet name="2025.1" sheetId="45" r:id="rId44"/>
    <sheet name="2025.2" sheetId="46" r:id="rId4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其中包含补发8月监管海埂学院津贴100元</t>
        </r>
      </text>
    </comment>
  </commentList>
</comments>
</file>

<file path=xl/sharedStrings.xml><?xml version="1.0" encoding="utf-8"?>
<sst xmlns="http://schemas.openxmlformats.org/spreadsheetml/2006/main" count="3696" uniqueCount="278">
  <si>
    <t>2021年7月片区经理分管补贴汇总表</t>
  </si>
  <si>
    <t>序号</t>
  </si>
  <si>
    <t>项目</t>
  </si>
  <si>
    <t>年服务金额/万元</t>
  </si>
  <si>
    <t>项目补贴金额/元</t>
  </si>
  <si>
    <t>分管片区经理</t>
  </si>
  <si>
    <t>分管津贴合计金额</t>
  </si>
  <si>
    <t>冶专安宁</t>
  </si>
  <si>
    <t>133.6578万/年</t>
  </si>
  <si>
    <t>杨应贵</t>
  </si>
  <si>
    <t>体院</t>
  </si>
  <si>
    <t>389.325万/年</t>
  </si>
  <si>
    <t>理工附中</t>
  </si>
  <si>
    <t>15万/年</t>
  </si>
  <si>
    <t>7月31日已撤场</t>
  </si>
  <si>
    <t>潘雪瑞</t>
  </si>
  <si>
    <t>理工附小</t>
  </si>
  <si>
    <t>17万/年</t>
  </si>
  <si>
    <t>嵩明监狱</t>
  </si>
  <si>
    <t>160.25万/年</t>
  </si>
  <si>
    <t>云大青教</t>
  </si>
  <si>
    <t>31.965万/年</t>
  </si>
  <si>
    <t>无</t>
  </si>
  <si>
    <t>师范大学</t>
  </si>
  <si>
    <t>153万/年</t>
  </si>
  <si>
    <t>云大东陆</t>
  </si>
  <si>
    <t>390万/年</t>
  </si>
  <si>
    <t>监狱管理局</t>
  </si>
  <si>
    <t>68.285万/年</t>
  </si>
  <si>
    <t>冶专莲华</t>
  </si>
  <si>
    <t>71.5386万/年</t>
  </si>
  <si>
    <t>财大附中</t>
  </si>
  <si>
    <t>22.8万/年</t>
  </si>
  <si>
    <t>陈志敏（7月22日入职，7月无项目补贴。）</t>
  </si>
  <si>
    <t>昆明监狱</t>
  </si>
  <si>
    <t>24.4万/年</t>
  </si>
  <si>
    <t>应急厅</t>
  </si>
  <si>
    <t>176.7068万/年</t>
  </si>
  <si>
    <t>地震局（北辰）</t>
  </si>
  <si>
    <t>104.488万/年</t>
  </si>
  <si>
    <t>地震局（基地）</t>
  </si>
  <si>
    <t>145.422万/年</t>
  </si>
  <si>
    <t>森林公安</t>
  </si>
  <si>
    <t>83.8万/年</t>
  </si>
  <si>
    <t>昆明仓库</t>
  </si>
  <si>
    <t>35.92万/年</t>
  </si>
  <si>
    <t>唐俊</t>
  </si>
  <si>
    <t>云大呈贡</t>
  </si>
  <si>
    <t>57.36万/年</t>
  </si>
  <si>
    <t>中医药大学</t>
  </si>
  <si>
    <t>291.174万/年</t>
  </si>
  <si>
    <t>国土学院</t>
  </si>
  <si>
    <t>187.6104万/年</t>
  </si>
  <si>
    <t>草坝农场</t>
  </si>
  <si>
    <t>71.6万/元</t>
  </si>
  <si>
    <t>交警支队</t>
  </si>
  <si>
    <t>238万/年</t>
  </si>
  <si>
    <t>林职院</t>
  </si>
  <si>
    <t>50.4万/年</t>
  </si>
  <si>
    <t>制表人：</t>
  </si>
  <si>
    <t>审批人：</t>
  </si>
  <si>
    <t>日期：2021-08-13</t>
  </si>
  <si>
    <t>2021年8月片区经理分管补贴汇总表</t>
  </si>
  <si>
    <t>陈志敏（7月22日入职，8月未转正无项目补贴）</t>
  </si>
  <si>
    <t>2021年9月片区经理分管补贴汇总表</t>
  </si>
  <si>
    <t>冶专安宁(A体育馆）</t>
  </si>
  <si>
    <t>74万/年</t>
  </si>
  <si>
    <t>冶专安宁（B宿舍）</t>
  </si>
  <si>
    <t>113.9万/年</t>
  </si>
  <si>
    <t>陈志敏</t>
  </si>
  <si>
    <t>149.8万元</t>
  </si>
  <si>
    <t>国土学院（维修）</t>
  </si>
  <si>
    <t>55.512267万/年</t>
  </si>
  <si>
    <t>71.6万/年</t>
  </si>
  <si>
    <t>229.02244万/年</t>
  </si>
  <si>
    <t>日期：2021-10-11</t>
  </si>
  <si>
    <t>2021年10月片区经理分管补贴汇总表</t>
  </si>
  <si>
    <t>安宁（A标段）</t>
  </si>
  <si>
    <t>74万/元（9月-12月扣绿化费用11562.5元/月，4个月共计扣费46250元），剩余合同费69.3750万元</t>
  </si>
  <si>
    <t>安宁（B标段）</t>
  </si>
  <si>
    <t>113.9万/年（9月-12月扣绿化费用30373.33元/月，4个月共计扣费121493.32元），剩余合同费101.750668万元</t>
  </si>
  <si>
    <t>日期：2021-11-11</t>
  </si>
  <si>
    <t>2021年11月片区经理分管补贴汇总表</t>
  </si>
  <si>
    <t>李忠彦（11月未转正）不享有项目补贴</t>
  </si>
  <si>
    <t>地方志</t>
  </si>
  <si>
    <t>9.9万元/4.5个月</t>
  </si>
  <si>
    <t>日期：2021-12-09</t>
  </si>
  <si>
    <t>2021年12月片区经理分管补贴汇总表</t>
  </si>
  <si>
    <t>李忠彦（12月未转正）不享有项目补贴</t>
  </si>
  <si>
    <t>无片区经理</t>
  </si>
  <si>
    <t>日期：2022-1-31</t>
  </si>
  <si>
    <t>2022年02月片区经理分管补贴汇总表</t>
  </si>
  <si>
    <t>合同总金额/万元/年</t>
  </si>
  <si>
    <t>林职院（金殿）</t>
  </si>
  <si>
    <t>地方志（4.5个月）合同金额9.9万元，12月31日已到期，按甲方要求接着做，待定投标</t>
  </si>
  <si>
    <t>待定</t>
  </si>
  <si>
    <t>149.8万/年</t>
  </si>
  <si>
    <t>商务信息工程学校
（1月15日进场）</t>
  </si>
  <si>
    <t>129.3412万/年</t>
  </si>
  <si>
    <t>中华学院（2月1日起）</t>
  </si>
  <si>
    <t>107万/年</t>
  </si>
  <si>
    <t>张石平直管</t>
  </si>
  <si>
    <t>无项目管理津贴</t>
  </si>
  <si>
    <t>小龙潭草坝农场</t>
  </si>
  <si>
    <t>小龙潭矿务局（1月7日进场）</t>
  </si>
  <si>
    <t>91万/年</t>
  </si>
  <si>
    <t>日期：2022-3-8</t>
  </si>
  <si>
    <t>2022年04月片区经理分管补贴汇总表</t>
  </si>
  <si>
    <t>五华公安</t>
  </si>
  <si>
    <t>336万/年</t>
  </si>
  <si>
    <t>71.52万/年</t>
  </si>
  <si>
    <t>83.8万/年（食堂）</t>
  </si>
  <si>
    <t>日期：2022-5-10</t>
  </si>
  <si>
    <t>2022年05月片区经理分管补贴汇总表</t>
  </si>
  <si>
    <t>张石平</t>
  </si>
  <si>
    <t>2022年06月片区经理分管补贴汇总表</t>
  </si>
  <si>
    <t>日期：2022-7-7</t>
  </si>
  <si>
    <t>2022年07月片区经理分管补贴汇总表</t>
  </si>
  <si>
    <t>日期：2022-8-8</t>
  </si>
  <si>
    <t>2022年08月片区经理分管补贴汇总表</t>
  </si>
  <si>
    <t>云艺</t>
  </si>
  <si>
    <t>178万/年</t>
  </si>
  <si>
    <t>大理党校</t>
  </si>
  <si>
    <t>89万/年</t>
  </si>
  <si>
    <t>日期：2022-9-1</t>
  </si>
  <si>
    <t>2022年09月片区经理分管补贴汇总表</t>
  </si>
  <si>
    <t>日期：2022-10-1</t>
  </si>
  <si>
    <t>2022年10月片区经理分管补贴汇总表</t>
  </si>
  <si>
    <t>133.6578万/年；(1-9月）9个月为100.24335万元</t>
  </si>
  <si>
    <t>129.1万/年；（10-12月）3个月为32.275万元</t>
  </si>
  <si>
    <t>149.8万/年；（1-6月）6个月为74.9万元</t>
  </si>
  <si>
    <t>164.5万/年；（7-12月）6个月为82.25万元</t>
  </si>
  <si>
    <t>1100（国土补贴11月以后给张石平）</t>
  </si>
  <si>
    <t>187.6104万/年（1-7月）7个月为109.4394万元</t>
  </si>
  <si>
    <t>243万/年；（8-12月）5个月为101.25万元</t>
  </si>
  <si>
    <t>55.512267万/年（1-7月）7个月为32.38万元</t>
  </si>
  <si>
    <t>93.6万元（8-12月）5个月为39万元</t>
  </si>
  <si>
    <t>35.92万/年（1-2月）2个月为6万元</t>
  </si>
  <si>
    <t>31.98万元/年（3-12月）10个月为26.65万元</t>
  </si>
  <si>
    <t>2022年11月片区经理分管补贴汇总表</t>
  </si>
  <si>
    <t>安宁C标段</t>
  </si>
  <si>
    <t>163.0863万/年</t>
  </si>
  <si>
    <t>王芳</t>
  </si>
  <si>
    <t>小龙潭监狱（11月15日）</t>
  </si>
  <si>
    <t>148.6万/年</t>
  </si>
  <si>
    <t>日期：2022-11-1</t>
  </si>
  <si>
    <t>2022年12月片区经理分管补贴汇总表</t>
  </si>
  <si>
    <t>2023年1月片区经理分管补贴汇总表</t>
  </si>
  <si>
    <t>2023年2月片区经理分管补贴汇总表</t>
  </si>
  <si>
    <t>2023年3月片区经理分管补贴汇总表</t>
  </si>
  <si>
    <t>4月调整给奎总</t>
  </si>
  <si>
    <t>陆军学院</t>
  </si>
  <si>
    <t>254.20936万/年</t>
  </si>
  <si>
    <t>日期：2023-04-07</t>
  </si>
  <si>
    <t>2023年4月片区经理分管补贴汇总表</t>
  </si>
  <si>
    <t>奎艳美</t>
  </si>
  <si>
    <t>开放大学（A标段）</t>
  </si>
  <si>
    <t>158.0354万/年</t>
  </si>
  <si>
    <t>开放大学（B标段）</t>
  </si>
  <si>
    <t>137.0456万/年</t>
  </si>
  <si>
    <t>2023年5月片区经理分管补贴汇总表</t>
  </si>
  <si>
    <t>省委党校</t>
  </si>
  <si>
    <t>55万/年</t>
  </si>
  <si>
    <t>日期：2023-06-08</t>
  </si>
  <si>
    <t>2023年6月片区经理分管补贴汇总表</t>
  </si>
  <si>
    <t>日期：2023-07-08</t>
  </si>
  <si>
    <t>2023年7月片区经理分管补贴汇总表</t>
  </si>
  <si>
    <t>日期：2023-08-08</t>
  </si>
  <si>
    <t>2023年8月片区经理分管补贴汇总表</t>
  </si>
  <si>
    <t>217.152296万/年</t>
  </si>
  <si>
    <t>137.04万/年</t>
  </si>
  <si>
    <t>陈建霞</t>
  </si>
  <si>
    <t>云大设计院</t>
  </si>
  <si>
    <t>28.8万/年</t>
  </si>
  <si>
    <t>开放大学学府</t>
  </si>
  <si>
    <t>46.3652万/年</t>
  </si>
  <si>
    <t>墨相麟</t>
  </si>
  <si>
    <t>409.0116万/年</t>
  </si>
  <si>
    <t>82.2万/年（食堂）</t>
  </si>
  <si>
    <t>做到8月31日</t>
  </si>
  <si>
    <t>师大附中2023.8.10进场</t>
  </si>
  <si>
    <t>67.9932万/年</t>
  </si>
  <si>
    <t>90.6504万/年</t>
  </si>
  <si>
    <t>55.5万/年</t>
  </si>
  <si>
    <t>日期：2023-09-12</t>
  </si>
  <si>
    <t>2023年9月片区经理分管补贴汇总表</t>
  </si>
  <si>
    <t>日期：2023-10-12</t>
  </si>
  <si>
    <t>2023年10月片区经理分管补贴汇总表</t>
  </si>
  <si>
    <t>10月30日退场</t>
  </si>
  <si>
    <t>11月1日起此项目津贴调整给到张艳稳</t>
  </si>
  <si>
    <t>11月1日到期</t>
  </si>
  <si>
    <t>11月15日到期，后期续签9个月</t>
  </si>
  <si>
    <t>日期：2023-11-08</t>
  </si>
  <si>
    <t>2023年11月片区经理分管补贴汇总表</t>
  </si>
  <si>
    <t>张艳稳</t>
  </si>
  <si>
    <t>日期：2023-12-11</t>
  </si>
  <si>
    <t>2023年12月片区经理分管补贴汇总表</t>
  </si>
  <si>
    <t>省二监（2023.12.1进场）</t>
  </si>
  <si>
    <t>60.42万/年</t>
  </si>
  <si>
    <t>12月底退场</t>
  </si>
  <si>
    <t>小龙潭监狱（11月15日）续签9个月</t>
  </si>
  <si>
    <t>135.1万/9个月</t>
  </si>
  <si>
    <t>2024年1月片区经理分管补贴汇总表</t>
  </si>
  <si>
    <t>104.3888万/年</t>
  </si>
  <si>
    <t>烟草项目</t>
  </si>
  <si>
    <t>38.93万/年</t>
  </si>
  <si>
    <t>2024.1.1进场</t>
  </si>
  <si>
    <t>昆明学院昆师校区</t>
  </si>
  <si>
    <t>228.00952万/年</t>
  </si>
  <si>
    <t>陆军学院教学区</t>
  </si>
  <si>
    <t>日期：2024-2-11</t>
  </si>
  <si>
    <t>2024年2月片区经理分管补贴汇总表</t>
  </si>
  <si>
    <t>陆军学院生活区</t>
  </si>
  <si>
    <t>288.2670万/年</t>
  </si>
  <si>
    <t>2024.1.26进场</t>
  </si>
  <si>
    <t>日期：2024-3-8</t>
  </si>
  <si>
    <t>2024年3月片区经理分管补贴汇总表</t>
  </si>
  <si>
    <t>日期：2024-4-8</t>
  </si>
  <si>
    <t>2024年4月片区经理分管补贴汇总表</t>
  </si>
  <si>
    <t>北片区经理到位了之后再相应发放补贴</t>
  </si>
  <si>
    <t>昆明学院</t>
  </si>
  <si>
    <t>530.318万/年</t>
  </si>
  <si>
    <t>陈新玉</t>
  </si>
  <si>
    <t>昆明学院二期</t>
  </si>
  <si>
    <t>119.3416万/年</t>
  </si>
  <si>
    <t>5月调整给张云艳</t>
  </si>
  <si>
    <t>省二监二标段</t>
  </si>
  <si>
    <t>104.8万/年</t>
  </si>
  <si>
    <t>日期：2024-5-8</t>
  </si>
  <si>
    <t>2024年5月片区经理分管补贴汇总表</t>
  </si>
  <si>
    <t>张云艳</t>
  </si>
  <si>
    <t>2024年6月片区经理分管补贴汇总表</t>
  </si>
  <si>
    <t>省三监</t>
  </si>
  <si>
    <t>78.2280万/年</t>
  </si>
  <si>
    <t>2024.5.20进场</t>
  </si>
  <si>
    <t>178.4404万/年</t>
  </si>
  <si>
    <t>新续签2024年6月16日</t>
  </si>
  <si>
    <t>丁总代管（不给补贴）</t>
  </si>
  <si>
    <t>王芳分管17天340元；张艳稳分管13天260元</t>
  </si>
  <si>
    <t>省二监二标段（2024.4.1）</t>
  </si>
  <si>
    <t>日期：2024-7-8</t>
  </si>
  <si>
    <t>2024年7月片区经理分管补贴汇总表</t>
  </si>
  <si>
    <t>2024年8月片区经理分管补贴汇总表</t>
  </si>
  <si>
    <t>2024年9月片区经理分管补贴汇总表</t>
  </si>
  <si>
    <t>昆明医科大学</t>
  </si>
  <si>
    <t>109.008万/年</t>
  </si>
  <si>
    <t>2024.9.1进场</t>
  </si>
  <si>
    <t>429.088万/年</t>
  </si>
  <si>
    <t>史迎庆</t>
  </si>
  <si>
    <t xml:space="preserve">
其中包含补发8月监管海埂学院津贴100元
</t>
  </si>
  <si>
    <t>海埂学院</t>
  </si>
  <si>
    <t>36万/年</t>
  </si>
  <si>
    <t>2024.8.1进场</t>
  </si>
  <si>
    <t>日期：2024-10-13</t>
  </si>
  <si>
    <t>2024年10月片区经理分管补贴汇总表</t>
  </si>
  <si>
    <t>10月调整给张云艳</t>
  </si>
  <si>
    <t>11月调整给张云艳</t>
  </si>
  <si>
    <t>代管</t>
  </si>
  <si>
    <t>日期：2024-11-13</t>
  </si>
  <si>
    <t>2024年11月片区经理分管补贴汇总表</t>
  </si>
  <si>
    <t>轻纺</t>
  </si>
  <si>
    <t>69.9870万/年</t>
  </si>
  <si>
    <t>日期：2024-12-13</t>
  </si>
  <si>
    <t>2024年12月片区经理分管补贴汇总表</t>
  </si>
  <si>
    <t>2025年1月片区经理分管补贴汇总表</t>
  </si>
  <si>
    <t>女子二监</t>
  </si>
  <si>
    <t>87.3017万/年</t>
  </si>
  <si>
    <t>2025年1月1日进场</t>
  </si>
  <si>
    <t>林科院</t>
  </si>
  <si>
    <t>109.0506万/年</t>
  </si>
  <si>
    <t>工程院</t>
  </si>
  <si>
    <t>61.5万/年</t>
  </si>
  <si>
    <t>61,5</t>
  </si>
  <si>
    <t>282.32万/年</t>
  </si>
  <si>
    <t>2025年1月16日进场</t>
  </si>
  <si>
    <t>2025年1月21日退场</t>
  </si>
  <si>
    <t>日期：2025-2-18</t>
  </si>
  <si>
    <t>2025年2月片区经理分管补贴汇总表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</si>
</sst>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8" Type="http://schemas.openxmlformats.org/officeDocument/2006/relationships/styles" Target="styles.xml"/><Relationship Id="rId47" Type="http://schemas.openxmlformats.org/officeDocument/2006/relationships/sharedStrings" Target="sharedStrings.xml"/><Relationship Id="rId46" Type="http://schemas.openxmlformats.org/officeDocument/2006/relationships/theme" Target="theme/theme1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G13" sqref="G13"/>
    </sheetView>
  </sheetViews>
  <sheetFormatPr defaultColWidth="9" defaultRowHeight="13.5" outlineLevelCol="5"/>
  <cols>
    <col min="1" max="1" width="8" style="1" customWidth="1"/>
    <col min="2" max="2" width="18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6">
      <c r="A1" s="2" t="s">
        <v>0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3" customHeight="1" spans="1:6">
      <c r="A3" s="5">
        <v>1</v>
      </c>
      <c r="B3" s="5" t="s">
        <v>7</v>
      </c>
      <c r="C3" s="5" t="s">
        <v>8</v>
      </c>
      <c r="D3" s="5">
        <v>200</v>
      </c>
      <c r="E3" s="7" t="s">
        <v>9</v>
      </c>
      <c r="F3" s="8">
        <v>500</v>
      </c>
    </row>
    <row r="4" ht="33" customHeight="1" spans="1:6">
      <c r="A4" s="5">
        <v>2</v>
      </c>
      <c r="B4" s="5" t="s">
        <v>10</v>
      </c>
      <c r="C4" s="5" t="s">
        <v>11</v>
      </c>
      <c r="D4" s="5">
        <v>400</v>
      </c>
      <c r="E4" s="12"/>
      <c r="F4" s="24"/>
    </row>
    <row r="5" ht="26" customHeight="1" spans="1:6">
      <c r="A5" s="5">
        <v>3</v>
      </c>
      <c r="B5" s="5" t="s">
        <v>12</v>
      </c>
      <c r="C5" s="5" t="s">
        <v>13</v>
      </c>
      <c r="D5" s="5" t="s">
        <v>14</v>
      </c>
      <c r="E5" s="7" t="s">
        <v>15</v>
      </c>
      <c r="F5" s="25">
        <v>1000</v>
      </c>
    </row>
    <row r="6" ht="26" customHeight="1" spans="1:6">
      <c r="A6" s="5">
        <v>4</v>
      </c>
      <c r="B6" s="5" t="s">
        <v>16</v>
      </c>
      <c r="C6" s="5" t="s">
        <v>17</v>
      </c>
      <c r="D6" s="5" t="s">
        <v>14</v>
      </c>
      <c r="E6" s="10"/>
      <c r="F6" s="25"/>
    </row>
    <row r="7" ht="26" customHeight="1" spans="1:6">
      <c r="A7" s="5">
        <v>5</v>
      </c>
      <c r="B7" s="5" t="s">
        <v>18</v>
      </c>
      <c r="C7" s="5" t="s">
        <v>19</v>
      </c>
      <c r="D7" s="5">
        <v>200</v>
      </c>
      <c r="E7" s="10"/>
      <c r="F7" s="25"/>
    </row>
    <row r="8" ht="26" customHeight="1" spans="1:6">
      <c r="A8" s="5">
        <v>6</v>
      </c>
      <c r="B8" s="5" t="s">
        <v>20</v>
      </c>
      <c r="C8" s="5" t="s">
        <v>21</v>
      </c>
      <c r="D8" s="5" t="s">
        <v>22</v>
      </c>
      <c r="E8" s="10"/>
      <c r="F8" s="25"/>
    </row>
    <row r="9" ht="26" customHeight="1" spans="1:6">
      <c r="A9" s="5">
        <v>7</v>
      </c>
      <c r="B9" s="5" t="s">
        <v>23</v>
      </c>
      <c r="C9" s="5" t="s">
        <v>24</v>
      </c>
      <c r="D9" s="5">
        <v>200</v>
      </c>
      <c r="E9" s="10"/>
      <c r="F9" s="25"/>
    </row>
    <row r="10" ht="26" customHeight="1" spans="1:6">
      <c r="A10" s="5">
        <v>8</v>
      </c>
      <c r="B10" s="5" t="s">
        <v>25</v>
      </c>
      <c r="C10" s="5" t="s">
        <v>26</v>
      </c>
      <c r="D10" s="5">
        <v>400</v>
      </c>
      <c r="E10" s="10"/>
      <c r="F10" s="25"/>
    </row>
    <row r="11" ht="26" customHeight="1" spans="1:6">
      <c r="A11" s="5">
        <v>9</v>
      </c>
      <c r="B11" s="5" t="s">
        <v>27</v>
      </c>
      <c r="C11" s="5" t="s">
        <v>28</v>
      </c>
      <c r="D11" s="5">
        <v>100</v>
      </c>
      <c r="E11" s="10"/>
      <c r="F11" s="25"/>
    </row>
    <row r="12" ht="26" customHeight="1" spans="1:6">
      <c r="A12" s="5">
        <v>10</v>
      </c>
      <c r="B12" s="5" t="s">
        <v>29</v>
      </c>
      <c r="C12" s="5" t="s">
        <v>30</v>
      </c>
      <c r="D12" s="5">
        <v>100</v>
      </c>
      <c r="E12" s="12"/>
      <c r="F12" s="25"/>
    </row>
    <row r="13" ht="26" customHeight="1" spans="1:6">
      <c r="A13" s="5">
        <v>11</v>
      </c>
      <c r="B13" s="5" t="s">
        <v>31</v>
      </c>
      <c r="C13" s="5" t="s">
        <v>32</v>
      </c>
      <c r="D13" s="5" t="s">
        <v>22</v>
      </c>
      <c r="E13" s="9" t="s">
        <v>33</v>
      </c>
      <c r="F13" s="8">
        <v>0</v>
      </c>
    </row>
    <row r="14" ht="26" customHeight="1" spans="1:6">
      <c r="A14" s="5">
        <v>12</v>
      </c>
      <c r="B14" s="5" t="s">
        <v>34</v>
      </c>
      <c r="C14" s="5" t="s">
        <v>35</v>
      </c>
      <c r="D14" s="5" t="s">
        <v>22</v>
      </c>
      <c r="E14" s="17"/>
      <c r="F14" s="24"/>
    </row>
    <row r="15" ht="26" customHeight="1" spans="1:6">
      <c r="A15" s="5">
        <v>13</v>
      </c>
      <c r="B15" s="5" t="s">
        <v>36</v>
      </c>
      <c r="C15" s="5" t="s">
        <v>37</v>
      </c>
      <c r="D15" s="5">
        <v>200</v>
      </c>
      <c r="E15" s="17"/>
      <c r="F15" s="24"/>
    </row>
    <row r="16" ht="26" customHeight="1" spans="1:6">
      <c r="A16" s="5">
        <v>14</v>
      </c>
      <c r="B16" s="5" t="s">
        <v>38</v>
      </c>
      <c r="C16" s="5" t="s">
        <v>39</v>
      </c>
      <c r="D16" s="5">
        <v>200</v>
      </c>
      <c r="E16" s="17"/>
      <c r="F16" s="24"/>
    </row>
    <row r="17" ht="26" customHeight="1" spans="1:6">
      <c r="A17" s="5">
        <v>15</v>
      </c>
      <c r="B17" s="5" t="s">
        <v>40</v>
      </c>
      <c r="C17" s="5" t="s">
        <v>41</v>
      </c>
      <c r="D17" s="5">
        <v>200</v>
      </c>
      <c r="E17" s="17"/>
      <c r="F17" s="24"/>
    </row>
    <row r="18" ht="26" customHeight="1" spans="1:6">
      <c r="A18" s="5">
        <v>16</v>
      </c>
      <c r="B18" s="5" t="s">
        <v>42</v>
      </c>
      <c r="C18" s="5" t="s">
        <v>43</v>
      </c>
      <c r="D18" s="5">
        <v>100</v>
      </c>
      <c r="E18" s="11"/>
      <c r="F18" s="24"/>
    </row>
    <row r="19" ht="26" customHeight="1" spans="1:6">
      <c r="A19" s="5">
        <v>17</v>
      </c>
      <c r="B19" s="5" t="s">
        <v>44</v>
      </c>
      <c r="C19" s="5" t="s">
        <v>45</v>
      </c>
      <c r="D19" s="5" t="s">
        <v>22</v>
      </c>
      <c r="E19" s="7" t="s">
        <v>46</v>
      </c>
      <c r="F19" s="25">
        <v>600</v>
      </c>
    </row>
    <row r="20" ht="26" customHeight="1" spans="1:6">
      <c r="A20" s="5">
        <v>18</v>
      </c>
      <c r="B20" s="5" t="s">
        <v>47</v>
      </c>
      <c r="C20" s="5" t="s">
        <v>48</v>
      </c>
      <c r="D20" s="5">
        <v>100</v>
      </c>
      <c r="E20" s="10"/>
      <c r="F20" s="25"/>
    </row>
    <row r="21" ht="26" customHeight="1" spans="1:6">
      <c r="A21" s="5">
        <v>19</v>
      </c>
      <c r="B21" s="5" t="s">
        <v>49</v>
      </c>
      <c r="C21" s="5" t="s">
        <v>50</v>
      </c>
      <c r="D21" s="5">
        <v>300</v>
      </c>
      <c r="E21" s="10"/>
      <c r="F21" s="25"/>
    </row>
    <row r="22" ht="26" customHeight="1" spans="1:6">
      <c r="A22" s="5">
        <v>20</v>
      </c>
      <c r="B22" s="5" t="s">
        <v>51</v>
      </c>
      <c r="C22" s="5" t="s">
        <v>52</v>
      </c>
      <c r="D22" s="5">
        <v>200</v>
      </c>
      <c r="E22" s="12"/>
      <c r="F22" s="25"/>
    </row>
    <row r="23" ht="26" customHeight="1" spans="1:6">
      <c r="A23" s="5">
        <v>21</v>
      </c>
      <c r="B23" s="5" t="s">
        <v>53</v>
      </c>
      <c r="C23" s="5" t="s">
        <v>54</v>
      </c>
      <c r="D23" s="5">
        <v>100</v>
      </c>
      <c r="E23" s="5"/>
      <c r="F23" s="32"/>
    </row>
    <row r="24" ht="26" customHeight="1" spans="1:6">
      <c r="A24" s="5">
        <v>22</v>
      </c>
      <c r="B24" s="5" t="s">
        <v>55</v>
      </c>
      <c r="C24" s="5" t="s">
        <v>56</v>
      </c>
      <c r="D24" s="5">
        <v>300</v>
      </c>
      <c r="E24" s="5"/>
      <c r="F24" s="32"/>
    </row>
    <row r="25" ht="26" customHeight="1" spans="1:6">
      <c r="A25" s="5">
        <v>23</v>
      </c>
      <c r="B25" s="5" t="s">
        <v>57</v>
      </c>
      <c r="C25" s="5" t="s">
        <v>58</v>
      </c>
      <c r="D25" s="5">
        <v>100</v>
      </c>
      <c r="E25" s="5"/>
      <c r="F25" s="32"/>
    </row>
    <row r="26" ht="26" customHeight="1" spans="1:5">
      <c r="A26" s="1" t="s">
        <v>59</v>
      </c>
      <c r="C26" s="27" t="s">
        <v>60</v>
      </c>
      <c r="D26" s="27"/>
      <c r="E26" s="1" t="s">
        <v>61</v>
      </c>
    </row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</sheetData>
  <mergeCells count="11">
    <mergeCell ref="A1:F1"/>
    <mergeCell ref="C26:D26"/>
    <mergeCell ref="E26:F26"/>
    <mergeCell ref="E3:E4"/>
    <mergeCell ref="E5:E12"/>
    <mergeCell ref="E13:E18"/>
    <mergeCell ref="E19:E22"/>
    <mergeCell ref="F3:F4"/>
    <mergeCell ref="F5:F12"/>
    <mergeCell ref="F13:F18"/>
    <mergeCell ref="F19:F22"/>
  </mergeCells>
  <pageMargins left="0.432638888888889" right="0.118055555555556" top="0.432638888888889" bottom="0.590277777777778" header="0.904861111111111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workbookViewId="0">
      <selection activeCell="L28" sqref="L28"/>
    </sheetView>
  </sheetViews>
  <sheetFormatPr defaultColWidth="9" defaultRowHeight="13.5" outlineLevelCol="6"/>
  <cols>
    <col min="1" max="1" width="8" style="1" customWidth="1"/>
    <col min="2" max="2" width="19.25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7">
      <c r="A1" s="2" t="s">
        <v>91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92</v>
      </c>
      <c r="E2" s="3" t="s">
        <v>4</v>
      </c>
      <c r="F2" s="4" t="s">
        <v>5</v>
      </c>
      <c r="G2" s="3" t="s">
        <v>6</v>
      </c>
    </row>
    <row r="3" ht="33" customHeight="1" spans="1:7">
      <c r="A3" s="5">
        <v>1</v>
      </c>
      <c r="B3" s="5" t="s">
        <v>7</v>
      </c>
      <c r="C3" s="5" t="s">
        <v>8</v>
      </c>
      <c r="D3" s="7">
        <f>133.6578+69.375+101.750668</f>
        <v>304.783468</v>
      </c>
      <c r="E3" s="7">
        <v>400</v>
      </c>
      <c r="F3" s="9" t="s">
        <v>9</v>
      </c>
      <c r="G3" s="18">
        <v>1200</v>
      </c>
    </row>
    <row r="4" ht="81" customHeight="1" spans="1:7">
      <c r="A4" s="5">
        <v>2</v>
      </c>
      <c r="B4" s="5" t="s">
        <v>77</v>
      </c>
      <c r="C4" s="6" t="s">
        <v>78</v>
      </c>
      <c r="D4" s="10"/>
      <c r="E4" s="10"/>
      <c r="F4" s="17"/>
      <c r="G4" s="19"/>
    </row>
    <row r="5" ht="88" customHeight="1" spans="1:7">
      <c r="A5" s="5">
        <v>3</v>
      </c>
      <c r="B5" s="5" t="s">
        <v>79</v>
      </c>
      <c r="C5" s="6" t="s">
        <v>80</v>
      </c>
      <c r="D5" s="12"/>
      <c r="E5" s="12"/>
      <c r="F5" s="17"/>
      <c r="G5" s="19"/>
    </row>
    <row r="6" ht="33" customHeight="1" spans="1:7">
      <c r="A6" s="5">
        <v>4</v>
      </c>
      <c r="B6" s="5" t="s">
        <v>10</v>
      </c>
      <c r="C6" s="5" t="s">
        <v>11</v>
      </c>
      <c r="D6" s="5">
        <v>389.325</v>
      </c>
      <c r="E6" s="5">
        <v>400</v>
      </c>
      <c r="F6" s="17"/>
      <c r="G6" s="19"/>
    </row>
    <row r="7" ht="33" customHeight="1" spans="1:7">
      <c r="A7" s="5">
        <v>5</v>
      </c>
      <c r="B7" s="5" t="s">
        <v>55</v>
      </c>
      <c r="C7" s="5" t="s">
        <v>74</v>
      </c>
      <c r="D7" s="5">
        <v>229.02244</v>
      </c>
      <c r="E7" s="5">
        <v>300</v>
      </c>
      <c r="F7" s="17"/>
      <c r="G7" s="19"/>
    </row>
    <row r="8" ht="33" customHeight="1" spans="1:7">
      <c r="A8" s="5">
        <v>6</v>
      </c>
      <c r="B8" s="5" t="s">
        <v>93</v>
      </c>
      <c r="C8" s="5" t="s">
        <v>58</v>
      </c>
      <c r="D8" s="5">
        <v>50.4</v>
      </c>
      <c r="E8" s="5">
        <v>100</v>
      </c>
      <c r="F8" s="11"/>
      <c r="G8" s="20"/>
    </row>
    <row r="9" ht="30" customHeight="1" spans="1:7">
      <c r="A9" s="5">
        <v>7</v>
      </c>
      <c r="B9" s="5" t="s">
        <v>25</v>
      </c>
      <c r="C9" s="5" t="s">
        <v>26</v>
      </c>
      <c r="D9" s="7">
        <f>390+31.965</f>
        <v>421.965</v>
      </c>
      <c r="E9" s="7">
        <v>500</v>
      </c>
      <c r="F9" s="17" t="s">
        <v>89</v>
      </c>
      <c r="G9" s="16">
        <v>900</v>
      </c>
    </row>
    <row r="10" ht="26" customHeight="1" spans="1:7">
      <c r="A10" s="5">
        <v>8</v>
      </c>
      <c r="B10" s="5" t="s">
        <v>20</v>
      </c>
      <c r="C10" s="5" t="s">
        <v>21</v>
      </c>
      <c r="D10" s="12"/>
      <c r="E10" s="12"/>
      <c r="F10" s="17"/>
      <c r="G10" s="16"/>
    </row>
    <row r="11" ht="26" customHeight="1" spans="1:7">
      <c r="A11" s="5">
        <v>9</v>
      </c>
      <c r="B11" s="5" t="s">
        <v>23</v>
      </c>
      <c r="C11" s="5" t="s">
        <v>24</v>
      </c>
      <c r="D11" s="5">
        <v>153</v>
      </c>
      <c r="E11" s="5">
        <v>200</v>
      </c>
      <c r="F11" s="17"/>
      <c r="G11" s="16"/>
    </row>
    <row r="12" ht="26" customHeight="1" spans="1:7">
      <c r="A12" s="5">
        <v>10</v>
      </c>
      <c r="B12" s="5" t="s">
        <v>27</v>
      </c>
      <c r="C12" s="5" t="s">
        <v>28</v>
      </c>
      <c r="D12" s="5">
        <v>68.285</v>
      </c>
      <c r="E12" s="5">
        <v>100</v>
      </c>
      <c r="F12" s="17"/>
      <c r="G12" s="16"/>
    </row>
    <row r="13" ht="26" customHeight="1" spans="1:7">
      <c r="A13" s="5">
        <v>11</v>
      </c>
      <c r="B13" s="5" t="s">
        <v>29</v>
      </c>
      <c r="C13" s="5" t="s">
        <v>30</v>
      </c>
      <c r="D13" s="5">
        <v>71.5386</v>
      </c>
      <c r="E13" s="5">
        <v>100</v>
      </c>
      <c r="F13" s="17"/>
      <c r="G13" s="16"/>
    </row>
    <row r="14" ht="26" customHeight="1" spans="1:7">
      <c r="A14" s="5">
        <v>12</v>
      </c>
      <c r="B14" s="31" t="s">
        <v>94</v>
      </c>
      <c r="C14" s="5" t="s">
        <v>95</v>
      </c>
      <c r="D14" s="5" t="s">
        <v>95</v>
      </c>
      <c r="E14" s="5" t="s">
        <v>95</v>
      </c>
      <c r="F14" s="17"/>
      <c r="G14" s="26"/>
    </row>
    <row r="15" ht="26" customHeight="1" spans="1:7">
      <c r="A15" s="5">
        <v>13</v>
      </c>
      <c r="B15" s="5" t="s">
        <v>36</v>
      </c>
      <c r="C15" s="5" t="s">
        <v>96</v>
      </c>
      <c r="D15" s="5">
        <v>149.8</v>
      </c>
      <c r="E15" s="5">
        <v>200</v>
      </c>
      <c r="F15" s="9" t="s">
        <v>69</v>
      </c>
      <c r="G15" s="18">
        <v>900</v>
      </c>
    </row>
    <row r="16" ht="26" customHeight="1" spans="1:7">
      <c r="A16" s="5">
        <v>14</v>
      </c>
      <c r="B16" s="5" t="s">
        <v>31</v>
      </c>
      <c r="C16" s="5" t="s">
        <v>32</v>
      </c>
      <c r="D16" s="7">
        <f>22.8+104.488</f>
        <v>127.288</v>
      </c>
      <c r="E16" s="5">
        <v>200</v>
      </c>
      <c r="F16" s="17"/>
      <c r="G16" s="19"/>
    </row>
    <row r="17" ht="26" customHeight="1" spans="1:7">
      <c r="A17" s="5">
        <v>15</v>
      </c>
      <c r="B17" s="5" t="s">
        <v>38</v>
      </c>
      <c r="C17" s="5" t="s">
        <v>39</v>
      </c>
      <c r="D17" s="12"/>
      <c r="E17" s="5"/>
      <c r="F17" s="17"/>
      <c r="G17" s="19"/>
    </row>
    <row r="18" ht="26" customHeight="1" spans="1:7">
      <c r="A18" s="5">
        <v>16</v>
      </c>
      <c r="B18" s="5" t="s">
        <v>40</v>
      </c>
      <c r="C18" s="5" t="s">
        <v>41</v>
      </c>
      <c r="D18" s="5">
        <v>145.422</v>
      </c>
      <c r="E18" s="12">
        <v>200</v>
      </c>
      <c r="F18" s="17"/>
      <c r="G18" s="19"/>
    </row>
    <row r="19" ht="26" customHeight="1" spans="1:7">
      <c r="A19" s="5">
        <v>17</v>
      </c>
      <c r="B19" s="6" t="s">
        <v>97</v>
      </c>
      <c r="C19" s="5" t="s">
        <v>98</v>
      </c>
      <c r="D19" s="5">
        <v>129.3412</v>
      </c>
      <c r="E19" s="5">
        <v>200</v>
      </c>
      <c r="F19" s="17"/>
      <c r="G19" s="19"/>
    </row>
    <row r="20" ht="26" customHeight="1" spans="1:7">
      <c r="A20" s="5">
        <v>18</v>
      </c>
      <c r="B20" s="5" t="s">
        <v>42</v>
      </c>
      <c r="C20" s="5" t="s">
        <v>43</v>
      </c>
      <c r="D20" s="5">
        <v>83.8</v>
      </c>
      <c r="E20" s="5">
        <v>100</v>
      </c>
      <c r="F20" s="11"/>
      <c r="G20" s="20"/>
    </row>
    <row r="21" ht="33" customHeight="1" spans="1:7">
      <c r="A21" s="5">
        <v>19</v>
      </c>
      <c r="B21" s="5" t="s">
        <v>47</v>
      </c>
      <c r="C21" s="5" t="s">
        <v>48</v>
      </c>
      <c r="D21" s="5">
        <v>57.36</v>
      </c>
      <c r="E21" s="5">
        <v>100</v>
      </c>
      <c r="F21" s="5" t="s">
        <v>46</v>
      </c>
      <c r="G21" s="25">
        <v>900</v>
      </c>
    </row>
    <row r="22" ht="26" customHeight="1" spans="1:7">
      <c r="A22" s="5">
        <v>20</v>
      </c>
      <c r="B22" s="5" t="s">
        <v>49</v>
      </c>
      <c r="C22" s="5" t="s">
        <v>50</v>
      </c>
      <c r="D22" s="5">
        <v>291.174</v>
      </c>
      <c r="E22" s="5">
        <v>300</v>
      </c>
      <c r="F22" s="5"/>
      <c r="G22" s="25"/>
    </row>
    <row r="23" ht="26" customHeight="1" spans="1:7">
      <c r="A23" s="5">
        <v>21</v>
      </c>
      <c r="B23" s="5" t="s">
        <v>51</v>
      </c>
      <c r="C23" s="5" t="s">
        <v>52</v>
      </c>
      <c r="D23" s="7">
        <f>187.6104+55.512267</f>
        <v>243.122667</v>
      </c>
      <c r="E23" s="7">
        <v>300</v>
      </c>
      <c r="F23" s="5"/>
      <c r="G23" s="25"/>
    </row>
    <row r="24" ht="26" customHeight="1" spans="1:7">
      <c r="A24" s="5">
        <v>22</v>
      </c>
      <c r="B24" s="5" t="s">
        <v>71</v>
      </c>
      <c r="C24" s="5" t="s">
        <v>72</v>
      </c>
      <c r="D24" s="12"/>
      <c r="E24" s="12"/>
      <c r="F24" s="5"/>
      <c r="G24" s="25"/>
    </row>
    <row r="25" ht="26" customHeight="1" spans="1:7">
      <c r="A25" s="5">
        <v>23</v>
      </c>
      <c r="B25" s="5" t="s">
        <v>44</v>
      </c>
      <c r="C25" s="5" t="s">
        <v>45</v>
      </c>
      <c r="D25" s="7">
        <f>107+35.92</f>
        <v>142.92</v>
      </c>
      <c r="E25" s="7">
        <v>200</v>
      </c>
      <c r="F25" s="5"/>
      <c r="G25" s="25"/>
    </row>
    <row r="26" ht="26" customHeight="1" spans="1:7">
      <c r="A26" s="5">
        <v>24</v>
      </c>
      <c r="B26" s="5" t="s">
        <v>99</v>
      </c>
      <c r="C26" s="5" t="s">
        <v>100</v>
      </c>
      <c r="D26" s="12"/>
      <c r="E26" s="12"/>
      <c r="F26" s="5"/>
      <c r="G26" s="25"/>
    </row>
    <row r="27" ht="26" customHeight="1" spans="1:7">
      <c r="A27" s="5">
        <v>25</v>
      </c>
      <c r="B27" s="5" t="s">
        <v>18</v>
      </c>
      <c r="C27" s="5" t="s">
        <v>19</v>
      </c>
      <c r="D27" s="5">
        <v>160.25</v>
      </c>
      <c r="E27" s="5">
        <v>200</v>
      </c>
      <c r="F27" s="5" t="s">
        <v>101</v>
      </c>
      <c r="G27" s="25" t="s">
        <v>102</v>
      </c>
    </row>
    <row r="28" ht="26" customHeight="1" spans="1:7">
      <c r="A28" s="5">
        <v>26</v>
      </c>
      <c r="B28" s="5" t="s">
        <v>103</v>
      </c>
      <c r="C28" s="5" t="s">
        <v>73</v>
      </c>
      <c r="D28" s="5">
        <f>71.6+91</f>
        <v>162.6</v>
      </c>
      <c r="E28" s="5">
        <v>200</v>
      </c>
      <c r="F28" s="5"/>
      <c r="G28" s="25"/>
    </row>
    <row r="29" ht="26" customHeight="1" spans="1:7">
      <c r="A29" s="5">
        <v>27</v>
      </c>
      <c r="B29" s="6" t="s">
        <v>104</v>
      </c>
      <c r="C29" s="5" t="s">
        <v>105</v>
      </c>
      <c r="D29" s="5"/>
      <c r="E29" s="5"/>
      <c r="F29" s="5"/>
      <c r="G29" s="25"/>
    </row>
    <row r="30" ht="26" customHeight="1" spans="1:7">
      <c r="A30" s="1" t="s">
        <v>59</v>
      </c>
      <c r="C30" s="27" t="s">
        <v>60</v>
      </c>
      <c r="D30" s="27"/>
      <c r="E30" s="27"/>
      <c r="F30" s="1" t="s">
        <v>106</v>
      </c>
      <c r="G30" s="1"/>
    </row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</sheetData>
  <mergeCells count="25">
    <mergeCell ref="A1:G1"/>
    <mergeCell ref="C30:E30"/>
    <mergeCell ref="F30:G30"/>
    <mergeCell ref="D3:D5"/>
    <mergeCell ref="D9:D10"/>
    <mergeCell ref="D16:D17"/>
    <mergeCell ref="D23:D24"/>
    <mergeCell ref="D25:D26"/>
    <mergeCell ref="D28:D29"/>
    <mergeCell ref="E3:E5"/>
    <mergeCell ref="E9:E10"/>
    <mergeCell ref="E16:E17"/>
    <mergeCell ref="E23:E24"/>
    <mergeCell ref="E25:E26"/>
    <mergeCell ref="E28:E29"/>
    <mergeCell ref="F3:F8"/>
    <mergeCell ref="F9:F14"/>
    <mergeCell ref="F15:F20"/>
    <mergeCell ref="F21:F26"/>
    <mergeCell ref="F27:F29"/>
    <mergeCell ref="G3:G8"/>
    <mergeCell ref="G9:G14"/>
    <mergeCell ref="G15:G20"/>
    <mergeCell ref="G21:G26"/>
    <mergeCell ref="G27:G29"/>
  </mergeCells>
  <pageMargins left="0.432638888888889" right="0.118055555555556" top="0.432638888888889" bottom="0.590277777777778" header="0.904861111111111" footer="0.5"/>
  <pageSetup paperSize="9" scale="8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topLeftCell="A7" workbookViewId="0">
      <selection activeCell="N6" sqref="N6"/>
    </sheetView>
  </sheetViews>
  <sheetFormatPr defaultColWidth="9" defaultRowHeight="13.5" outlineLevelCol="6"/>
  <cols>
    <col min="1" max="1" width="8" style="1" customWidth="1"/>
    <col min="2" max="2" width="19.25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7">
      <c r="A1" s="2" t="s">
        <v>107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92</v>
      </c>
      <c r="E2" s="3" t="s">
        <v>4</v>
      </c>
      <c r="F2" s="4" t="s">
        <v>5</v>
      </c>
      <c r="G2" s="3" t="s">
        <v>6</v>
      </c>
    </row>
    <row r="3" ht="33" customHeight="1" spans="1:7">
      <c r="A3" s="5">
        <v>1</v>
      </c>
      <c r="B3" s="5" t="s">
        <v>7</v>
      </c>
      <c r="C3" s="5" t="s">
        <v>8</v>
      </c>
      <c r="D3" s="7">
        <f>133.6578+69.375+101.750668</f>
        <v>304.783468</v>
      </c>
      <c r="E3" s="7">
        <v>400</v>
      </c>
      <c r="F3" s="9" t="s">
        <v>9</v>
      </c>
      <c r="G3" s="18">
        <v>1200</v>
      </c>
    </row>
    <row r="4" ht="81" customHeight="1" spans="1:7">
      <c r="A4" s="5">
        <v>2</v>
      </c>
      <c r="B4" s="5" t="s">
        <v>77</v>
      </c>
      <c r="C4" s="6" t="s">
        <v>78</v>
      </c>
      <c r="D4" s="10"/>
      <c r="E4" s="10"/>
      <c r="F4" s="17"/>
      <c r="G4" s="19"/>
    </row>
    <row r="5" ht="88" customHeight="1" spans="1:7">
      <c r="A5" s="5">
        <v>3</v>
      </c>
      <c r="B5" s="5" t="s">
        <v>79</v>
      </c>
      <c r="C5" s="6" t="s">
        <v>80</v>
      </c>
      <c r="D5" s="12"/>
      <c r="E5" s="12"/>
      <c r="F5" s="17"/>
      <c r="G5" s="19"/>
    </row>
    <row r="6" ht="33" customHeight="1" spans="1:7">
      <c r="A6" s="5">
        <v>4</v>
      </c>
      <c r="B6" s="5" t="s">
        <v>10</v>
      </c>
      <c r="C6" s="5" t="s">
        <v>11</v>
      </c>
      <c r="D6" s="5">
        <v>389.325</v>
      </c>
      <c r="E6" s="5">
        <v>400</v>
      </c>
      <c r="F6" s="17"/>
      <c r="G6" s="19"/>
    </row>
    <row r="7" ht="33" customHeight="1" spans="1:7">
      <c r="A7" s="5">
        <v>5</v>
      </c>
      <c r="B7" s="5" t="s">
        <v>55</v>
      </c>
      <c r="C7" s="5" t="s">
        <v>74</v>
      </c>
      <c r="D7" s="5">
        <v>229.02244</v>
      </c>
      <c r="E7" s="5">
        <v>300</v>
      </c>
      <c r="F7" s="17"/>
      <c r="G7" s="19"/>
    </row>
    <row r="8" ht="33" customHeight="1" spans="1:7">
      <c r="A8" s="5">
        <v>6</v>
      </c>
      <c r="B8" s="5" t="s">
        <v>93</v>
      </c>
      <c r="C8" s="5" t="s">
        <v>58</v>
      </c>
      <c r="D8" s="5">
        <v>50.4</v>
      </c>
      <c r="E8" s="5">
        <v>100</v>
      </c>
      <c r="F8" s="11"/>
      <c r="G8" s="20"/>
    </row>
    <row r="9" ht="30" customHeight="1" spans="1:7">
      <c r="A9" s="5">
        <v>7</v>
      </c>
      <c r="B9" s="5" t="s">
        <v>25</v>
      </c>
      <c r="C9" s="5" t="s">
        <v>26</v>
      </c>
      <c r="D9" s="7">
        <f>390+31.965</f>
        <v>421.965</v>
      </c>
      <c r="E9" s="7">
        <v>500</v>
      </c>
      <c r="F9" s="17" t="s">
        <v>89</v>
      </c>
      <c r="G9" s="16">
        <v>1300</v>
      </c>
    </row>
    <row r="10" ht="26" customHeight="1" spans="1:7">
      <c r="A10" s="5">
        <v>8</v>
      </c>
      <c r="B10" s="5" t="s">
        <v>20</v>
      </c>
      <c r="C10" s="5" t="s">
        <v>21</v>
      </c>
      <c r="D10" s="12"/>
      <c r="E10" s="12"/>
      <c r="F10" s="17"/>
      <c r="G10" s="16"/>
    </row>
    <row r="11" ht="26" customHeight="1" spans="1:7">
      <c r="A11" s="5">
        <v>9</v>
      </c>
      <c r="B11" s="5" t="s">
        <v>23</v>
      </c>
      <c r="C11" s="5" t="s">
        <v>24</v>
      </c>
      <c r="D11" s="5">
        <v>153</v>
      </c>
      <c r="E11" s="5">
        <v>200</v>
      </c>
      <c r="F11" s="17"/>
      <c r="G11" s="16"/>
    </row>
    <row r="12" ht="26" customHeight="1" spans="1:7">
      <c r="A12" s="5">
        <v>10</v>
      </c>
      <c r="B12" s="5" t="s">
        <v>27</v>
      </c>
      <c r="C12" s="5" t="s">
        <v>28</v>
      </c>
      <c r="D12" s="5">
        <v>68.285</v>
      </c>
      <c r="E12" s="5">
        <v>100</v>
      </c>
      <c r="F12" s="17"/>
      <c r="G12" s="16"/>
    </row>
    <row r="13" ht="26" customHeight="1" spans="1:7">
      <c r="A13" s="5">
        <v>11</v>
      </c>
      <c r="B13" s="5" t="s">
        <v>29</v>
      </c>
      <c r="C13" s="5" t="s">
        <v>30</v>
      </c>
      <c r="D13" s="5">
        <v>71.5386</v>
      </c>
      <c r="E13" s="5">
        <v>100</v>
      </c>
      <c r="F13" s="17"/>
      <c r="G13" s="16"/>
    </row>
    <row r="14" ht="26" customHeight="1" spans="1:7">
      <c r="A14" s="5">
        <v>12</v>
      </c>
      <c r="B14" s="5" t="s">
        <v>108</v>
      </c>
      <c r="C14" s="5" t="s">
        <v>109</v>
      </c>
      <c r="D14" s="5">
        <v>336</v>
      </c>
      <c r="E14" s="5">
        <v>400</v>
      </c>
      <c r="F14" s="17"/>
      <c r="G14" s="16"/>
    </row>
    <row r="15" ht="26" customHeight="1" spans="1:7">
      <c r="A15" s="5">
        <v>13</v>
      </c>
      <c r="B15" s="5" t="s">
        <v>36</v>
      </c>
      <c r="C15" s="5" t="s">
        <v>96</v>
      </c>
      <c r="D15" s="5">
        <v>149.8</v>
      </c>
      <c r="E15" s="5">
        <v>200</v>
      </c>
      <c r="F15" s="9" t="s">
        <v>69</v>
      </c>
      <c r="G15" s="18">
        <v>1000</v>
      </c>
    </row>
    <row r="16" ht="26" customHeight="1" spans="1:7">
      <c r="A16" s="5">
        <v>14</v>
      </c>
      <c r="B16" s="5" t="s">
        <v>31</v>
      </c>
      <c r="C16" s="5" t="s">
        <v>32</v>
      </c>
      <c r="D16" s="7">
        <f>22.8+104.488</f>
        <v>127.288</v>
      </c>
      <c r="E16" s="5">
        <v>200</v>
      </c>
      <c r="F16" s="17"/>
      <c r="G16" s="19"/>
    </row>
    <row r="17" ht="26" customHeight="1" spans="1:7">
      <c r="A17" s="5">
        <v>15</v>
      </c>
      <c r="B17" s="5" t="s">
        <v>38</v>
      </c>
      <c r="C17" s="5" t="s">
        <v>39</v>
      </c>
      <c r="D17" s="12"/>
      <c r="E17" s="5"/>
      <c r="F17" s="17"/>
      <c r="G17" s="19"/>
    </row>
    <row r="18" ht="26" customHeight="1" spans="1:7">
      <c r="A18" s="5">
        <v>16</v>
      </c>
      <c r="B18" s="5" t="s">
        <v>40</v>
      </c>
      <c r="C18" s="5" t="s">
        <v>41</v>
      </c>
      <c r="D18" s="5">
        <v>145.422</v>
      </c>
      <c r="E18" s="12">
        <v>200</v>
      </c>
      <c r="F18" s="17"/>
      <c r="G18" s="19"/>
    </row>
    <row r="19" ht="26" customHeight="1" spans="1:7">
      <c r="A19" s="5">
        <v>17</v>
      </c>
      <c r="B19" s="6" t="s">
        <v>97</v>
      </c>
      <c r="C19" s="5" t="s">
        <v>98</v>
      </c>
      <c r="D19" s="5">
        <v>129.3412</v>
      </c>
      <c r="E19" s="5">
        <v>200</v>
      </c>
      <c r="F19" s="17"/>
      <c r="G19" s="19"/>
    </row>
    <row r="20" ht="26" customHeight="1" spans="1:7">
      <c r="A20" s="5">
        <v>18</v>
      </c>
      <c r="B20" s="7" t="s">
        <v>42</v>
      </c>
      <c r="C20" s="5" t="s">
        <v>110</v>
      </c>
      <c r="D20" s="7">
        <f>71.52+83.8</f>
        <v>155.32</v>
      </c>
      <c r="E20" s="7">
        <v>200</v>
      </c>
      <c r="F20" s="17"/>
      <c r="G20" s="19"/>
    </row>
    <row r="21" ht="26" customHeight="1" spans="1:7">
      <c r="A21" s="5">
        <v>19</v>
      </c>
      <c r="B21" s="12"/>
      <c r="C21" s="5" t="s">
        <v>111</v>
      </c>
      <c r="D21" s="12"/>
      <c r="E21" s="12"/>
      <c r="F21" s="11"/>
      <c r="G21" s="20"/>
    </row>
    <row r="22" ht="33" customHeight="1" spans="1:7">
      <c r="A22" s="5">
        <v>20</v>
      </c>
      <c r="B22" s="5" t="s">
        <v>47</v>
      </c>
      <c r="C22" s="5" t="s">
        <v>48</v>
      </c>
      <c r="D22" s="5">
        <v>57.36</v>
      </c>
      <c r="E22" s="5">
        <v>100</v>
      </c>
      <c r="F22" s="5" t="s">
        <v>46</v>
      </c>
      <c r="G22" s="25">
        <v>900</v>
      </c>
    </row>
    <row r="23" ht="26" customHeight="1" spans="1:7">
      <c r="A23" s="5">
        <v>21</v>
      </c>
      <c r="B23" s="5" t="s">
        <v>49</v>
      </c>
      <c r="C23" s="5" t="s">
        <v>50</v>
      </c>
      <c r="D23" s="5">
        <v>291.174</v>
      </c>
      <c r="E23" s="5">
        <v>300</v>
      </c>
      <c r="F23" s="5"/>
      <c r="G23" s="25"/>
    </row>
    <row r="24" ht="26" customHeight="1" spans="1:7">
      <c r="A24" s="5">
        <v>22</v>
      </c>
      <c r="B24" s="5" t="s">
        <v>51</v>
      </c>
      <c r="C24" s="5" t="s">
        <v>52</v>
      </c>
      <c r="D24" s="7">
        <f>187.6104+55.512267</f>
        <v>243.122667</v>
      </c>
      <c r="E24" s="7">
        <v>300</v>
      </c>
      <c r="F24" s="5"/>
      <c r="G24" s="25"/>
    </row>
    <row r="25" ht="26" customHeight="1" spans="1:7">
      <c r="A25" s="5">
        <v>23</v>
      </c>
      <c r="B25" s="5" t="s">
        <v>71</v>
      </c>
      <c r="C25" s="5" t="s">
        <v>72</v>
      </c>
      <c r="D25" s="12"/>
      <c r="E25" s="12"/>
      <c r="F25" s="5"/>
      <c r="G25" s="25"/>
    </row>
    <row r="26" ht="26" customHeight="1" spans="1:7">
      <c r="A26" s="5">
        <v>24</v>
      </c>
      <c r="B26" s="5" t="s">
        <v>44</v>
      </c>
      <c r="C26" s="5" t="s">
        <v>45</v>
      </c>
      <c r="D26" s="7">
        <f>107+35.92</f>
        <v>142.92</v>
      </c>
      <c r="E26" s="7">
        <v>200</v>
      </c>
      <c r="F26" s="5"/>
      <c r="G26" s="25"/>
    </row>
    <row r="27" ht="26" customHeight="1" spans="1:7">
      <c r="A27" s="5">
        <v>25</v>
      </c>
      <c r="B27" s="5" t="s">
        <v>99</v>
      </c>
      <c r="C27" s="5" t="s">
        <v>100</v>
      </c>
      <c r="D27" s="12"/>
      <c r="E27" s="12"/>
      <c r="F27" s="5"/>
      <c r="G27" s="25"/>
    </row>
    <row r="28" ht="26" customHeight="1" spans="1:7">
      <c r="A28" s="5">
        <v>26</v>
      </c>
      <c r="B28" s="5" t="s">
        <v>18</v>
      </c>
      <c r="C28" s="5" t="s">
        <v>19</v>
      </c>
      <c r="D28" s="5">
        <v>160.25</v>
      </c>
      <c r="E28" s="5">
        <v>200</v>
      </c>
      <c r="F28" s="5" t="s">
        <v>101</v>
      </c>
      <c r="G28" s="25" t="s">
        <v>102</v>
      </c>
    </row>
    <row r="29" ht="26" customHeight="1" spans="1:7">
      <c r="A29" s="5">
        <v>27</v>
      </c>
      <c r="B29" s="5" t="s">
        <v>103</v>
      </c>
      <c r="C29" s="5" t="s">
        <v>73</v>
      </c>
      <c r="D29" s="5">
        <f>71.6+91</f>
        <v>162.6</v>
      </c>
      <c r="E29" s="5">
        <v>200</v>
      </c>
      <c r="F29" s="5"/>
      <c r="G29" s="25"/>
    </row>
    <row r="30" ht="26" customHeight="1" spans="1:7">
      <c r="A30" s="5">
        <v>28</v>
      </c>
      <c r="B30" s="6" t="s">
        <v>104</v>
      </c>
      <c r="C30" s="5" t="s">
        <v>105</v>
      </c>
      <c r="D30" s="5"/>
      <c r="E30" s="5"/>
      <c r="F30" s="5"/>
      <c r="G30" s="25"/>
    </row>
    <row r="31" ht="26" customHeight="1" spans="1:7">
      <c r="A31" s="1" t="s">
        <v>59</v>
      </c>
      <c r="C31" s="27" t="s">
        <v>60</v>
      </c>
      <c r="D31" s="27"/>
      <c r="E31" s="27"/>
      <c r="F31" s="1" t="s">
        <v>112</v>
      </c>
      <c r="G31" s="1"/>
    </row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</sheetData>
  <mergeCells count="28">
    <mergeCell ref="A1:G1"/>
    <mergeCell ref="C31:E31"/>
    <mergeCell ref="F31:G31"/>
    <mergeCell ref="B20:B21"/>
    <mergeCell ref="D3:D5"/>
    <mergeCell ref="D9:D10"/>
    <mergeCell ref="D16:D17"/>
    <mergeCell ref="D20:D21"/>
    <mergeCell ref="D24:D25"/>
    <mergeCell ref="D26:D27"/>
    <mergeCell ref="D29:D30"/>
    <mergeCell ref="E3:E5"/>
    <mergeCell ref="E9:E10"/>
    <mergeCell ref="E16:E17"/>
    <mergeCell ref="E20:E21"/>
    <mergeCell ref="E24:E25"/>
    <mergeCell ref="E26:E27"/>
    <mergeCell ref="E29:E30"/>
    <mergeCell ref="F3:F8"/>
    <mergeCell ref="F9:F14"/>
    <mergeCell ref="F15:F21"/>
    <mergeCell ref="F22:F27"/>
    <mergeCell ref="F28:F30"/>
    <mergeCell ref="G3:G8"/>
    <mergeCell ref="G9:G14"/>
    <mergeCell ref="G15:G21"/>
    <mergeCell ref="G22:G27"/>
    <mergeCell ref="G28:G30"/>
  </mergeCells>
  <pageMargins left="0.432638888888889" right="0.118055555555556" top="0.432638888888889" bottom="0.590277777777778" header="0.904861111111111" footer="0.5"/>
  <pageSetup paperSize="9" scale="7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workbookViewId="0">
      <selection activeCell="K32" sqref="K32"/>
    </sheetView>
  </sheetViews>
  <sheetFormatPr defaultColWidth="9" defaultRowHeight="13.5"/>
  <cols>
    <col min="1" max="1" width="8" style="1" customWidth="1"/>
    <col min="2" max="2" width="19.25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7">
      <c r="A1" s="2" t="s">
        <v>113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92</v>
      </c>
      <c r="E2" s="3" t="s">
        <v>4</v>
      </c>
      <c r="F2" s="4" t="s">
        <v>5</v>
      </c>
      <c r="G2" s="3" t="s">
        <v>6</v>
      </c>
    </row>
    <row r="3" ht="33" customHeight="1" spans="1:7">
      <c r="A3" s="5">
        <v>1</v>
      </c>
      <c r="B3" s="5" t="s">
        <v>7</v>
      </c>
      <c r="C3" s="5" t="s">
        <v>8</v>
      </c>
      <c r="D3" s="7">
        <f>133.6578+69.375+101.750668</f>
        <v>304.783468</v>
      </c>
      <c r="E3" s="7">
        <v>400</v>
      </c>
      <c r="F3" s="9" t="s">
        <v>9</v>
      </c>
      <c r="G3" s="18">
        <v>800</v>
      </c>
    </row>
    <row r="4" ht="81" customHeight="1" spans="1:7">
      <c r="A4" s="5">
        <v>2</v>
      </c>
      <c r="B4" s="5" t="s">
        <v>77</v>
      </c>
      <c r="C4" s="6" t="s">
        <v>78</v>
      </c>
      <c r="D4" s="10"/>
      <c r="E4" s="10"/>
      <c r="F4" s="17"/>
      <c r="G4" s="19"/>
    </row>
    <row r="5" ht="88" customHeight="1" spans="1:7">
      <c r="A5" s="5">
        <v>3</v>
      </c>
      <c r="B5" s="5" t="s">
        <v>79</v>
      </c>
      <c r="C5" s="6" t="s">
        <v>80</v>
      </c>
      <c r="D5" s="12"/>
      <c r="E5" s="12"/>
      <c r="F5" s="17"/>
      <c r="G5" s="19"/>
    </row>
    <row r="6" ht="33" customHeight="1" spans="1:7">
      <c r="A6" s="5">
        <v>4</v>
      </c>
      <c r="B6" s="5" t="s">
        <v>55</v>
      </c>
      <c r="C6" s="5" t="s">
        <v>74</v>
      </c>
      <c r="D6" s="5">
        <v>229.02244</v>
      </c>
      <c r="E6" s="5">
        <v>300</v>
      </c>
      <c r="F6" s="17"/>
      <c r="G6" s="19"/>
    </row>
    <row r="7" ht="33" customHeight="1" spans="1:7">
      <c r="A7" s="5">
        <v>5</v>
      </c>
      <c r="B7" s="5" t="s">
        <v>93</v>
      </c>
      <c r="C7" s="5" t="s">
        <v>58</v>
      </c>
      <c r="D7" s="5">
        <v>50.4</v>
      </c>
      <c r="E7" s="5">
        <v>100</v>
      </c>
      <c r="F7" s="11"/>
      <c r="G7" s="20"/>
    </row>
    <row r="8" ht="30" customHeight="1" spans="1:7">
      <c r="A8" s="5">
        <v>6</v>
      </c>
      <c r="B8" s="5" t="s">
        <v>25</v>
      </c>
      <c r="C8" s="5" t="s">
        <v>26</v>
      </c>
      <c r="D8" s="7">
        <f>390+31.965</f>
        <v>421.965</v>
      </c>
      <c r="E8" s="7">
        <v>500</v>
      </c>
      <c r="F8" s="17" t="s">
        <v>114</v>
      </c>
      <c r="G8" s="16">
        <v>1300</v>
      </c>
    </row>
    <row r="9" ht="26" customHeight="1" spans="1:7">
      <c r="A9" s="5">
        <v>7</v>
      </c>
      <c r="B9" s="5" t="s">
        <v>20</v>
      </c>
      <c r="C9" s="5" t="s">
        <v>21</v>
      </c>
      <c r="D9" s="12"/>
      <c r="E9" s="12"/>
      <c r="F9" s="17"/>
      <c r="G9" s="16"/>
    </row>
    <row r="10" ht="26" customHeight="1" spans="1:7">
      <c r="A10" s="5">
        <v>8</v>
      </c>
      <c r="B10" s="5" t="s">
        <v>23</v>
      </c>
      <c r="C10" s="5" t="s">
        <v>24</v>
      </c>
      <c r="D10" s="5">
        <v>153</v>
      </c>
      <c r="E10" s="5">
        <v>200</v>
      </c>
      <c r="F10" s="17"/>
      <c r="G10" s="16"/>
    </row>
    <row r="11" ht="26" customHeight="1" spans="1:7">
      <c r="A11" s="5">
        <v>9</v>
      </c>
      <c r="B11" s="5" t="s">
        <v>27</v>
      </c>
      <c r="C11" s="5" t="s">
        <v>28</v>
      </c>
      <c r="D11" s="5">
        <v>68.285</v>
      </c>
      <c r="E11" s="5">
        <v>100</v>
      </c>
      <c r="F11" s="17"/>
      <c r="G11" s="16"/>
    </row>
    <row r="12" ht="26" customHeight="1" spans="1:7">
      <c r="A12" s="5">
        <v>10</v>
      </c>
      <c r="B12" s="5" t="s">
        <v>29</v>
      </c>
      <c r="C12" s="5" t="s">
        <v>30</v>
      </c>
      <c r="D12" s="5">
        <v>71.5386</v>
      </c>
      <c r="E12" s="5">
        <v>100</v>
      </c>
      <c r="F12" s="17"/>
      <c r="G12" s="16"/>
    </row>
    <row r="13" ht="26" customHeight="1" spans="1:7">
      <c r="A13" s="5">
        <v>11</v>
      </c>
      <c r="B13" s="5" t="s">
        <v>108</v>
      </c>
      <c r="C13" s="5" t="s">
        <v>109</v>
      </c>
      <c r="D13" s="5">
        <v>336</v>
      </c>
      <c r="E13" s="5">
        <v>400</v>
      </c>
      <c r="F13" s="17"/>
      <c r="G13" s="16"/>
    </row>
    <row r="14" ht="26" customHeight="1" spans="1:7">
      <c r="A14" s="5">
        <v>12</v>
      </c>
      <c r="B14" s="5" t="s">
        <v>36</v>
      </c>
      <c r="C14" s="5" t="s">
        <v>96</v>
      </c>
      <c r="D14" s="5">
        <v>149.8</v>
      </c>
      <c r="E14" s="5">
        <v>200</v>
      </c>
      <c r="F14" s="9" t="s">
        <v>69</v>
      </c>
      <c r="G14" s="18">
        <v>1000</v>
      </c>
    </row>
    <row r="15" ht="26" customHeight="1" spans="1:7">
      <c r="A15" s="5">
        <v>13</v>
      </c>
      <c r="B15" s="5" t="s">
        <v>31</v>
      </c>
      <c r="C15" s="5" t="s">
        <v>32</v>
      </c>
      <c r="D15" s="7">
        <f>22.8+104.488</f>
        <v>127.288</v>
      </c>
      <c r="E15" s="5">
        <v>200</v>
      </c>
      <c r="F15" s="17"/>
      <c r="G15" s="19"/>
    </row>
    <row r="16" ht="26" customHeight="1" spans="1:7">
      <c r="A16" s="5">
        <v>14</v>
      </c>
      <c r="B16" s="5" t="s">
        <v>38</v>
      </c>
      <c r="C16" s="5" t="s">
        <v>39</v>
      </c>
      <c r="D16" s="12"/>
      <c r="E16" s="5"/>
      <c r="F16" s="17"/>
      <c r="G16" s="19"/>
    </row>
    <row r="17" ht="26" customHeight="1" spans="1:7">
      <c r="A17" s="5">
        <v>15</v>
      </c>
      <c r="B17" s="5" t="s">
        <v>40</v>
      </c>
      <c r="C17" s="5" t="s">
        <v>41</v>
      </c>
      <c r="D17" s="5">
        <v>145.422</v>
      </c>
      <c r="E17" s="12">
        <v>200</v>
      </c>
      <c r="F17" s="17"/>
      <c r="G17" s="19"/>
    </row>
    <row r="18" ht="26" customHeight="1" spans="1:7">
      <c r="A18" s="5">
        <v>16</v>
      </c>
      <c r="B18" s="6" t="s">
        <v>97</v>
      </c>
      <c r="C18" s="5" t="s">
        <v>98</v>
      </c>
      <c r="D18" s="5">
        <v>129.3412</v>
      </c>
      <c r="E18" s="5">
        <v>200</v>
      </c>
      <c r="F18" s="17"/>
      <c r="G18" s="19"/>
    </row>
    <row r="19" ht="26" customHeight="1" spans="1:7">
      <c r="A19" s="5">
        <v>17</v>
      </c>
      <c r="B19" s="7" t="s">
        <v>42</v>
      </c>
      <c r="C19" s="5" t="s">
        <v>110</v>
      </c>
      <c r="D19" s="7">
        <f>71.52+83.8</f>
        <v>155.32</v>
      </c>
      <c r="E19" s="7">
        <v>200</v>
      </c>
      <c r="F19" s="17"/>
      <c r="G19" s="19"/>
    </row>
    <row r="20" ht="26" customHeight="1" spans="1:7">
      <c r="A20" s="5">
        <v>18</v>
      </c>
      <c r="B20" s="12"/>
      <c r="C20" s="5" t="s">
        <v>111</v>
      </c>
      <c r="D20" s="12"/>
      <c r="E20" s="12"/>
      <c r="F20" s="11"/>
      <c r="G20" s="20"/>
    </row>
    <row r="21" ht="33" customHeight="1" spans="1:7">
      <c r="A21" s="5">
        <v>19</v>
      </c>
      <c r="B21" s="5" t="s">
        <v>47</v>
      </c>
      <c r="C21" s="5" t="s">
        <v>48</v>
      </c>
      <c r="D21" s="5">
        <v>57.36</v>
      </c>
      <c r="E21" s="5">
        <v>100</v>
      </c>
      <c r="F21" s="5" t="s">
        <v>46</v>
      </c>
      <c r="G21" s="25">
        <v>900</v>
      </c>
    </row>
    <row r="22" ht="26" customHeight="1" spans="1:7">
      <c r="A22" s="5">
        <v>20</v>
      </c>
      <c r="B22" s="5" t="s">
        <v>49</v>
      </c>
      <c r="C22" s="5" t="s">
        <v>50</v>
      </c>
      <c r="D22" s="5">
        <v>291.174</v>
      </c>
      <c r="E22" s="5">
        <v>300</v>
      </c>
      <c r="F22" s="5"/>
      <c r="G22" s="25"/>
    </row>
    <row r="23" ht="26" customHeight="1" spans="1:7">
      <c r="A23" s="5">
        <v>21</v>
      </c>
      <c r="B23" s="5" t="s">
        <v>51</v>
      </c>
      <c r="C23" s="5" t="s">
        <v>52</v>
      </c>
      <c r="D23" s="7">
        <f>187.6104+55.512267</f>
        <v>243.122667</v>
      </c>
      <c r="E23" s="7">
        <v>300</v>
      </c>
      <c r="F23" s="5"/>
      <c r="G23" s="25"/>
    </row>
    <row r="24" ht="26" customHeight="1" spans="1:7">
      <c r="A24" s="5">
        <v>22</v>
      </c>
      <c r="B24" s="5" t="s">
        <v>71</v>
      </c>
      <c r="C24" s="5" t="s">
        <v>72</v>
      </c>
      <c r="D24" s="12"/>
      <c r="E24" s="12"/>
      <c r="F24" s="5"/>
      <c r="G24" s="25"/>
    </row>
    <row r="25" ht="26" customHeight="1" spans="1:7">
      <c r="A25" s="5">
        <v>23</v>
      </c>
      <c r="B25" s="5" t="s">
        <v>44</v>
      </c>
      <c r="C25" s="5" t="s">
        <v>45</v>
      </c>
      <c r="D25" s="7">
        <f>107+35.92</f>
        <v>142.92</v>
      </c>
      <c r="E25" s="7">
        <v>200</v>
      </c>
      <c r="F25" s="5"/>
      <c r="G25" s="25"/>
    </row>
    <row r="26" ht="26" customHeight="1" spans="1:7">
      <c r="A26" s="5">
        <v>24</v>
      </c>
      <c r="B26" s="5" t="s">
        <v>99</v>
      </c>
      <c r="C26" s="5" t="s">
        <v>100</v>
      </c>
      <c r="D26" s="12"/>
      <c r="E26" s="12"/>
      <c r="F26" s="5"/>
      <c r="G26" s="25"/>
    </row>
    <row r="27" ht="26" customHeight="1" spans="1:7">
      <c r="A27" s="5">
        <v>25</v>
      </c>
      <c r="B27" s="5" t="s">
        <v>10</v>
      </c>
      <c r="C27" s="5" t="s">
        <v>11</v>
      </c>
      <c r="D27" s="5">
        <v>389.325</v>
      </c>
      <c r="E27" s="5">
        <v>400</v>
      </c>
      <c r="F27" s="7" t="s">
        <v>101</v>
      </c>
      <c r="G27" s="15">
        <v>800</v>
      </c>
    </row>
    <row r="28" ht="26" customHeight="1" spans="1:7">
      <c r="A28" s="5">
        <v>26</v>
      </c>
      <c r="B28" s="5" t="s">
        <v>18</v>
      </c>
      <c r="C28" s="5" t="s">
        <v>19</v>
      </c>
      <c r="D28" s="5">
        <v>160.25</v>
      </c>
      <c r="E28" s="5">
        <v>200</v>
      </c>
      <c r="F28" s="10"/>
      <c r="G28" s="16"/>
    </row>
    <row r="29" ht="26" customHeight="1" spans="1:7">
      <c r="A29" s="5">
        <v>27</v>
      </c>
      <c r="B29" s="5" t="s">
        <v>103</v>
      </c>
      <c r="C29" s="5" t="s">
        <v>73</v>
      </c>
      <c r="D29" s="5">
        <f>71.6+91</f>
        <v>162.6</v>
      </c>
      <c r="E29" s="5">
        <v>200</v>
      </c>
      <c r="F29" s="10"/>
      <c r="G29" s="16"/>
    </row>
    <row r="30" ht="26" customHeight="1" spans="1:7">
      <c r="A30" s="5">
        <v>28</v>
      </c>
      <c r="B30" s="6" t="s">
        <v>104</v>
      </c>
      <c r="C30" s="5" t="s">
        <v>105</v>
      </c>
      <c r="D30" s="5"/>
      <c r="E30" s="5"/>
      <c r="F30" s="12"/>
      <c r="G30" s="26"/>
    </row>
    <row r="31" ht="26" customHeight="1" spans="1:7">
      <c r="A31" s="1" t="s">
        <v>59</v>
      </c>
      <c r="C31" s="27" t="s">
        <v>60</v>
      </c>
      <c r="D31" s="27"/>
      <c r="E31" s="27"/>
      <c r="F31" s="1" t="s">
        <v>112</v>
      </c>
      <c r="G31" s="1"/>
    </row>
    <row r="32" ht="26" customHeight="1"/>
    <row r="33" ht="26" customHeight="1" spans="10:10">
      <c r="J33" s="1"/>
    </row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</sheetData>
  <mergeCells count="28">
    <mergeCell ref="A1:G1"/>
    <mergeCell ref="C31:E31"/>
    <mergeCell ref="F31:G31"/>
    <mergeCell ref="B19:B20"/>
    <mergeCell ref="D3:D5"/>
    <mergeCell ref="D8:D9"/>
    <mergeCell ref="D15:D16"/>
    <mergeCell ref="D19:D20"/>
    <mergeCell ref="D23:D24"/>
    <mergeCell ref="D25:D26"/>
    <mergeCell ref="D29:D30"/>
    <mergeCell ref="E3:E5"/>
    <mergeCell ref="E8:E9"/>
    <mergeCell ref="E15:E16"/>
    <mergeCell ref="E19:E20"/>
    <mergeCell ref="E23:E24"/>
    <mergeCell ref="E25:E26"/>
    <mergeCell ref="E29:E30"/>
    <mergeCell ref="F3:F7"/>
    <mergeCell ref="F8:F13"/>
    <mergeCell ref="F14:F20"/>
    <mergeCell ref="F21:F26"/>
    <mergeCell ref="F27:F30"/>
    <mergeCell ref="G3:G7"/>
    <mergeCell ref="G8:G13"/>
    <mergeCell ref="G14:G20"/>
    <mergeCell ref="G21:G26"/>
    <mergeCell ref="G27:G30"/>
  </mergeCells>
  <pageMargins left="0.432638888888889" right="0.118055555555556" top="0.432638888888889" bottom="0.590277777777778" header="0.904861111111111" footer="0.5"/>
  <pageSetup paperSize="9" scale="7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workbookViewId="0">
      <selection activeCell="I29" sqref="I29"/>
    </sheetView>
  </sheetViews>
  <sheetFormatPr defaultColWidth="9" defaultRowHeight="13.5"/>
  <cols>
    <col min="1" max="1" width="8" style="1" customWidth="1"/>
    <col min="2" max="2" width="19.25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7">
      <c r="A1" s="2" t="s">
        <v>115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92</v>
      </c>
      <c r="E2" s="3" t="s">
        <v>4</v>
      </c>
      <c r="F2" s="4" t="s">
        <v>5</v>
      </c>
      <c r="G2" s="3" t="s">
        <v>6</v>
      </c>
    </row>
    <row r="3" ht="33" customHeight="1" spans="1:7">
      <c r="A3" s="5">
        <v>1</v>
      </c>
      <c r="B3" s="5" t="s">
        <v>7</v>
      </c>
      <c r="C3" s="5" t="s">
        <v>8</v>
      </c>
      <c r="D3" s="7">
        <f>133.6578+69.375+101.750668</f>
        <v>304.783468</v>
      </c>
      <c r="E3" s="7">
        <v>400</v>
      </c>
      <c r="F3" s="9" t="s">
        <v>9</v>
      </c>
      <c r="G3" s="18">
        <v>800</v>
      </c>
    </row>
    <row r="4" ht="81" customHeight="1" spans="1:7">
      <c r="A4" s="5">
        <v>2</v>
      </c>
      <c r="B4" s="5" t="s">
        <v>77</v>
      </c>
      <c r="C4" s="6" t="s">
        <v>78</v>
      </c>
      <c r="D4" s="10"/>
      <c r="E4" s="10"/>
      <c r="F4" s="17"/>
      <c r="G4" s="19"/>
    </row>
    <row r="5" ht="88" customHeight="1" spans="1:7">
      <c r="A5" s="5">
        <v>3</v>
      </c>
      <c r="B5" s="5" t="s">
        <v>79</v>
      </c>
      <c r="C5" s="6" t="s">
        <v>80</v>
      </c>
      <c r="D5" s="12"/>
      <c r="E5" s="12"/>
      <c r="F5" s="17"/>
      <c r="G5" s="19"/>
    </row>
    <row r="6" ht="33" customHeight="1" spans="1:7">
      <c r="A6" s="5">
        <v>4</v>
      </c>
      <c r="B6" s="5" t="s">
        <v>55</v>
      </c>
      <c r="C6" s="5" t="s">
        <v>74</v>
      </c>
      <c r="D6" s="5">
        <v>229.02244</v>
      </c>
      <c r="E6" s="5">
        <v>300</v>
      </c>
      <c r="F6" s="17"/>
      <c r="G6" s="19"/>
    </row>
    <row r="7" ht="33" customHeight="1" spans="1:7">
      <c r="A7" s="5">
        <v>5</v>
      </c>
      <c r="B7" s="5" t="s">
        <v>93</v>
      </c>
      <c r="C7" s="5" t="s">
        <v>58</v>
      </c>
      <c r="D7" s="5">
        <v>50.4</v>
      </c>
      <c r="E7" s="5">
        <v>100</v>
      </c>
      <c r="F7" s="11"/>
      <c r="G7" s="20"/>
    </row>
    <row r="8" ht="30" customHeight="1" spans="1:7">
      <c r="A8" s="5">
        <v>6</v>
      </c>
      <c r="B8" s="5" t="s">
        <v>25</v>
      </c>
      <c r="C8" s="5" t="s">
        <v>26</v>
      </c>
      <c r="D8" s="7">
        <f>390+31.965</f>
        <v>421.965</v>
      </c>
      <c r="E8" s="7">
        <v>500</v>
      </c>
      <c r="F8" s="17" t="s">
        <v>114</v>
      </c>
      <c r="G8" s="16">
        <v>1300</v>
      </c>
    </row>
    <row r="9" ht="26" customHeight="1" spans="1:7">
      <c r="A9" s="5">
        <v>7</v>
      </c>
      <c r="B9" s="5" t="s">
        <v>20</v>
      </c>
      <c r="C9" s="5" t="s">
        <v>21</v>
      </c>
      <c r="D9" s="12"/>
      <c r="E9" s="12"/>
      <c r="F9" s="17"/>
      <c r="G9" s="16"/>
    </row>
    <row r="10" ht="26" customHeight="1" spans="1:7">
      <c r="A10" s="5">
        <v>8</v>
      </c>
      <c r="B10" s="5" t="s">
        <v>23</v>
      </c>
      <c r="C10" s="5" t="s">
        <v>24</v>
      </c>
      <c r="D10" s="5">
        <v>153</v>
      </c>
      <c r="E10" s="5">
        <v>200</v>
      </c>
      <c r="F10" s="17"/>
      <c r="G10" s="16"/>
    </row>
    <row r="11" ht="26" customHeight="1" spans="1:7">
      <c r="A11" s="5">
        <v>9</v>
      </c>
      <c r="B11" s="5" t="s">
        <v>27</v>
      </c>
      <c r="C11" s="5" t="s">
        <v>28</v>
      </c>
      <c r="D11" s="5">
        <v>68.285</v>
      </c>
      <c r="E11" s="5">
        <v>100</v>
      </c>
      <c r="F11" s="17"/>
      <c r="G11" s="16"/>
    </row>
    <row r="12" ht="26" customHeight="1" spans="1:7">
      <c r="A12" s="5">
        <v>10</v>
      </c>
      <c r="B12" s="5" t="s">
        <v>29</v>
      </c>
      <c r="C12" s="5" t="s">
        <v>30</v>
      </c>
      <c r="D12" s="5">
        <v>71.5386</v>
      </c>
      <c r="E12" s="5">
        <v>100</v>
      </c>
      <c r="F12" s="17"/>
      <c r="G12" s="16"/>
    </row>
    <row r="13" ht="26" customHeight="1" spans="1:7">
      <c r="A13" s="5">
        <v>11</v>
      </c>
      <c r="B13" s="5" t="s">
        <v>108</v>
      </c>
      <c r="C13" s="5" t="s">
        <v>109</v>
      </c>
      <c r="D13" s="5">
        <v>336</v>
      </c>
      <c r="E13" s="5">
        <v>400</v>
      </c>
      <c r="F13" s="17"/>
      <c r="G13" s="16"/>
    </row>
    <row r="14" ht="26" customHeight="1" spans="1:7">
      <c r="A14" s="5">
        <v>12</v>
      </c>
      <c r="B14" s="5" t="s">
        <v>36</v>
      </c>
      <c r="C14" s="5" t="s">
        <v>96</v>
      </c>
      <c r="D14" s="5">
        <v>149.8</v>
      </c>
      <c r="E14" s="5">
        <v>200</v>
      </c>
      <c r="F14" s="9" t="s">
        <v>69</v>
      </c>
      <c r="G14" s="18">
        <v>1000</v>
      </c>
    </row>
    <row r="15" ht="26" customHeight="1" spans="1:7">
      <c r="A15" s="5">
        <v>13</v>
      </c>
      <c r="B15" s="5" t="s">
        <v>31</v>
      </c>
      <c r="C15" s="5" t="s">
        <v>32</v>
      </c>
      <c r="D15" s="7">
        <f>22.8+104.488</f>
        <v>127.288</v>
      </c>
      <c r="E15" s="5">
        <v>200</v>
      </c>
      <c r="F15" s="17"/>
      <c r="G15" s="19"/>
    </row>
    <row r="16" ht="26" customHeight="1" spans="1:7">
      <c r="A16" s="5">
        <v>14</v>
      </c>
      <c r="B16" s="5" t="s">
        <v>38</v>
      </c>
      <c r="C16" s="5" t="s">
        <v>39</v>
      </c>
      <c r="D16" s="12"/>
      <c r="E16" s="5"/>
      <c r="F16" s="17"/>
      <c r="G16" s="19"/>
    </row>
    <row r="17" ht="26" customHeight="1" spans="1:7">
      <c r="A17" s="5">
        <v>15</v>
      </c>
      <c r="B17" s="5" t="s">
        <v>40</v>
      </c>
      <c r="C17" s="5" t="s">
        <v>41</v>
      </c>
      <c r="D17" s="5">
        <v>145.422</v>
      </c>
      <c r="E17" s="12">
        <v>200</v>
      </c>
      <c r="F17" s="17"/>
      <c r="G17" s="19"/>
    </row>
    <row r="18" ht="26" customHeight="1" spans="1:7">
      <c r="A18" s="5">
        <v>16</v>
      </c>
      <c r="B18" s="6" t="s">
        <v>97</v>
      </c>
      <c r="C18" s="5" t="s">
        <v>98</v>
      </c>
      <c r="D18" s="5">
        <v>129.3412</v>
      </c>
      <c r="E18" s="5">
        <v>200</v>
      </c>
      <c r="F18" s="17"/>
      <c r="G18" s="19"/>
    </row>
    <row r="19" ht="26" customHeight="1" spans="1:7">
      <c r="A19" s="5">
        <v>17</v>
      </c>
      <c r="B19" s="7" t="s">
        <v>42</v>
      </c>
      <c r="C19" s="5" t="s">
        <v>110</v>
      </c>
      <c r="D19" s="7">
        <f>71.52+83.8</f>
        <v>155.32</v>
      </c>
      <c r="E19" s="7">
        <v>200</v>
      </c>
      <c r="F19" s="17"/>
      <c r="G19" s="19"/>
    </row>
    <row r="20" ht="26" customHeight="1" spans="1:7">
      <c r="A20" s="5">
        <v>18</v>
      </c>
      <c r="B20" s="12"/>
      <c r="C20" s="5" t="s">
        <v>111</v>
      </c>
      <c r="D20" s="12"/>
      <c r="E20" s="12"/>
      <c r="F20" s="11"/>
      <c r="G20" s="20"/>
    </row>
    <row r="21" ht="33" customHeight="1" spans="1:7">
      <c r="A21" s="5">
        <v>19</v>
      </c>
      <c r="B21" s="5" t="s">
        <v>47</v>
      </c>
      <c r="C21" s="5" t="s">
        <v>48</v>
      </c>
      <c r="D21" s="5">
        <v>57.36</v>
      </c>
      <c r="E21" s="5">
        <v>100</v>
      </c>
      <c r="F21" s="5" t="s">
        <v>46</v>
      </c>
      <c r="G21" s="25">
        <v>900</v>
      </c>
    </row>
    <row r="22" ht="26" customHeight="1" spans="1:7">
      <c r="A22" s="5">
        <v>20</v>
      </c>
      <c r="B22" s="5" t="s">
        <v>49</v>
      </c>
      <c r="C22" s="5" t="s">
        <v>50</v>
      </c>
      <c r="D22" s="5">
        <v>291.174</v>
      </c>
      <c r="E22" s="5">
        <v>300</v>
      </c>
      <c r="F22" s="5"/>
      <c r="G22" s="25"/>
    </row>
    <row r="23" ht="26" customHeight="1" spans="1:7">
      <c r="A23" s="5">
        <v>21</v>
      </c>
      <c r="B23" s="5" t="s">
        <v>51</v>
      </c>
      <c r="C23" s="5" t="s">
        <v>52</v>
      </c>
      <c r="D23" s="7">
        <f>187.6104+55.512267</f>
        <v>243.122667</v>
      </c>
      <c r="E23" s="7">
        <v>300</v>
      </c>
      <c r="F23" s="5"/>
      <c r="G23" s="25"/>
    </row>
    <row r="24" ht="26" customHeight="1" spans="1:7">
      <c r="A24" s="5">
        <v>22</v>
      </c>
      <c r="B24" s="5" t="s">
        <v>71</v>
      </c>
      <c r="C24" s="5" t="s">
        <v>72</v>
      </c>
      <c r="D24" s="12"/>
      <c r="E24" s="12"/>
      <c r="F24" s="5"/>
      <c r="G24" s="25"/>
    </row>
    <row r="25" ht="26" customHeight="1" spans="1:7">
      <c r="A25" s="5">
        <v>23</v>
      </c>
      <c r="B25" s="5" t="s">
        <v>44</v>
      </c>
      <c r="C25" s="5" t="s">
        <v>45</v>
      </c>
      <c r="D25" s="7">
        <f>107+35.92</f>
        <v>142.92</v>
      </c>
      <c r="E25" s="7">
        <v>200</v>
      </c>
      <c r="F25" s="5"/>
      <c r="G25" s="25"/>
    </row>
    <row r="26" ht="26" customHeight="1" spans="1:7">
      <c r="A26" s="5">
        <v>24</v>
      </c>
      <c r="B26" s="5" t="s">
        <v>99</v>
      </c>
      <c r="C26" s="5" t="s">
        <v>100</v>
      </c>
      <c r="D26" s="12"/>
      <c r="E26" s="12"/>
      <c r="F26" s="5"/>
      <c r="G26" s="25"/>
    </row>
    <row r="27" ht="26" customHeight="1" spans="1:7">
      <c r="A27" s="5">
        <v>25</v>
      </c>
      <c r="B27" s="5" t="s">
        <v>10</v>
      </c>
      <c r="C27" s="5" t="s">
        <v>11</v>
      </c>
      <c r="D27" s="5">
        <v>389.325</v>
      </c>
      <c r="E27" s="5">
        <v>400</v>
      </c>
      <c r="F27" s="7" t="s">
        <v>101</v>
      </c>
      <c r="G27" s="15">
        <v>800</v>
      </c>
    </row>
    <row r="28" ht="26" customHeight="1" spans="1:7">
      <c r="A28" s="5">
        <v>26</v>
      </c>
      <c r="B28" s="5" t="s">
        <v>18</v>
      </c>
      <c r="C28" s="5" t="s">
        <v>19</v>
      </c>
      <c r="D28" s="5">
        <v>160.25</v>
      </c>
      <c r="E28" s="5">
        <v>200</v>
      </c>
      <c r="F28" s="10"/>
      <c r="G28" s="16"/>
    </row>
    <row r="29" ht="26" customHeight="1" spans="1:7">
      <c r="A29" s="5">
        <v>27</v>
      </c>
      <c r="B29" s="5" t="s">
        <v>103</v>
      </c>
      <c r="C29" s="5" t="s">
        <v>73</v>
      </c>
      <c r="D29" s="5">
        <f>71.6+91</f>
        <v>162.6</v>
      </c>
      <c r="E29" s="5">
        <v>200</v>
      </c>
      <c r="F29" s="10"/>
      <c r="G29" s="16"/>
    </row>
    <row r="30" ht="26" customHeight="1" spans="1:7">
      <c r="A30" s="5">
        <v>28</v>
      </c>
      <c r="B30" s="6" t="s">
        <v>104</v>
      </c>
      <c r="C30" s="5" t="s">
        <v>105</v>
      </c>
      <c r="D30" s="5"/>
      <c r="E30" s="5"/>
      <c r="F30" s="12"/>
      <c r="G30" s="26"/>
    </row>
    <row r="31" ht="26" customHeight="1" spans="1:7">
      <c r="A31" s="1" t="s">
        <v>59</v>
      </c>
      <c r="C31" s="27" t="s">
        <v>60</v>
      </c>
      <c r="D31" s="27"/>
      <c r="E31" s="27"/>
      <c r="F31" s="1" t="s">
        <v>116</v>
      </c>
      <c r="G31" s="1"/>
    </row>
    <row r="32" ht="26" customHeight="1"/>
    <row r="33" ht="26" customHeight="1" spans="10:10">
      <c r="J33" s="1"/>
    </row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</sheetData>
  <mergeCells count="28">
    <mergeCell ref="A1:G1"/>
    <mergeCell ref="C31:E31"/>
    <mergeCell ref="F31:G31"/>
    <mergeCell ref="B19:B20"/>
    <mergeCell ref="D3:D5"/>
    <mergeCell ref="D8:D9"/>
    <mergeCell ref="D15:D16"/>
    <mergeCell ref="D19:D20"/>
    <mergeCell ref="D23:D24"/>
    <mergeCell ref="D25:D26"/>
    <mergeCell ref="D29:D30"/>
    <mergeCell ref="E3:E5"/>
    <mergeCell ref="E8:E9"/>
    <mergeCell ref="E15:E16"/>
    <mergeCell ref="E19:E20"/>
    <mergeCell ref="E23:E24"/>
    <mergeCell ref="E25:E26"/>
    <mergeCell ref="E29:E30"/>
    <mergeCell ref="F3:F7"/>
    <mergeCell ref="F8:F13"/>
    <mergeCell ref="F14:F20"/>
    <mergeCell ref="F21:F26"/>
    <mergeCell ref="F27:F30"/>
    <mergeCell ref="G3:G7"/>
    <mergeCell ref="G8:G13"/>
    <mergeCell ref="G14:G20"/>
    <mergeCell ref="G21:G26"/>
    <mergeCell ref="G27:G30"/>
  </mergeCells>
  <pageMargins left="0.432638888888889" right="0.118055555555556" top="0.432638888888889" bottom="0.590277777777778" header="0.904861111111111" footer="0.5"/>
  <pageSetup paperSize="9" scale="76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workbookViewId="0">
      <selection activeCell="J29" sqref="J29"/>
    </sheetView>
  </sheetViews>
  <sheetFormatPr defaultColWidth="9" defaultRowHeight="13.5"/>
  <cols>
    <col min="1" max="1" width="8" style="1" customWidth="1"/>
    <col min="2" max="2" width="19.25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7">
      <c r="A1" s="2" t="s">
        <v>117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92</v>
      </c>
      <c r="E2" s="3" t="s">
        <v>4</v>
      </c>
      <c r="F2" s="4" t="s">
        <v>5</v>
      </c>
      <c r="G2" s="3" t="s">
        <v>6</v>
      </c>
    </row>
    <row r="3" ht="33" customHeight="1" spans="1:7">
      <c r="A3" s="5">
        <v>1</v>
      </c>
      <c r="B3" s="5" t="s">
        <v>7</v>
      </c>
      <c r="C3" s="5" t="s">
        <v>8</v>
      </c>
      <c r="D3" s="7">
        <f>133.6578+69.375+101.750668</f>
        <v>304.783468</v>
      </c>
      <c r="E3" s="7">
        <v>400</v>
      </c>
      <c r="F3" s="9" t="s">
        <v>9</v>
      </c>
      <c r="G3" s="18">
        <v>800</v>
      </c>
    </row>
    <row r="4" ht="81" customHeight="1" spans="1:7">
      <c r="A4" s="5">
        <v>2</v>
      </c>
      <c r="B4" s="5" t="s">
        <v>77</v>
      </c>
      <c r="C4" s="6" t="s">
        <v>78</v>
      </c>
      <c r="D4" s="10"/>
      <c r="E4" s="10"/>
      <c r="F4" s="17"/>
      <c r="G4" s="19"/>
    </row>
    <row r="5" ht="88" customHeight="1" spans="1:7">
      <c r="A5" s="5">
        <v>3</v>
      </c>
      <c r="B5" s="5" t="s">
        <v>79</v>
      </c>
      <c r="C5" s="6" t="s">
        <v>80</v>
      </c>
      <c r="D5" s="12"/>
      <c r="E5" s="12"/>
      <c r="F5" s="17"/>
      <c r="G5" s="19"/>
    </row>
    <row r="6" ht="33" customHeight="1" spans="1:7">
      <c r="A6" s="5">
        <v>4</v>
      </c>
      <c r="B6" s="5" t="s">
        <v>55</v>
      </c>
      <c r="C6" s="5" t="s">
        <v>74</v>
      </c>
      <c r="D6" s="5">
        <v>229.02244</v>
      </c>
      <c r="E6" s="5">
        <v>300</v>
      </c>
      <c r="F6" s="17"/>
      <c r="G6" s="19"/>
    </row>
    <row r="7" ht="33" customHeight="1" spans="1:7">
      <c r="A7" s="5">
        <v>5</v>
      </c>
      <c r="B7" s="5" t="s">
        <v>93</v>
      </c>
      <c r="C7" s="5" t="s">
        <v>58</v>
      </c>
      <c r="D7" s="5">
        <v>50.4</v>
      </c>
      <c r="E7" s="5">
        <v>100</v>
      </c>
      <c r="F7" s="11"/>
      <c r="G7" s="20"/>
    </row>
    <row r="8" ht="30" customHeight="1" spans="1:7">
      <c r="A8" s="5">
        <v>6</v>
      </c>
      <c r="B8" s="5" t="s">
        <v>25</v>
      </c>
      <c r="C8" s="5" t="s">
        <v>26</v>
      </c>
      <c r="D8" s="7">
        <f>390+31.965</f>
        <v>421.965</v>
      </c>
      <c r="E8" s="7">
        <v>500</v>
      </c>
      <c r="F8" s="17" t="s">
        <v>114</v>
      </c>
      <c r="G8" s="16">
        <v>1300</v>
      </c>
    </row>
    <row r="9" ht="26" customHeight="1" spans="1:7">
      <c r="A9" s="5">
        <v>7</v>
      </c>
      <c r="B9" s="5" t="s">
        <v>20</v>
      </c>
      <c r="C9" s="5" t="s">
        <v>21</v>
      </c>
      <c r="D9" s="12"/>
      <c r="E9" s="12"/>
      <c r="F9" s="17"/>
      <c r="G9" s="16"/>
    </row>
    <row r="10" ht="26" customHeight="1" spans="1:7">
      <c r="A10" s="5">
        <v>8</v>
      </c>
      <c r="B10" s="5" t="s">
        <v>23</v>
      </c>
      <c r="C10" s="5" t="s">
        <v>24</v>
      </c>
      <c r="D10" s="5">
        <v>153</v>
      </c>
      <c r="E10" s="5">
        <v>200</v>
      </c>
      <c r="F10" s="17"/>
      <c r="G10" s="16"/>
    </row>
    <row r="11" ht="26" customHeight="1" spans="1:7">
      <c r="A11" s="5">
        <v>9</v>
      </c>
      <c r="B11" s="5" t="s">
        <v>27</v>
      </c>
      <c r="C11" s="5" t="s">
        <v>28</v>
      </c>
      <c r="D11" s="5">
        <v>68.285</v>
      </c>
      <c r="E11" s="5">
        <v>100</v>
      </c>
      <c r="F11" s="17"/>
      <c r="G11" s="16"/>
    </row>
    <row r="12" ht="26" customHeight="1" spans="1:7">
      <c r="A12" s="5">
        <v>10</v>
      </c>
      <c r="B12" s="5" t="s">
        <v>29</v>
      </c>
      <c r="C12" s="5" t="s">
        <v>30</v>
      </c>
      <c r="D12" s="5">
        <v>71.5386</v>
      </c>
      <c r="E12" s="5">
        <v>100</v>
      </c>
      <c r="F12" s="17"/>
      <c r="G12" s="16"/>
    </row>
    <row r="13" ht="26" customHeight="1" spans="1:7">
      <c r="A13" s="5">
        <v>11</v>
      </c>
      <c r="B13" s="5" t="s">
        <v>108</v>
      </c>
      <c r="C13" s="5" t="s">
        <v>109</v>
      </c>
      <c r="D13" s="5">
        <v>336</v>
      </c>
      <c r="E13" s="5">
        <v>400</v>
      </c>
      <c r="F13" s="17"/>
      <c r="G13" s="16"/>
    </row>
    <row r="14" ht="26" customHeight="1" spans="1:7">
      <c r="A14" s="5">
        <v>12</v>
      </c>
      <c r="B14" s="5" t="s">
        <v>36</v>
      </c>
      <c r="C14" s="5" t="s">
        <v>96</v>
      </c>
      <c r="D14" s="5">
        <v>149.8</v>
      </c>
      <c r="E14" s="5">
        <v>200</v>
      </c>
      <c r="F14" s="9" t="s">
        <v>69</v>
      </c>
      <c r="G14" s="18">
        <v>1000</v>
      </c>
    </row>
    <row r="15" ht="26" customHeight="1" spans="1:7">
      <c r="A15" s="5">
        <v>13</v>
      </c>
      <c r="B15" s="5" t="s">
        <v>31</v>
      </c>
      <c r="C15" s="5" t="s">
        <v>32</v>
      </c>
      <c r="D15" s="7">
        <f>22.8+104.488</f>
        <v>127.288</v>
      </c>
      <c r="E15" s="5">
        <v>200</v>
      </c>
      <c r="F15" s="17"/>
      <c r="G15" s="19"/>
    </row>
    <row r="16" ht="26" customHeight="1" spans="1:7">
      <c r="A16" s="5">
        <v>14</v>
      </c>
      <c r="B16" s="5" t="s">
        <v>38</v>
      </c>
      <c r="C16" s="5" t="s">
        <v>39</v>
      </c>
      <c r="D16" s="12"/>
      <c r="E16" s="5"/>
      <c r="F16" s="17"/>
      <c r="G16" s="19"/>
    </row>
    <row r="17" ht="26" customHeight="1" spans="1:7">
      <c r="A17" s="5">
        <v>15</v>
      </c>
      <c r="B17" s="5" t="s">
        <v>40</v>
      </c>
      <c r="C17" s="5" t="s">
        <v>41</v>
      </c>
      <c r="D17" s="5">
        <v>145.422</v>
      </c>
      <c r="E17" s="12">
        <v>200</v>
      </c>
      <c r="F17" s="17"/>
      <c r="G17" s="19"/>
    </row>
    <row r="18" ht="26" customHeight="1" spans="1:7">
      <c r="A18" s="5">
        <v>16</v>
      </c>
      <c r="B18" s="6" t="s">
        <v>97</v>
      </c>
      <c r="C18" s="5" t="s">
        <v>98</v>
      </c>
      <c r="D18" s="5">
        <v>129.3412</v>
      </c>
      <c r="E18" s="5">
        <v>200</v>
      </c>
      <c r="F18" s="17"/>
      <c r="G18" s="19"/>
    </row>
    <row r="19" ht="26" customHeight="1" spans="1:7">
      <c r="A19" s="5">
        <v>17</v>
      </c>
      <c r="B19" s="7" t="s">
        <v>42</v>
      </c>
      <c r="C19" s="5" t="s">
        <v>110</v>
      </c>
      <c r="D19" s="7">
        <f>71.52+83.8</f>
        <v>155.32</v>
      </c>
      <c r="E19" s="7">
        <v>200</v>
      </c>
      <c r="F19" s="17"/>
      <c r="G19" s="19"/>
    </row>
    <row r="20" ht="26" customHeight="1" spans="1:7">
      <c r="A20" s="5">
        <v>18</v>
      </c>
      <c r="B20" s="12"/>
      <c r="C20" s="5" t="s">
        <v>111</v>
      </c>
      <c r="D20" s="12"/>
      <c r="E20" s="12"/>
      <c r="F20" s="11"/>
      <c r="G20" s="20"/>
    </row>
    <row r="21" ht="33" customHeight="1" spans="1:7">
      <c r="A21" s="5">
        <v>19</v>
      </c>
      <c r="B21" s="5" t="s">
        <v>47</v>
      </c>
      <c r="C21" s="5" t="s">
        <v>48</v>
      </c>
      <c r="D21" s="5">
        <v>57.36</v>
      </c>
      <c r="E21" s="5">
        <v>100</v>
      </c>
      <c r="F21" s="5" t="s">
        <v>46</v>
      </c>
      <c r="G21" s="25">
        <v>900</v>
      </c>
    </row>
    <row r="22" ht="26" customHeight="1" spans="1:7">
      <c r="A22" s="5">
        <v>20</v>
      </c>
      <c r="B22" s="5" t="s">
        <v>49</v>
      </c>
      <c r="C22" s="5" t="s">
        <v>50</v>
      </c>
      <c r="D22" s="5">
        <v>291.174</v>
      </c>
      <c r="E22" s="5">
        <v>300</v>
      </c>
      <c r="F22" s="5"/>
      <c r="G22" s="25"/>
    </row>
    <row r="23" ht="26" customHeight="1" spans="1:7">
      <c r="A23" s="5">
        <v>21</v>
      </c>
      <c r="B23" s="5" t="s">
        <v>51</v>
      </c>
      <c r="C23" s="5" t="s">
        <v>52</v>
      </c>
      <c r="D23" s="7">
        <f>187.6104+55.512267</f>
        <v>243.122667</v>
      </c>
      <c r="E23" s="7">
        <v>300</v>
      </c>
      <c r="F23" s="5"/>
      <c r="G23" s="25"/>
    </row>
    <row r="24" ht="26" customHeight="1" spans="1:7">
      <c r="A24" s="5">
        <v>22</v>
      </c>
      <c r="B24" s="5" t="s">
        <v>71</v>
      </c>
      <c r="C24" s="5" t="s">
        <v>72</v>
      </c>
      <c r="D24" s="12"/>
      <c r="E24" s="12"/>
      <c r="F24" s="5"/>
      <c r="G24" s="25"/>
    </row>
    <row r="25" ht="26" customHeight="1" spans="1:7">
      <c r="A25" s="5">
        <v>23</v>
      </c>
      <c r="B25" s="5" t="s">
        <v>44</v>
      </c>
      <c r="C25" s="5" t="s">
        <v>45</v>
      </c>
      <c r="D25" s="7">
        <f>107+35.92</f>
        <v>142.92</v>
      </c>
      <c r="E25" s="7">
        <v>200</v>
      </c>
      <c r="F25" s="5"/>
      <c r="G25" s="25"/>
    </row>
    <row r="26" ht="26" customHeight="1" spans="1:7">
      <c r="A26" s="5">
        <v>24</v>
      </c>
      <c r="B26" s="5" t="s">
        <v>99</v>
      </c>
      <c r="C26" s="5" t="s">
        <v>100</v>
      </c>
      <c r="D26" s="12"/>
      <c r="E26" s="12"/>
      <c r="F26" s="5"/>
      <c r="G26" s="25"/>
    </row>
    <row r="27" ht="26" customHeight="1" spans="1:7">
      <c r="A27" s="5">
        <v>25</v>
      </c>
      <c r="B27" s="5" t="s">
        <v>10</v>
      </c>
      <c r="C27" s="5" t="s">
        <v>11</v>
      </c>
      <c r="D27" s="5">
        <v>389.325</v>
      </c>
      <c r="E27" s="5">
        <v>400</v>
      </c>
      <c r="F27" s="7" t="s">
        <v>101</v>
      </c>
      <c r="G27" s="15">
        <v>800</v>
      </c>
    </row>
    <row r="28" ht="26" customHeight="1" spans="1:7">
      <c r="A28" s="5">
        <v>26</v>
      </c>
      <c r="B28" s="5" t="s">
        <v>18</v>
      </c>
      <c r="C28" s="5" t="s">
        <v>19</v>
      </c>
      <c r="D28" s="5">
        <v>160.25</v>
      </c>
      <c r="E28" s="5">
        <v>200</v>
      </c>
      <c r="F28" s="10"/>
      <c r="G28" s="16"/>
    </row>
    <row r="29" ht="26" customHeight="1" spans="1:7">
      <c r="A29" s="5">
        <v>27</v>
      </c>
      <c r="B29" s="5" t="s">
        <v>103</v>
      </c>
      <c r="C29" s="5" t="s">
        <v>73</v>
      </c>
      <c r="D29" s="5">
        <f>71.6+91</f>
        <v>162.6</v>
      </c>
      <c r="E29" s="5">
        <v>200</v>
      </c>
      <c r="F29" s="10"/>
      <c r="G29" s="16"/>
    </row>
    <row r="30" ht="26" customHeight="1" spans="1:7">
      <c r="A30" s="5">
        <v>28</v>
      </c>
      <c r="B30" s="6" t="s">
        <v>104</v>
      </c>
      <c r="C30" s="5" t="s">
        <v>105</v>
      </c>
      <c r="D30" s="5"/>
      <c r="E30" s="5"/>
      <c r="F30" s="12"/>
      <c r="G30" s="26"/>
    </row>
    <row r="31" ht="26" customHeight="1" spans="1:7">
      <c r="A31" s="1" t="s">
        <v>59</v>
      </c>
      <c r="C31" s="27" t="s">
        <v>60</v>
      </c>
      <c r="D31" s="27"/>
      <c r="E31" s="27"/>
      <c r="F31" s="1" t="s">
        <v>118</v>
      </c>
      <c r="G31" s="1"/>
    </row>
    <row r="32" ht="26" customHeight="1"/>
    <row r="33" ht="26" customHeight="1" spans="10:10">
      <c r="J33" s="1"/>
    </row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</sheetData>
  <mergeCells count="28">
    <mergeCell ref="A1:G1"/>
    <mergeCell ref="C31:E31"/>
    <mergeCell ref="F31:G31"/>
    <mergeCell ref="B19:B20"/>
    <mergeCell ref="D3:D5"/>
    <mergeCell ref="D8:D9"/>
    <mergeCell ref="D15:D16"/>
    <mergeCell ref="D19:D20"/>
    <mergeCell ref="D23:D24"/>
    <mergeCell ref="D25:D26"/>
    <mergeCell ref="D29:D30"/>
    <mergeCell ref="E3:E5"/>
    <mergeCell ref="E8:E9"/>
    <mergeCell ref="E15:E16"/>
    <mergeCell ref="E19:E20"/>
    <mergeCell ref="E23:E24"/>
    <mergeCell ref="E25:E26"/>
    <mergeCell ref="E29:E30"/>
    <mergeCell ref="F3:F7"/>
    <mergeCell ref="F8:F13"/>
    <mergeCell ref="F14:F20"/>
    <mergeCell ref="F21:F26"/>
    <mergeCell ref="F27:F30"/>
    <mergeCell ref="G3:G7"/>
    <mergeCell ref="G8:G13"/>
    <mergeCell ref="G14:G20"/>
    <mergeCell ref="G21:G26"/>
    <mergeCell ref="G27:G30"/>
  </mergeCells>
  <pageMargins left="0.432638888888889" right="0.118055555555556" top="0.432638888888889" bottom="0.590277777777778" header="0.904861111111111" footer="0.5"/>
  <pageSetup paperSize="9" scale="76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workbookViewId="0">
      <selection activeCell="K30" sqref="K30"/>
    </sheetView>
  </sheetViews>
  <sheetFormatPr defaultColWidth="9" defaultRowHeight="13.5"/>
  <cols>
    <col min="1" max="1" width="8" style="1" customWidth="1"/>
    <col min="2" max="2" width="19.25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7">
      <c r="A1" s="2" t="s">
        <v>119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92</v>
      </c>
      <c r="E2" s="3" t="s">
        <v>4</v>
      </c>
      <c r="F2" s="4" t="s">
        <v>5</v>
      </c>
      <c r="G2" s="3" t="s">
        <v>6</v>
      </c>
    </row>
    <row r="3" ht="33" customHeight="1" spans="1:7">
      <c r="A3" s="5">
        <v>1</v>
      </c>
      <c r="B3" s="5" t="s">
        <v>7</v>
      </c>
      <c r="C3" s="5" t="s">
        <v>8</v>
      </c>
      <c r="D3" s="7">
        <f>133.6578+69.375+101.750668</f>
        <v>304.783468</v>
      </c>
      <c r="E3" s="7">
        <v>400</v>
      </c>
      <c r="F3" s="9" t="s">
        <v>9</v>
      </c>
      <c r="G3" s="18">
        <v>800</v>
      </c>
    </row>
    <row r="4" ht="81" customHeight="1" spans="1:7">
      <c r="A4" s="5">
        <v>2</v>
      </c>
      <c r="B4" s="5" t="s">
        <v>77</v>
      </c>
      <c r="C4" s="6" t="s">
        <v>78</v>
      </c>
      <c r="D4" s="10"/>
      <c r="E4" s="10"/>
      <c r="F4" s="17"/>
      <c r="G4" s="19"/>
    </row>
    <row r="5" ht="88" customHeight="1" spans="1:7">
      <c r="A5" s="5">
        <v>3</v>
      </c>
      <c r="B5" s="5" t="s">
        <v>79</v>
      </c>
      <c r="C5" s="6" t="s">
        <v>80</v>
      </c>
      <c r="D5" s="12"/>
      <c r="E5" s="12"/>
      <c r="F5" s="17"/>
      <c r="G5" s="19"/>
    </row>
    <row r="6" ht="33" customHeight="1" spans="1:7">
      <c r="A6" s="5">
        <v>4</v>
      </c>
      <c r="B6" s="5" t="s">
        <v>55</v>
      </c>
      <c r="C6" s="5" t="s">
        <v>74</v>
      </c>
      <c r="D6" s="5">
        <v>229.02244</v>
      </c>
      <c r="E6" s="5">
        <v>300</v>
      </c>
      <c r="F6" s="17"/>
      <c r="G6" s="19"/>
    </row>
    <row r="7" ht="33" customHeight="1" spans="1:7">
      <c r="A7" s="5">
        <v>5</v>
      </c>
      <c r="B7" s="5" t="s">
        <v>93</v>
      </c>
      <c r="C7" s="5" t="s">
        <v>58</v>
      </c>
      <c r="D7" s="5">
        <v>50.4</v>
      </c>
      <c r="E7" s="5">
        <v>100</v>
      </c>
      <c r="F7" s="11"/>
      <c r="G7" s="20"/>
    </row>
    <row r="8" ht="30" customHeight="1" spans="1:7">
      <c r="A8" s="5">
        <v>6</v>
      </c>
      <c r="B8" s="5" t="s">
        <v>25</v>
      </c>
      <c r="C8" s="5" t="s">
        <v>26</v>
      </c>
      <c r="D8" s="7">
        <f>390+31.965</f>
        <v>421.965</v>
      </c>
      <c r="E8" s="7">
        <v>500</v>
      </c>
      <c r="F8" s="17" t="s">
        <v>114</v>
      </c>
      <c r="G8" s="16">
        <v>1300</v>
      </c>
    </row>
    <row r="9" ht="26" customHeight="1" spans="1:7">
      <c r="A9" s="5">
        <v>7</v>
      </c>
      <c r="B9" s="5" t="s">
        <v>20</v>
      </c>
      <c r="C9" s="5" t="s">
        <v>21</v>
      </c>
      <c r="D9" s="12"/>
      <c r="E9" s="12"/>
      <c r="F9" s="17"/>
      <c r="G9" s="16"/>
    </row>
    <row r="10" ht="26" customHeight="1" spans="1:7">
      <c r="A10" s="5">
        <v>8</v>
      </c>
      <c r="B10" s="5" t="s">
        <v>23</v>
      </c>
      <c r="C10" s="5" t="s">
        <v>24</v>
      </c>
      <c r="D10" s="5">
        <v>153</v>
      </c>
      <c r="E10" s="5">
        <v>200</v>
      </c>
      <c r="F10" s="17"/>
      <c r="G10" s="16"/>
    </row>
    <row r="11" ht="26" customHeight="1" spans="1:7">
      <c r="A11" s="5">
        <v>9</v>
      </c>
      <c r="B11" s="5" t="s">
        <v>27</v>
      </c>
      <c r="C11" s="5" t="s">
        <v>28</v>
      </c>
      <c r="D11" s="5">
        <v>68.285</v>
      </c>
      <c r="E11" s="5">
        <v>100</v>
      </c>
      <c r="F11" s="17"/>
      <c r="G11" s="16"/>
    </row>
    <row r="12" ht="26" customHeight="1" spans="1:7">
      <c r="A12" s="5">
        <v>10</v>
      </c>
      <c r="B12" s="5" t="s">
        <v>29</v>
      </c>
      <c r="C12" s="5" t="s">
        <v>30</v>
      </c>
      <c r="D12" s="5">
        <v>71.5386</v>
      </c>
      <c r="E12" s="5">
        <v>100</v>
      </c>
      <c r="F12" s="17"/>
      <c r="G12" s="16"/>
    </row>
    <row r="13" ht="26" customHeight="1" spans="1:7">
      <c r="A13" s="5">
        <v>11</v>
      </c>
      <c r="B13" s="5" t="s">
        <v>108</v>
      </c>
      <c r="C13" s="5" t="s">
        <v>109</v>
      </c>
      <c r="D13" s="5">
        <v>336</v>
      </c>
      <c r="E13" s="5">
        <v>400</v>
      </c>
      <c r="F13" s="17"/>
      <c r="G13" s="16"/>
    </row>
    <row r="14" ht="26" customHeight="1" spans="1:7">
      <c r="A14" s="5">
        <v>12</v>
      </c>
      <c r="B14" s="5" t="s">
        <v>36</v>
      </c>
      <c r="C14" s="5" t="s">
        <v>96</v>
      </c>
      <c r="D14" s="5">
        <v>149.8</v>
      </c>
      <c r="E14" s="5">
        <v>200</v>
      </c>
      <c r="F14" s="9" t="s">
        <v>69</v>
      </c>
      <c r="G14" s="18">
        <v>1000</v>
      </c>
    </row>
    <row r="15" ht="26" customHeight="1" spans="1:7">
      <c r="A15" s="5">
        <v>13</v>
      </c>
      <c r="B15" s="5" t="s">
        <v>31</v>
      </c>
      <c r="C15" s="5" t="s">
        <v>32</v>
      </c>
      <c r="D15" s="7">
        <f>22.8+104.488</f>
        <v>127.288</v>
      </c>
      <c r="E15" s="5">
        <v>200</v>
      </c>
      <c r="F15" s="17"/>
      <c r="G15" s="19"/>
    </row>
    <row r="16" ht="26" customHeight="1" spans="1:7">
      <c r="A16" s="5">
        <v>14</v>
      </c>
      <c r="B16" s="5" t="s">
        <v>38</v>
      </c>
      <c r="C16" s="5" t="s">
        <v>39</v>
      </c>
      <c r="D16" s="12"/>
      <c r="E16" s="5"/>
      <c r="F16" s="17"/>
      <c r="G16" s="19"/>
    </row>
    <row r="17" ht="26" customHeight="1" spans="1:7">
      <c r="A17" s="5">
        <v>15</v>
      </c>
      <c r="B17" s="5" t="s">
        <v>40</v>
      </c>
      <c r="C17" s="5" t="s">
        <v>41</v>
      </c>
      <c r="D17" s="5">
        <v>145.422</v>
      </c>
      <c r="E17" s="12">
        <v>200</v>
      </c>
      <c r="F17" s="17"/>
      <c r="G17" s="19"/>
    </row>
    <row r="18" ht="33" customHeight="1" spans="1:7">
      <c r="A18" s="5">
        <v>16</v>
      </c>
      <c r="B18" s="6" t="s">
        <v>97</v>
      </c>
      <c r="C18" s="5" t="s">
        <v>98</v>
      </c>
      <c r="D18" s="5">
        <v>129.3412</v>
      </c>
      <c r="E18" s="5">
        <v>200</v>
      </c>
      <c r="F18" s="17"/>
      <c r="G18" s="19"/>
    </row>
    <row r="19" ht="26" customHeight="1" spans="1:7">
      <c r="A19" s="5">
        <v>17</v>
      </c>
      <c r="B19" s="7" t="s">
        <v>42</v>
      </c>
      <c r="C19" s="5" t="s">
        <v>110</v>
      </c>
      <c r="D19" s="7">
        <f>71.52+83.8</f>
        <v>155.32</v>
      </c>
      <c r="E19" s="7">
        <v>200</v>
      </c>
      <c r="F19" s="17"/>
      <c r="G19" s="19"/>
    </row>
    <row r="20" ht="26" customHeight="1" spans="1:7">
      <c r="A20" s="5">
        <v>18</v>
      </c>
      <c r="B20" s="12"/>
      <c r="C20" s="5" t="s">
        <v>111</v>
      </c>
      <c r="D20" s="12"/>
      <c r="E20" s="12"/>
      <c r="F20" s="11"/>
      <c r="G20" s="20"/>
    </row>
    <row r="21" ht="33" customHeight="1" spans="1:7">
      <c r="A21" s="5">
        <v>19</v>
      </c>
      <c r="B21" s="5" t="s">
        <v>47</v>
      </c>
      <c r="C21" s="5" t="s">
        <v>48</v>
      </c>
      <c r="D21" s="5">
        <v>57.36</v>
      </c>
      <c r="E21" s="5">
        <v>100</v>
      </c>
      <c r="F21" s="5" t="s">
        <v>46</v>
      </c>
      <c r="G21" s="25">
        <v>1100</v>
      </c>
    </row>
    <row r="22" ht="26" customHeight="1" spans="1:7">
      <c r="A22" s="5">
        <v>20</v>
      </c>
      <c r="B22" s="5" t="s">
        <v>49</v>
      </c>
      <c r="C22" s="5" t="s">
        <v>50</v>
      </c>
      <c r="D22" s="5">
        <v>291.174</v>
      </c>
      <c r="E22" s="5">
        <v>300</v>
      </c>
      <c r="F22" s="5"/>
      <c r="G22" s="25"/>
    </row>
    <row r="23" ht="26" customHeight="1" spans="1:7">
      <c r="A23" s="5">
        <v>21</v>
      </c>
      <c r="B23" s="5" t="s">
        <v>120</v>
      </c>
      <c r="C23" s="5" t="s">
        <v>121</v>
      </c>
      <c r="D23" s="7">
        <v>178</v>
      </c>
      <c r="E23" s="7">
        <v>200</v>
      </c>
      <c r="F23" s="5"/>
      <c r="G23" s="25"/>
    </row>
    <row r="24" ht="26" customHeight="1" spans="1:7">
      <c r="A24" s="5">
        <v>22</v>
      </c>
      <c r="B24" s="5" t="s">
        <v>51</v>
      </c>
      <c r="C24" s="5" t="s">
        <v>52</v>
      </c>
      <c r="D24" s="7">
        <f>187.6104+55.512267</f>
        <v>243.122667</v>
      </c>
      <c r="E24" s="7">
        <v>300</v>
      </c>
      <c r="F24" s="5"/>
      <c r="G24" s="25"/>
    </row>
    <row r="25" ht="26" customHeight="1" spans="1:7">
      <c r="A25" s="5">
        <v>23</v>
      </c>
      <c r="B25" s="5" t="s">
        <v>71</v>
      </c>
      <c r="C25" s="5" t="s">
        <v>72</v>
      </c>
      <c r="D25" s="12"/>
      <c r="E25" s="12"/>
      <c r="F25" s="5"/>
      <c r="G25" s="25"/>
    </row>
    <row r="26" ht="26" customHeight="1" spans="1:7">
      <c r="A26" s="5">
        <v>24</v>
      </c>
      <c r="B26" s="5" t="s">
        <v>44</v>
      </c>
      <c r="C26" s="5" t="s">
        <v>45</v>
      </c>
      <c r="D26" s="7">
        <f>107+35.92</f>
        <v>142.92</v>
      </c>
      <c r="E26" s="7">
        <v>200</v>
      </c>
      <c r="F26" s="5"/>
      <c r="G26" s="25"/>
    </row>
    <row r="27" ht="26" customHeight="1" spans="1:7">
      <c r="A27" s="5">
        <v>25</v>
      </c>
      <c r="B27" s="5" t="s">
        <v>99</v>
      </c>
      <c r="C27" s="5" t="s">
        <v>100</v>
      </c>
      <c r="D27" s="12"/>
      <c r="E27" s="12"/>
      <c r="F27" s="5"/>
      <c r="G27" s="25"/>
    </row>
    <row r="28" ht="26" customHeight="1" spans="1:7">
      <c r="A28" s="5">
        <v>26</v>
      </c>
      <c r="B28" s="5" t="s">
        <v>10</v>
      </c>
      <c r="C28" s="5" t="s">
        <v>11</v>
      </c>
      <c r="D28" s="5">
        <v>389.325</v>
      </c>
      <c r="E28" s="5">
        <v>400</v>
      </c>
      <c r="F28" s="7" t="s">
        <v>101</v>
      </c>
      <c r="G28" s="15">
        <v>900</v>
      </c>
    </row>
    <row r="29" ht="26" customHeight="1" spans="1:7">
      <c r="A29" s="5">
        <v>27</v>
      </c>
      <c r="B29" s="5" t="s">
        <v>18</v>
      </c>
      <c r="C29" s="5" t="s">
        <v>19</v>
      </c>
      <c r="D29" s="5">
        <v>160.25</v>
      </c>
      <c r="E29" s="5">
        <v>200</v>
      </c>
      <c r="F29" s="10"/>
      <c r="G29" s="16"/>
    </row>
    <row r="30" ht="26" customHeight="1" spans="1:7">
      <c r="A30" s="5">
        <v>28</v>
      </c>
      <c r="B30" s="5" t="s">
        <v>103</v>
      </c>
      <c r="C30" s="5" t="s">
        <v>73</v>
      </c>
      <c r="D30" s="5">
        <f>71.6+91</f>
        <v>162.6</v>
      </c>
      <c r="E30" s="5">
        <v>200</v>
      </c>
      <c r="F30" s="10"/>
      <c r="G30" s="16"/>
    </row>
    <row r="31" ht="26" customHeight="1" spans="1:7">
      <c r="A31" s="5">
        <v>29</v>
      </c>
      <c r="B31" s="6" t="s">
        <v>104</v>
      </c>
      <c r="C31" s="5" t="s">
        <v>105</v>
      </c>
      <c r="D31" s="5"/>
      <c r="E31" s="5"/>
      <c r="F31" s="10"/>
      <c r="G31" s="16"/>
    </row>
    <row r="32" ht="26" customHeight="1" spans="1:7">
      <c r="A32" s="5">
        <v>30</v>
      </c>
      <c r="B32" s="5" t="s">
        <v>122</v>
      </c>
      <c r="C32" s="5" t="s">
        <v>123</v>
      </c>
      <c r="D32" s="5">
        <v>89</v>
      </c>
      <c r="E32" s="5">
        <v>100</v>
      </c>
      <c r="F32" s="12"/>
      <c r="G32" s="26"/>
    </row>
    <row r="33" ht="26" customHeight="1" spans="1:7">
      <c r="A33" s="1" t="s">
        <v>59</v>
      </c>
      <c r="C33" s="27" t="s">
        <v>60</v>
      </c>
      <c r="D33" s="27"/>
      <c r="E33" s="27"/>
      <c r="F33" s="1" t="s">
        <v>124</v>
      </c>
      <c r="G33" s="1"/>
    </row>
    <row r="34" ht="26" customHeight="1"/>
    <row r="35" ht="26" customHeight="1" spans="10:10">
      <c r="J35" s="1"/>
    </row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</sheetData>
  <mergeCells count="28">
    <mergeCell ref="A1:G1"/>
    <mergeCell ref="C33:E33"/>
    <mergeCell ref="F33:G33"/>
    <mergeCell ref="B19:B20"/>
    <mergeCell ref="D3:D5"/>
    <mergeCell ref="D8:D9"/>
    <mergeCell ref="D15:D16"/>
    <mergeCell ref="D19:D20"/>
    <mergeCell ref="D24:D25"/>
    <mergeCell ref="D26:D27"/>
    <mergeCell ref="D30:D31"/>
    <mergeCell ref="E3:E5"/>
    <mergeCell ref="E8:E9"/>
    <mergeCell ref="E15:E16"/>
    <mergeCell ref="E19:E20"/>
    <mergeCell ref="E24:E25"/>
    <mergeCell ref="E26:E27"/>
    <mergeCell ref="E30:E31"/>
    <mergeCell ref="F3:F7"/>
    <mergeCell ref="F8:F13"/>
    <mergeCell ref="F14:F20"/>
    <mergeCell ref="F21:F27"/>
    <mergeCell ref="F28:F32"/>
    <mergeCell ref="G3:G7"/>
    <mergeCell ref="G8:G13"/>
    <mergeCell ref="G14:G20"/>
    <mergeCell ref="G21:G27"/>
    <mergeCell ref="G28:G32"/>
  </mergeCells>
  <pageMargins left="0.432638888888889" right="0.118055555555556" top="0.432638888888889" bottom="0.590277777777778" header="0.904861111111111" footer="0.5"/>
  <pageSetup paperSize="9" scale="7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6"/>
  <sheetViews>
    <sheetView topLeftCell="A13" workbookViewId="0">
      <selection activeCell="M6" sqref="M6"/>
    </sheetView>
  </sheetViews>
  <sheetFormatPr defaultColWidth="9" defaultRowHeight="13.5"/>
  <cols>
    <col min="1" max="1" width="8" style="1" customWidth="1"/>
    <col min="2" max="2" width="19.25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7">
      <c r="A1" s="2" t="s">
        <v>125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92</v>
      </c>
      <c r="E2" s="3" t="s">
        <v>4</v>
      </c>
      <c r="F2" s="4" t="s">
        <v>5</v>
      </c>
      <c r="G2" s="3" t="s">
        <v>6</v>
      </c>
    </row>
    <row r="3" ht="33" customHeight="1" spans="1:7">
      <c r="A3" s="5">
        <v>1</v>
      </c>
      <c r="B3" s="5" t="s">
        <v>7</v>
      </c>
      <c r="C3" s="5" t="s">
        <v>8</v>
      </c>
      <c r="D3" s="7">
        <f>133.6578+69.375+101.750668</f>
        <v>304.783468</v>
      </c>
      <c r="E3" s="7">
        <v>400</v>
      </c>
      <c r="F3" s="6" t="s">
        <v>9</v>
      </c>
      <c r="G3" s="8">
        <v>700</v>
      </c>
    </row>
    <row r="4" ht="81" customHeight="1" spans="1:7">
      <c r="A4" s="5">
        <v>2</v>
      </c>
      <c r="B4" s="5" t="s">
        <v>77</v>
      </c>
      <c r="C4" s="6" t="s">
        <v>78</v>
      </c>
      <c r="D4" s="10"/>
      <c r="E4" s="10"/>
      <c r="F4" s="6"/>
      <c r="G4" s="8"/>
    </row>
    <row r="5" ht="88" customHeight="1" spans="1:7">
      <c r="A5" s="5">
        <v>3</v>
      </c>
      <c r="B5" s="5" t="s">
        <v>79</v>
      </c>
      <c r="C5" s="6" t="s">
        <v>80</v>
      </c>
      <c r="D5" s="12"/>
      <c r="E5" s="12"/>
      <c r="F5" s="6"/>
      <c r="G5" s="8"/>
    </row>
    <row r="6" ht="33" customHeight="1" spans="1:7">
      <c r="A6" s="5">
        <v>4</v>
      </c>
      <c r="B6" s="5" t="s">
        <v>55</v>
      </c>
      <c r="C6" s="5" t="s">
        <v>74</v>
      </c>
      <c r="D6" s="5">
        <v>229.02244</v>
      </c>
      <c r="E6" s="5">
        <v>300</v>
      </c>
      <c r="F6" s="6"/>
      <c r="G6" s="8"/>
    </row>
    <row r="7" ht="30" customHeight="1" spans="1:7">
      <c r="A7" s="5">
        <v>6</v>
      </c>
      <c r="B7" s="5" t="s">
        <v>25</v>
      </c>
      <c r="C7" s="5" t="s">
        <v>26</v>
      </c>
      <c r="D7" s="7">
        <f>390+31.965</f>
        <v>421.965</v>
      </c>
      <c r="E7" s="7">
        <v>500</v>
      </c>
      <c r="F7" s="17" t="s">
        <v>114</v>
      </c>
      <c r="G7" s="16">
        <v>1300</v>
      </c>
    </row>
    <row r="8" ht="26" customHeight="1" spans="1:7">
      <c r="A8" s="5">
        <v>7</v>
      </c>
      <c r="B8" s="5" t="s">
        <v>20</v>
      </c>
      <c r="C8" s="5" t="s">
        <v>21</v>
      </c>
      <c r="D8" s="12"/>
      <c r="E8" s="12"/>
      <c r="F8" s="17"/>
      <c r="G8" s="16"/>
    </row>
    <row r="9" ht="26" customHeight="1" spans="1:7">
      <c r="A9" s="5">
        <v>8</v>
      </c>
      <c r="B9" s="5" t="s">
        <v>23</v>
      </c>
      <c r="C9" s="5" t="s">
        <v>24</v>
      </c>
      <c r="D9" s="5">
        <v>153</v>
      </c>
      <c r="E9" s="5">
        <v>200</v>
      </c>
      <c r="F9" s="17"/>
      <c r="G9" s="16"/>
    </row>
    <row r="10" ht="26" customHeight="1" spans="1:7">
      <c r="A10" s="5">
        <v>9</v>
      </c>
      <c r="B10" s="5" t="s">
        <v>27</v>
      </c>
      <c r="C10" s="5" t="s">
        <v>28</v>
      </c>
      <c r="D10" s="5">
        <v>68.285</v>
      </c>
      <c r="E10" s="5">
        <v>100</v>
      </c>
      <c r="F10" s="17"/>
      <c r="G10" s="16"/>
    </row>
    <row r="11" ht="26" customHeight="1" spans="1:7">
      <c r="A11" s="5">
        <v>10</v>
      </c>
      <c r="B11" s="5" t="s">
        <v>29</v>
      </c>
      <c r="C11" s="5" t="s">
        <v>30</v>
      </c>
      <c r="D11" s="5">
        <v>71.5386</v>
      </c>
      <c r="E11" s="5">
        <v>100</v>
      </c>
      <c r="F11" s="17"/>
      <c r="G11" s="16"/>
    </row>
    <row r="12" ht="26" customHeight="1" spans="1:7">
      <c r="A12" s="5">
        <v>11</v>
      </c>
      <c r="B12" s="5" t="s">
        <v>108</v>
      </c>
      <c r="C12" s="5" t="s">
        <v>109</v>
      </c>
      <c r="D12" s="5">
        <v>336</v>
      </c>
      <c r="E12" s="5">
        <v>400</v>
      </c>
      <c r="F12" s="17"/>
      <c r="G12" s="16"/>
    </row>
    <row r="13" ht="26" customHeight="1" spans="1:7">
      <c r="A13" s="5">
        <v>12</v>
      </c>
      <c r="B13" s="5" t="s">
        <v>36</v>
      </c>
      <c r="C13" s="5" t="s">
        <v>96</v>
      </c>
      <c r="D13" s="5">
        <v>149.8</v>
      </c>
      <c r="E13" s="5">
        <v>200</v>
      </c>
      <c r="F13" s="9" t="s">
        <v>69</v>
      </c>
      <c r="G13" s="18">
        <v>1000</v>
      </c>
    </row>
    <row r="14" ht="26" customHeight="1" spans="1:7">
      <c r="A14" s="5">
        <v>13</v>
      </c>
      <c r="B14" s="5" t="s">
        <v>31</v>
      </c>
      <c r="C14" s="5" t="s">
        <v>32</v>
      </c>
      <c r="D14" s="7">
        <f>22.8+104.488</f>
        <v>127.288</v>
      </c>
      <c r="E14" s="5">
        <v>200</v>
      </c>
      <c r="F14" s="17"/>
      <c r="G14" s="19"/>
    </row>
    <row r="15" ht="26" customHeight="1" spans="1:7">
      <c r="A15" s="5">
        <v>14</v>
      </c>
      <c r="B15" s="5" t="s">
        <v>38</v>
      </c>
      <c r="C15" s="5" t="s">
        <v>39</v>
      </c>
      <c r="D15" s="12"/>
      <c r="E15" s="5"/>
      <c r="F15" s="17"/>
      <c r="G15" s="19"/>
    </row>
    <row r="16" ht="26" customHeight="1" spans="1:7">
      <c r="A16" s="5">
        <v>15</v>
      </c>
      <c r="B16" s="5" t="s">
        <v>40</v>
      </c>
      <c r="C16" s="5" t="s">
        <v>41</v>
      </c>
      <c r="D16" s="5">
        <v>145.422</v>
      </c>
      <c r="E16" s="12">
        <v>200</v>
      </c>
      <c r="F16" s="17"/>
      <c r="G16" s="19"/>
    </row>
    <row r="17" ht="33" customHeight="1" spans="1:7">
      <c r="A17" s="5">
        <v>16</v>
      </c>
      <c r="B17" s="6" t="s">
        <v>97</v>
      </c>
      <c r="C17" s="5" t="s">
        <v>98</v>
      </c>
      <c r="D17" s="5">
        <v>129.3412</v>
      </c>
      <c r="E17" s="5">
        <v>200</v>
      </c>
      <c r="F17" s="17"/>
      <c r="G17" s="19"/>
    </row>
    <row r="18" ht="26" customHeight="1" spans="1:7">
      <c r="A18" s="5">
        <v>17</v>
      </c>
      <c r="B18" s="7" t="s">
        <v>42</v>
      </c>
      <c r="C18" s="5" t="s">
        <v>110</v>
      </c>
      <c r="D18" s="7">
        <f>71.52+83.8</f>
        <v>155.32</v>
      </c>
      <c r="E18" s="7">
        <v>200</v>
      </c>
      <c r="F18" s="17"/>
      <c r="G18" s="19"/>
    </row>
    <row r="19" ht="26" customHeight="1" spans="1:7">
      <c r="A19" s="5">
        <v>18</v>
      </c>
      <c r="B19" s="12"/>
      <c r="C19" s="5" t="s">
        <v>111</v>
      </c>
      <c r="D19" s="12"/>
      <c r="E19" s="12"/>
      <c r="F19" s="11"/>
      <c r="G19" s="20"/>
    </row>
    <row r="20" ht="33" customHeight="1" spans="1:7">
      <c r="A20" s="5">
        <v>19</v>
      </c>
      <c r="B20" s="5" t="s">
        <v>47</v>
      </c>
      <c r="C20" s="5" t="s">
        <v>48</v>
      </c>
      <c r="D20" s="5">
        <v>57.36</v>
      </c>
      <c r="E20" s="5">
        <v>100</v>
      </c>
      <c r="F20" s="5" t="s">
        <v>46</v>
      </c>
      <c r="G20" s="25">
        <v>1100</v>
      </c>
    </row>
    <row r="21" ht="26" customHeight="1" spans="1:7">
      <c r="A21" s="5">
        <v>20</v>
      </c>
      <c r="B21" s="5" t="s">
        <v>49</v>
      </c>
      <c r="C21" s="5" t="s">
        <v>50</v>
      </c>
      <c r="D21" s="5">
        <v>291.174</v>
      </c>
      <c r="E21" s="5">
        <v>300</v>
      </c>
      <c r="F21" s="5"/>
      <c r="G21" s="25"/>
    </row>
    <row r="22" ht="26" customHeight="1" spans="1:7">
      <c r="A22" s="5">
        <v>21</v>
      </c>
      <c r="B22" s="5" t="s">
        <v>120</v>
      </c>
      <c r="C22" s="5" t="s">
        <v>121</v>
      </c>
      <c r="D22" s="7">
        <v>178</v>
      </c>
      <c r="E22" s="7">
        <v>200</v>
      </c>
      <c r="F22" s="5"/>
      <c r="G22" s="25"/>
    </row>
    <row r="23" ht="26" customHeight="1" spans="1:7">
      <c r="A23" s="5">
        <v>22</v>
      </c>
      <c r="B23" s="5" t="s">
        <v>51</v>
      </c>
      <c r="C23" s="5" t="s">
        <v>52</v>
      </c>
      <c r="D23" s="7">
        <f>187.6104+55.512267</f>
        <v>243.122667</v>
      </c>
      <c r="E23" s="7">
        <v>300</v>
      </c>
      <c r="F23" s="5"/>
      <c r="G23" s="25"/>
    </row>
    <row r="24" ht="26" customHeight="1" spans="1:7">
      <c r="A24" s="5">
        <v>23</v>
      </c>
      <c r="B24" s="5" t="s">
        <v>71</v>
      </c>
      <c r="C24" s="5" t="s">
        <v>72</v>
      </c>
      <c r="D24" s="12"/>
      <c r="E24" s="12"/>
      <c r="F24" s="5"/>
      <c r="G24" s="25"/>
    </row>
    <row r="25" ht="26" customHeight="1" spans="1:7">
      <c r="A25" s="5">
        <v>24</v>
      </c>
      <c r="B25" s="5" t="s">
        <v>44</v>
      </c>
      <c r="C25" s="5" t="s">
        <v>45</v>
      </c>
      <c r="D25" s="7">
        <f>107+35.92</f>
        <v>142.92</v>
      </c>
      <c r="E25" s="7">
        <v>200</v>
      </c>
      <c r="F25" s="5"/>
      <c r="G25" s="25"/>
    </row>
    <row r="26" ht="26" customHeight="1" spans="1:7">
      <c r="A26" s="5">
        <v>25</v>
      </c>
      <c r="B26" s="5" t="s">
        <v>99</v>
      </c>
      <c r="C26" s="5" t="s">
        <v>100</v>
      </c>
      <c r="D26" s="12"/>
      <c r="E26" s="12"/>
      <c r="F26" s="5"/>
      <c r="G26" s="25"/>
    </row>
    <row r="27" ht="26" customHeight="1" spans="1:7">
      <c r="A27" s="5">
        <v>26</v>
      </c>
      <c r="B27" s="5" t="s">
        <v>10</v>
      </c>
      <c r="C27" s="5" t="s">
        <v>11</v>
      </c>
      <c r="D27" s="5">
        <v>389.325</v>
      </c>
      <c r="E27" s="5">
        <v>400</v>
      </c>
      <c r="F27" s="7" t="s">
        <v>101</v>
      </c>
      <c r="G27" s="15">
        <v>900</v>
      </c>
    </row>
    <row r="28" ht="26" customHeight="1" spans="1:7">
      <c r="A28" s="5">
        <v>27</v>
      </c>
      <c r="B28" s="5" t="s">
        <v>18</v>
      </c>
      <c r="C28" s="5" t="s">
        <v>19</v>
      </c>
      <c r="D28" s="5">
        <v>160.25</v>
      </c>
      <c r="E28" s="5">
        <v>200</v>
      </c>
      <c r="F28" s="10"/>
      <c r="G28" s="16"/>
    </row>
    <row r="29" ht="26" customHeight="1" spans="1:7">
      <c r="A29" s="5">
        <v>28</v>
      </c>
      <c r="B29" s="5" t="s">
        <v>103</v>
      </c>
      <c r="C29" s="5" t="s">
        <v>73</v>
      </c>
      <c r="D29" s="5">
        <f>71.6+91</f>
        <v>162.6</v>
      </c>
      <c r="E29" s="5">
        <v>200</v>
      </c>
      <c r="F29" s="10"/>
      <c r="G29" s="16"/>
    </row>
    <row r="30" ht="26" customHeight="1" spans="1:7">
      <c r="A30" s="5">
        <v>29</v>
      </c>
      <c r="B30" s="6" t="s">
        <v>104</v>
      </c>
      <c r="C30" s="5" t="s">
        <v>105</v>
      </c>
      <c r="D30" s="5"/>
      <c r="E30" s="5"/>
      <c r="F30" s="10"/>
      <c r="G30" s="16"/>
    </row>
    <row r="31" ht="26" customHeight="1" spans="1:7">
      <c r="A31" s="5">
        <v>30</v>
      </c>
      <c r="B31" s="5" t="s">
        <v>122</v>
      </c>
      <c r="C31" s="5" t="s">
        <v>123</v>
      </c>
      <c r="D31" s="5">
        <v>89</v>
      </c>
      <c r="E31" s="5">
        <v>100</v>
      </c>
      <c r="F31" s="12"/>
      <c r="G31" s="26"/>
    </row>
    <row r="32" ht="26" customHeight="1" spans="1:7">
      <c r="A32" s="1" t="s">
        <v>59</v>
      </c>
      <c r="C32" s="27" t="s">
        <v>60</v>
      </c>
      <c r="D32" s="27"/>
      <c r="E32" s="27"/>
      <c r="F32" s="1" t="s">
        <v>126</v>
      </c>
      <c r="G32" s="1"/>
    </row>
    <row r="33" ht="26" customHeight="1"/>
    <row r="34" ht="26" customHeight="1" spans="10:10">
      <c r="J34" s="1"/>
    </row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</sheetData>
  <mergeCells count="28">
    <mergeCell ref="A1:G1"/>
    <mergeCell ref="C32:E32"/>
    <mergeCell ref="F32:G32"/>
    <mergeCell ref="B18:B19"/>
    <mergeCell ref="D3:D5"/>
    <mergeCell ref="D7:D8"/>
    <mergeCell ref="D14:D15"/>
    <mergeCell ref="D18:D19"/>
    <mergeCell ref="D23:D24"/>
    <mergeCell ref="D25:D26"/>
    <mergeCell ref="D29:D30"/>
    <mergeCell ref="E3:E5"/>
    <mergeCell ref="E7:E8"/>
    <mergeCell ref="E14:E15"/>
    <mergeCell ref="E18:E19"/>
    <mergeCell ref="E23:E24"/>
    <mergeCell ref="E25:E26"/>
    <mergeCell ref="E29:E30"/>
    <mergeCell ref="F3:F6"/>
    <mergeCell ref="F7:F12"/>
    <mergeCell ref="F13:F19"/>
    <mergeCell ref="F20:F26"/>
    <mergeCell ref="F27:F31"/>
    <mergeCell ref="G3:G6"/>
    <mergeCell ref="G7:G12"/>
    <mergeCell ref="G13:G19"/>
    <mergeCell ref="G20:G26"/>
    <mergeCell ref="G27:G31"/>
  </mergeCells>
  <pageMargins left="0.432638888888889" right="0.118055555555556" top="0.432638888888889" bottom="0.590277777777778" header="0.904861111111111" footer="0.5"/>
  <pageSetup paperSize="9" scale="74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workbookViewId="0">
      <selection activeCell="M34" sqref="M34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127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700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6</v>
      </c>
      <c r="B7" s="5" t="s">
        <v>25</v>
      </c>
      <c r="C7" s="5" t="s">
        <v>26</v>
      </c>
      <c r="D7" s="5"/>
      <c r="E7" s="7">
        <f>390+31.965</f>
        <v>421.965</v>
      </c>
      <c r="F7" s="7">
        <v>500</v>
      </c>
      <c r="G7" s="17" t="s">
        <v>114</v>
      </c>
      <c r="H7" s="16">
        <v>1200</v>
      </c>
    </row>
    <row r="8" ht="26" customHeight="1" spans="1:8">
      <c r="A8" s="5">
        <v>7</v>
      </c>
      <c r="B8" s="5" t="s">
        <v>20</v>
      </c>
      <c r="C8" s="5" t="s">
        <v>21</v>
      </c>
      <c r="D8" s="5"/>
      <c r="E8" s="12"/>
      <c r="F8" s="12"/>
      <c r="G8" s="17"/>
      <c r="H8" s="16"/>
    </row>
    <row r="9" ht="26" customHeight="1" spans="1:8">
      <c r="A9" s="5">
        <v>8</v>
      </c>
      <c r="B9" s="5" t="s">
        <v>23</v>
      </c>
      <c r="C9" s="5" t="s">
        <v>24</v>
      </c>
      <c r="D9" s="5"/>
      <c r="E9" s="5">
        <v>153</v>
      </c>
      <c r="F9" s="5">
        <v>200</v>
      </c>
      <c r="G9" s="17"/>
      <c r="H9" s="16"/>
    </row>
    <row r="10" ht="26" customHeight="1" spans="1:8">
      <c r="A10" s="5">
        <v>9</v>
      </c>
      <c r="B10" s="5" t="s">
        <v>27</v>
      </c>
      <c r="C10" s="5" t="s">
        <v>28</v>
      </c>
      <c r="D10" s="5"/>
      <c r="E10" s="5">
        <v>68.285</v>
      </c>
      <c r="F10" s="5">
        <v>100</v>
      </c>
      <c r="G10" s="17"/>
      <c r="H10" s="16"/>
    </row>
    <row r="11" ht="26" customHeight="1" spans="1:8">
      <c r="A11" s="5">
        <v>11</v>
      </c>
      <c r="B11" s="5" t="s">
        <v>108</v>
      </c>
      <c r="C11" s="5" t="s">
        <v>109</v>
      </c>
      <c r="D11" s="5"/>
      <c r="E11" s="5">
        <v>336</v>
      </c>
      <c r="F11" s="5">
        <v>400</v>
      </c>
      <c r="G11" s="17"/>
      <c r="H11" s="16"/>
    </row>
    <row r="12" ht="46" customHeight="1" spans="1:8">
      <c r="A12" s="5">
        <v>12</v>
      </c>
      <c r="B12" s="5" t="s">
        <v>36</v>
      </c>
      <c r="C12" s="6" t="s">
        <v>130</v>
      </c>
      <c r="D12" s="6" t="s">
        <v>131</v>
      </c>
      <c r="E12" s="5">
        <f>74.9+82.25</f>
        <v>157.15</v>
      </c>
      <c r="F12" s="5">
        <v>200</v>
      </c>
      <c r="G12" s="9" t="s">
        <v>89</v>
      </c>
      <c r="H12" s="18">
        <v>1000</v>
      </c>
    </row>
    <row r="13" ht="26" customHeight="1" spans="1:8">
      <c r="A13" s="5">
        <v>13</v>
      </c>
      <c r="B13" s="5" t="s">
        <v>31</v>
      </c>
      <c r="C13" s="5" t="s">
        <v>32</v>
      </c>
      <c r="D13" s="5"/>
      <c r="E13" s="7">
        <f>22.8+104.488</f>
        <v>127.288</v>
      </c>
      <c r="F13" s="5">
        <v>200</v>
      </c>
      <c r="G13" s="17"/>
      <c r="H13" s="19"/>
    </row>
    <row r="14" ht="26" customHeight="1" spans="1:8">
      <c r="A14" s="5">
        <v>14</v>
      </c>
      <c r="B14" s="5" t="s">
        <v>38</v>
      </c>
      <c r="C14" s="5" t="s">
        <v>39</v>
      </c>
      <c r="D14" s="5"/>
      <c r="E14" s="12"/>
      <c r="F14" s="5"/>
      <c r="G14" s="17"/>
      <c r="H14" s="19"/>
    </row>
    <row r="15" ht="26" customHeight="1" spans="1:8">
      <c r="A15" s="5">
        <v>15</v>
      </c>
      <c r="B15" s="5" t="s">
        <v>40</v>
      </c>
      <c r="C15" s="5" t="s">
        <v>41</v>
      </c>
      <c r="D15" s="5"/>
      <c r="E15" s="5">
        <v>145.422</v>
      </c>
      <c r="F15" s="12">
        <v>200</v>
      </c>
      <c r="G15" s="17"/>
      <c r="H15" s="19"/>
    </row>
    <row r="16" ht="33" customHeight="1" spans="1:8">
      <c r="A16" s="5">
        <v>16</v>
      </c>
      <c r="B16" s="6" t="s">
        <v>97</v>
      </c>
      <c r="C16" s="5" t="s">
        <v>98</v>
      </c>
      <c r="D16" s="5"/>
      <c r="E16" s="5">
        <v>129.3412</v>
      </c>
      <c r="F16" s="5">
        <v>200</v>
      </c>
      <c r="G16" s="17"/>
      <c r="H16" s="19"/>
    </row>
    <row r="17" ht="26" customHeight="1" spans="1:8">
      <c r="A17" s="5">
        <v>17</v>
      </c>
      <c r="B17" s="7" t="s">
        <v>42</v>
      </c>
      <c r="C17" s="5" t="s">
        <v>110</v>
      </c>
      <c r="D17" s="5"/>
      <c r="E17" s="7">
        <f>71.52+83.8</f>
        <v>155.32</v>
      </c>
      <c r="F17" s="7">
        <v>200</v>
      </c>
      <c r="G17" s="17"/>
      <c r="H17" s="19"/>
    </row>
    <row r="18" ht="26" customHeight="1" spans="1:8">
      <c r="A18" s="5">
        <v>18</v>
      </c>
      <c r="B18" s="12"/>
      <c r="C18" s="5" t="s">
        <v>111</v>
      </c>
      <c r="D18" s="5"/>
      <c r="E18" s="12"/>
      <c r="F18" s="12"/>
      <c r="G18" s="11"/>
      <c r="H18" s="20"/>
    </row>
    <row r="19" ht="33" customHeight="1" spans="1:8">
      <c r="A19" s="5">
        <v>19</v>
      </c>
      <c r="B19" s="5" t="s">
        <v>47</v>
      </c>
      <c r="C19" s="5" t="s">
        <v>48</v>
      </c>
      <c r="D19" s="5"/>
      <c r="E19" s="5">
        <v>57.36</v>
      </c>
      <c r="F19" s="5">
        <v>100</v>
      </c>
      <c r="G19" s="5" t="s">
        <v>46</v>
      </c>
      <c r="H19" s="24" t="s">
        <v>132</v>
      </c>
    </row>
    <row r="20" ht="26" customHeight="1" spans="1:8">
      <c r="A20" s="5">
        <v>20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5"/>
      <c r="H20" s="24"/>
    </row>
    <row r="21" ht="26" customHeight="1" spans="1:8">
      <c r="A21" s="5">
        <v>21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5"/>
      <c r="H21" s="24"/>
    </row>
    <row r="22" ht="41" customHeight="1" spans="1:8">
      <c r="A22" s="5">
        <v>22</v>
      </c>
      <c r="B22" s="5" t="s">
        <v>51</v>
      </c>
      <c r="C22" s="6" t="s">
        <v>133</v>
      </c>
      <c r="D22" s="6" t="s">
        <v>134</v>
      </c>
      <c r="E22" s="7">
        <f>109.4394+101.25+32.38+39</f>
        <v>282.0694</v>
      </c>
      <c r="F22" s="7">
        <v>300</v>
      </c>
      <c r="G22" s="5"/>
      <c r="H22" s="24"/>
    </row>
    <row r="23" ht="46" customHeight="1" spans="1:8">
      <c r="A23" s="5">
        <v>23</v>
      </c>
      <c r="B23" s="5" t="s">
        <v>71</v>
      </c>
      <c r="C23" s="6" t="s">
        <v>135</v>
      </c>
      <c r="D23" s="6" t="s">
        <v>136</v>
      </c>
      <c r="E23" s="12"/>
      <c r="F23" s="12"/>
      <c r="G23" s="5"/>
      <c r="H23" s="24"/>
    </row>
    <row r="24" ht="51" customHeight="1" spans="1:8">
      <c r="A24" s="5">
        <v>24</v>
      </c>
      <c r="B24" s="5" t="s">
        <v>44</v>
      </c>
      <c r="C24" s="6" t="s">
        <v>137</v>
      </c>
      <c r="D24" s="6" t="s">
        <v>138</v>
      </c>
      <c r="E24" s="7">
        <f>6+26.65+107</f>
        <v>139.65</v>
      </c>
      <c r="F24" s="7">
        <v>200</v>
      </c>
      <c r="G24" s="5"/>
      <c r="H24" s="24"/>
    </row>
    <row r="25" ht="30" customHeight="1" spans="1:8">
      <c r="A25" s="5">
        <v>25</v>
      </c>
      <c r="B25" s="5" t="s">
        <v>99</v>
      </c>
      <c r="C25" s="5" t="s">
        <v>100</v>
      </c>
      <c r="D25" s="5"/>
      <c r="E25" s="12"/>
      <c r="F25" s="12"/>
      <c r="G25" s="5"/>
      <c r="H25" s="24"/>
    </row>
    <row r="26" ht="26" customHeight="1" spans="1:8">
      <c r="A26" s="5">
        <v>26</v>
      </c>
      <c r="B26" s="5" t="s">
        <v>10</v>
      </c>
      <c r="C26" s="5" t="s">
        <v>11</v>
      </c>
      <c r="D26" s="5"/>
      <c r="E26" s="5">
        <v>389.325</v>
      </c>
      <c r="F26" s="5">
        <v>400</v>
      </c>
      <c r="G26" s="7" t="s">
        <v>101</v>
      </c>
      <c r="H26" s="15">
        <v>900</v>
      </c>
    </row>
    <row r="27" ht="26" customHeight="1" spans="1:8">
      <c r="A27" s="5">
        <v>27</v>
      </c>
      <c r="B27" s="5" t="s">
        <v>18</v>
      </c>
      <c r="C27" s="5" t="s">
        <v>19</v>
      </c>
      <c r="D27" s="5"/>
      <c r="E27" s="5">
        <v>160.25</v>
      </c>
      <c r="F27" s="5">
        <v>200</v>
      </c>
      <c r="G27" s="10"/>
      <c r="H27" s="16"/>
    </row>
    <row r="28" ht="26" customHeight="1" spans="1:8">
      <c r="A28" s="5">
        <v>28</v>
      </c>
      <c r="B28" s="5" t="s">
        <v>103</v>
      </c>
      <c r="C28" s="5" t="s">
        <v>73</v>
      </c>
      <c r="D28" s="5"/>
      <c r="E28" s="5">
        <f>71.6+91</f>
        <v>162.6</v>
      </c>
      <c r="F28" s="5">
        <v>200</v>
      </c>
      <c r="G28" s="10"/>
      <c r="H28" s="16"/>
    </row>
    <row r="29" ht="26" customHeight="1" spans="1:8">
      <c r="A29" s="5">
        <v>29</v>
      </c>
      <c r="B29" s="6" t="s">
        <v>104</v>
      </c>
      <c r="C29" s="5" t="s">
        <v>105</v>
      </c>
      <c r="D29" s="5"/>
      <c r="E29" s="5"/>
      <c r="F29" s="5"/>
      <c r="G29" s="10"/>
      <c r="H29" s="16"/>
    </row>
    <row r="30" ht="26" customHeight="1" spans="1:8">
      <c r="A30" s="5">
        <v>30</v>
      </c>
      <c r="B30" s="5" t="s">
        <v>122</v>
      </c>
      <c r="C30" s="5" t="s">
        <v>123</v>
      </c>
      <c r="D30" s="5"/>
      <c r="E30" s="5">
        <v>89</v>
      </c>
      <c r="F30" s="5">
        <v>100</v>
      </c>
      <c r="G30" s="12"/>
      <c r="H30" s="26"/>
    </row>
    <row r="31" ht="26" customHeight="1" spans="1:8">
      <c r="A31" s="1" t="s">
        <v>59</v>
      </c>
      <c r="C31" s="27" t="s">
        <v>60</v>
      </c>
      <c r="D31" s="27"/>
      <c r="E31" s="27"/>
      <c r="F31" s="27"/>
      <c r="G31" s="1" t="s">
        <v>126</v>
      </c>
      <c r="H31" s="1"/>
    </row>
    <row r="32" ht="26" customHeight="1"/>
    <row r="33" ht="26" customHeight="1" spans="11:11">
      <c r="K33" s="1"/>
    </row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</sheetData>
  <mergeCells count="28">
    <mergeCell ref="A1:H1"/>
    <mergeCell ref="C31:F31"/>
    <mergeCell ref="G31:H31"/>
    <mergeCell ref="B17:B18"/>
    <mergeCell ref="E3:E5"/>
    <mergeCell ref="E7:E8"/>
    <mergeCell ref="E13:E14"/>
    <mergeCell ref="E17:E18"/>
    <mergeCell ref="E22:E23"/>
    <mergeCell ref="E24:E25"/>
    <mergeCell ref="E28:E29"/>
    <mergeCell ref="F3:F5"/>
    <mergeCell ref="F7:F8"/>
    <mergeCell ref="F13:F14"/>
    <mergeCell ref="F17:F18"/>
    <mergeCell ref="F22:F23"/>
    <mergeCell ref="F24:F25"/>
    <mergeCell ref="F28:F29"/>
    <mergeCell ref="G3:G6"/>
    <mergeCell ref="G7:G11"/>
    <mergeCell ref="G12:G18"/>
    <mergeCell ref="G19:G25"/>
    <mergeCell ref="G26:G30"/>
    <mergeCell ref="H3:H6"/>
    <mergeCell ref="H7:H11"/>
    <mergeCell ref="H12:H18"/>
    <mergeCell ref="H19:H25"/>
    <mergeCell ref="H26:H30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workbookViewId="0">
      <selection activeCell="J39" sqref="J39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139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17" t="s">
        <v>114</v>
      </c>
      <c r="H8" s="16">
        <v>1200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2"/>
      <c r="F9" s="12"/>
      <c r="G9" s="17"/>
      <c r="H9" s="16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17"/>
      <c r="H10" s="16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17"/>
      <c r="H11" s="16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/>
      <c r="H12" s="16"/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9" t="s">
        <v>46</v>
      </c>
      <c r="H13" s="18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9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2"/>
      <c r="F15" s="5"/>
      <c r="G15" s="17"/>
      <c r="H15" s="19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2">
        <v>200</v>
      </c>
      <c r="G16" s="17"/>
      <c r="H16" s="19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9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9"/>
    </row>
    <row r="19" ht="26" customHeight="1" spans="1:8">
      <c r="A19" s="5">
        <v>17</v>
      </c>
      <c r="B19" s="12"/>
      <c r="C19" s="5" t="s">
        <v>111</v>
      </c>
      <c r="D19" s="5"/>
      <c r="E19" s="12"/>
      <c r="F19" s="12"/>
      <c r="G19" s="11"/>
      <c r="H19" s="20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5" t="s">
        <v>142</v>
      </c>
      <c r="H20" s="24">
        <v>700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5"/>
      <c r="H21" s="24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6+26.65+107</f>
        <v>139.65</v>
      </c>
      <c r="F22" s="7">
        <v>200</v>
      </c>
      <c r="G22" s="5"/>
      <c r="H22" s="24"/>
    </row>
    <row r="23" ht="42" customHeight="1" spans="1:8">
      <c r="A23" s="5">
        <v>21</v>
      </c>
      <c r="B23" s="5" t="s">
        <v>99</v>
      </c>
      <c r="C23" s="5" t="s">
        <v>100</v>
      </c>
      <c r="D23" s="5"/>
      <c r="E23" s="12"/>
      <c r="F23" s="12"/>
      <c r="G23" s="5"/>
      <c r="H23" s="24"/>
    </row>
    <row r="24" ht="38" customHeight="1" spans="1:8">
      <c r="A24" s="5">
        <v>22</v>
      </c>
      <c r="B24" s="5" t="s">
        <v>10</v>
      </c>
      <c r="C24" s="5" t="s">
        <v>11</v>
      </c>
      <c r="D24" s="5"/>
      <c r="E24" s="5">
        <v>389.325</v>
      </c>
      <c r="F24" s="5">
        <v>400</v>
      </c>
      <c r="G24" s="7" t="s">
        <v>101</v>
      </c>
      <c r="H24" s="15">
        <v>1400</v>
      </c>
    </row>
    <row r="25" ht="38" customHeight="1" spans="1:8">
      <c r="A25" s="5">
        <v>23</v>
      </c>
      <c r="B25" s="5" t="s">
        <v>51</v>
      </c>
      <c r="C25" s="6" t="s">
        <v>133</v>
      </c>
      <c r="D25" s="6" t="s">
        <v>134</v>
      </c>
      <c r="E25" s="7">
        <f>109.4394+101.25+32.38+39</f>
        <v>282.0694</v>
      </c>
      <c r="F25" s="7">
        <v>300</v>
      </c>
      <c r="G25" s="10"/>
      <c r="H25" s="16"/>
    </row>
    <row r="26" ht="38" customHeight="1" spans="1:8">
      <c r="A26" s="5">
        <v>24</v>
      </c>
      <c r="B26" s="5" t="s">
        <v>71</v>
      </c>
      <c r="C26" s="6" t="s">
        <v>135</v>
      </c>
      <c r="D26" s="6" t="s">
        <v>136</v>
      </c>
      <c r="E26" s="12"/>
      <c r="F26" s="12"/>
      <c r="G26" s="10"/>
      <c r="H26" s="16"/>
    </row>
    <row r="27" ht="26" customHeight="1" spans="1:8">
      <c r="A27" s="5">
        <v>25</v>
      </c>
      <c r="B27" s="5" t="s">
        <v>18</v>
      </c>
      <c r="C27" s="5" t="s">
        <v>19</v>
      </c>
      <c r="D27" s="5"/>
      <c r="E27" s="5">
        <v>160.25</v>
      </c>
      <c r="F27" s="5">
        <v>200</v>
      </c>
      <c r="G27" s="10"/>
      <c r="H27" s="16"/>
    </row>
    <row r="28" ht="26" customHeight="1" spans="1:8">
      <c r="A28" s="5">
        <v>26</v>
      </c>
      <c r="B28" s="5" t="s">
        <v>103</v>
      </c>
      <c r="C28" s="5" t="s">
        <v>73</v>
      </c>
      <c r="D28" s="5"/>
      <c r="E28" s="5">
        <f>71.6+91</f>
        <v>162.6</v>
      </c>
      <c r="F28" s="5">
        <v>200</v>
      </c>
      <c r="G28" s="10"/>
      <c r="H28" s="16"/>
    </row>
    <row r="29" ht="26" customHeight="1" spans="1:8">
      <c r="A29" s="5">
        <v>27</v>
      </c>
      <c r="B29" s="6" t="s">
        <v>104</v>
      </c>
      <c r="C29" s="5" t="s">
        <v>105</v>
      </c>
      <c r="D29" s="5"/>
      <c r="E29" s="5"/>
      <c r="F29" s="5"/>
      <c r="G29" s="10"/>
      <c r="H29" s="16"/>
    </row>
    <row r="30" ht="26" customHeight="1" spans="1:8">
      <c r="A30" s="5">
        <v>28</v>
      </c>
      <c r="B30" s="6" t="s">
        <v>143</v>
      </c>
      <c r="C30" s="5" t="s">
        <v>144</v>
      </c>
      <c r="D30" s="5"/>
      <c r="E30" s="5">
        <v>148.6</v>
      </c>
      <c r="F30" s="5">
        <v>200</v>
      </c>
      <c r="G30" s="10"/>
      <c r="H30" s="16"/>
    </row>
    <row r="31" ht="26" customHeight="1" spans="1:8">
      <c r="A31" s="5">
        <v>29</v>
      </c>
      <c r="B31" s="5" t="s">
        <v>122</v>
      </c>
      <c r="C31" s="5" t="s">
        <v>123</v>
      </c>
      <c r="D31" s="5"/>
      <c r="E31" s="5">
        <v>89</v>
      </c>
      <c r="F31" s="5">
        <v>100</v>
      </c>
      <c r="G31" s="12"/>
      <c r="H31" s="26"/>
    </row>
    <row r="32" ht="26" customHeight="1" spans="1:8">
      <c r="A32" s="1" t="s">
        <v>59</v>
      </c>
      <c r="C32" s="27" t="s">
        <v>60</v>
      </c>
      <c r="D32" s="27"/>
      <c r="E32" s="27"/>
      <c r="F32" s="27"/>
      <c r="G32" s="1" t="s">
        <v>145</v>
      </c>
      <c r="H32" s="1"/>
    </row>
    <row r="33" ht="26" customHeight="1"/>
    <row r="34" ht="26" customHeight="1" spans="11:11">
      <c r="K34" s="1"/>
    </row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</sheetData>
  <mergeCells count="28">
    <mergeCell ref="A1:H1"/>
    <mergeCell ref="C32:F32"/>
    <mergeCell ref="G32:H32"/>
    <mergeCell ref="B18:B19"/>
    <mergeCell ref="E3:E5"/>
    <mergeCell ref="E8:E9"/>
    <mergeCell ref="E14:E15"/>
    <mergeCell ref="E18:E19"/>
    <mergeCell ref="E22:E23"/>
    <mergeCell ref="E25:E26"/>
    <mergeCell ref="E28:E29"/>
    <mergeCell ref="F3:F5"/>
    <mergeCell ref="F8:F9"/>
    <mergeCell ref="F14:F15"/>
    <mergeCell ref="F18:F19"/>
    <mergeCell ref="F22:F23"/>
    <mergeCell ref="F25:F26"/>
    <mergeCell ref="F28:F29"/>
    <mergeCell ref="G3:G7"/>
    <mergeCell ref="G8:G12"/>
    <mergeCell ref="G13:G19"/>
    <mergeCell ref="G20:G23"/>
    <mergeCell ref="G24:G31"/>
    <mergeCell ref="H3:H7"/>
    <mergeCell ref="H8:H12"/>
    <mergeCell ref="H13:H19"/>
    <mergeCell ref="H20:H23"/>
    <mergeCell ref="H24:H31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opLeftCell="A25" workbookViewId="0">
      <selection activeCell="K7" sqref="K7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146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17" t="s">
        <v>114</v>
      </c>
      <c r="H8" s="16">
        <v>1200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2"/>
      <c r="F9" s="12"/>
      <c r="G9" s="17"/>
      <c r="H9" s="16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17"/>
      <c r="H10" s="16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17"/>
      <c r="H11" s="16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/>
      <c r="H12" s="16"/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9" t="s">
        <v>46</v>
      </c>
      <c r="H13" s="18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9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2"/>
      <c r="F15" s="5"/>
      <c r="G15" s="17"/>
      <c r="H15" s="19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2">
        <v>200</v>
      </c>
      <c r="G16" s="17"/>
      <c r="H16" s="19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9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9"/>
    </row>
    <row r="19" ht="26" customHeight="1" spans="1:8">
      <c r="A19" s="5">
        <v>17</v>
      </c>
      <c r="B19" s="12"/>
      <c r="C19" s="5" t="s">
        <v>111</v>
      </c>
      <c r="D19" s="5"/>
      <c r="E19" s="12"/>
      <c r="F19" s="12"/>
      <c r="G19" s="11"/>
      <c r="H19" s="20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5" t="s">
        <v>142</v>
      </c>
      <c r="H20" s="24">
        <v>700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5"/>
      <c r="H21" s="24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6+26.65+107</f>
        <v>139.65</v>
      </c>
      <c r="F22" s="7">
        <v>200</v>
      </c>
      <c r="G22" s="5"/>
      <c r="H22" s="24"/>
    </row>
    <row r="23" ht="42" customHeight="1" spans="1:8">
      <c r="A23" s="5">
        <v>21</v>
      </c>
      <c r="B23" s="5" t="s">
        <v>99</v>
      </c>
      <c r="C23" s="5" t="s">
        <v>100</v>
      </c>
      <c r="D23" s="5"/>
      <c r="E23" s="12"/>
      <c r="F23" s="12"/>
      <c r="G23" s="5"/>
      <c r="H23" s="24"/>
    </row>
    <row r="24" ht="38" customHeight="1" spans="1:8">
      <c r="A24" s="5">
        <v>22</v>
      </c>
      <c r="B24" s="5" t="s">
        <v>10</v>
      </c>
      <c r="C24" s="5" t="s">
        <v>11</v>
      </c>
      <c r="D24" s="5"/>
      <c r="E24" s="5">
        <v>389.325</v>
      </c>
      <c r="F24" s="5">
        <v>400</v>
      </c>
      <c r="G24" s="7" t="s">
        <v>101</v>
      </c>
      <c r="H24" s="15">
        <v>1400</v>
      </c>
    </row>
    <row r="25" ht="38" customHeight="1" spans="1:8">
      <c r="A25" s="5">
        <v>23</v>
      </c>
      <c r="B25" s="5" t="s">
        <v>51</v>
      </c>
      <c r="C25" s="6" t="s">
        <v>133</v>
      </c>
      <c r="D25" s="6" t="s">
        <v>134</v>
      </c>
      <c r="E25" s="7">
        <f>109.4394+101.25+32.38+39</f>
        <v>282.0694</v>
      </c>
      <c r="F25" s="7">
        <v>300</v>
      </c>
      <c r="G25" s="10"/>
      <c r="H25" s="16"/>
    </row>
    <row r="26" ht="38" customHeight="1" spans="1:8">
      <c r="A26" s="5">
        <v>24</v>
      </c>
      <c r="B26" s="5" t="s">
        <v>71</v>
      </c>
      <c r="C26" s="6" t="s">
        <v>135</v>
      </c>
      <c r="D26" s="6" t="s">
        <v>136</v>
      </c>
      <c r="E26" s="12"/>
      <c r="F26" s="12"/>
      <c r="G26" s="10"/>
      <c r="H26" s="16"/>
    </row>
    <row r="27" ht="26" customHeight="1" spans="1:8">
      <c r="A27" s="5">
        <v>25</v>
      </c>
      <c r="B27" s="5" t="s">
        <v>18</v>
      </c>
      <c r="C27" s="5" t="s">
        <v>19</v>
      </c>
      <c r="D27" s="5"/>
      <c r="E27" s="5">
        <v>160.25</v>
      </c>
      <c r="F27" s="5">
        <v>200</v>
      </c>
      <c r="G27" s="10"/>
      <c r="H27" s="16"/>
    </row>
    <row r="28" ht="26" customHeight="1" spans="1:8">
      <c r="A28" s="5">
        <v>26</v>
      </c>
      <c r="B28" s="5" t="s">
        <v>103</v>
      </c>
      <c r="C28" s="5" t="s">
        <v>73</v>
      </c>
      <c r="D28" s="5"/>
      <c r="E28" s="5">
        <f>71.6+91</f>
        <v>162.6</v>
      </c>
      <c r="F28" s="5">
        <v>200</v>
      </c>
      <c r="G28" s="10"/>
      <c r="H28" s="16"/>
    </row>
    <row r="29" ht="26" customHeight="1" spans="1:8">
      <c r="A29" s="5">
        <v>27</v>
      </c>
      <c r="B29" s="6" t="s">
        <v>104</v>
      </c>
      <c r="C29" s="5" t="s">
        <v>105</v>
      </c>
      <c r="D29" s="5"/>
      <c r="E29" s="5"/>
      <c r="F29" s="5"/>
      <c r="G29" s="10"/>
      <c r="H29" s="16"/>
    </row>
    <row r="30" ht="26" customHeight="1" spans="1:8">
      <c r="A30" s="5">
        <v>28</v>
      </c>
      <c r="B30" s="6" t="s">
        <v>143</v>
      </c>
      <c r="C30" s="5" t="s">
        <v>144</v>
      </c>
      <c r="D30" s="5"/>
      <c r="E30" s="5">
        <v>148.6</v>
      </c>
      <c r="F30" s="5">
        <v>200</v>
      </c>
      <c r="G30" s="10"/>
      <c r="H30" s="16"/>
    </row>
    <row r="31" ht="26" customHeight="1" spans="1:8">
      <c r="A31" s="5">
        <v>29</v>
      </c>
      <c r="B31" s="5" t="s">
        <v>122</v>
      </c>
      <c r="C31" s="5" t="s">
        <v>123</v>
      </c>
      <c r="D31" s="5"/>
      <c r="E31" s="5">
        <v>89</v>
      </c>
      <c r="F31" s="5">
        <v>100</v>
      </c>
      <c r="G31" s="12"/>
      <c r="H31" s="26"/>
    </row>
    <row r="32" ht="26" customHeight="1" spans="1:8">
      <c r="A32" s="1" t="s">
        <v>59</v>
      </c>
      <c r="C32" s="27" t="s">
        <v>60</v>
      </c>
      <c r="D32" s="27"/>
      <c r="E32" s="27"/>
      <c r="F32" s="27"/>
      <c r="G32" s="1" t="s">
        <v>145</v>
      </c>
      <c r="H32" s="1"/>
    </row>
    <row r="33" ht="26" customHeight="1"/>
    <row r="34" ht="26" customHeight="1" spans="11:11">
      <c r="K34" s="1"/>
    </row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</sheetData>
  <mergeCells count="28">
    <mergeCell ref="A1:H1"/>
    <mergeCell ref="C32:F32"/>
    <mergeCell ref="G32:H32"/>
    <mergeCell ref="B18:B19"/>
    <mergeCell ref="E3:E5"/>
    <mergeCell ref="E8:E9"/>
    <mergeCell ref="E14:E15"/>
    <mergeCell ref="E18:E19"/>
    <mergeCell ref="E22:E23"/>
    <mergeCell ref="E25:E26"/>
    <mergeCell ref="E28:E29"/>
    <mergeCell ref="F3:F5"/>
    <mergeCell ref="F8:F9"/>
    <mergeCell ref="F14:F15"/>
    <mergeCell ref="F18:F19"/>
    <mergeCell ref="F22:F23"/>
    <mergeCell ref="F25:F26"/>
    <mergeCell ref="F28:F29"/>
    <mergeCell ref="G3:G7"/>
    <mergeCell ref="G8:G12"/>
    <mergeCell ref="G13:G19"/>
    <mergeCell ref="G20:G23"/>
    <mergeCell ref="G24:G31"/>
    <mergeCell ref="H3:H7"/>
    <mergeCell ref="H8:H12"/>
    <mergeCell ref="H13:H19"/>
    <mergeCell ref="H20:H23"/>
    <mergeCell ref="H24:H31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H7" sqref="H7"/>
    </sheetView>
  </sheetViews>
  <sheetFormatPr defaultColWidth="9" defaultRowHeight="13.5" outlineLevelCol="5"/>
  <cols>
    <col min="1" max="1" width="8" style="1" customWidth="1"/>
    <col min="2" max="2" width="18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6">
      <c r="A1" s="2" t="s">
        <v>62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3" customHeight="1" spans="1:6">
      <c r="A3" s="5">
        <v>1</v>
      </c>
      <c r="B3" s="5" t="s">
        <v>7</v>
      </c>
      <c r="C3" s="5" t="s">
        <v>8</v>
      </c>
      <c r="D3" s="5">
        <v>200</v>
      </c>
      <c r="E3" s="7" t="s">
        <v>9</v>
      </c>
      <c r="F3" s="8">
        <v>500</v>
      </c>
    </row>
    <row r="4" ht="33" customHeight="1" spans="1:6">
      <c r="A4" s="5">
        <v>2</v>
      </c>
      <c r="B4" s="5" t="s">
        <v>10</v>
      </c>
      <c r="C4" s="5" t="s">
        <v>11</v>
      </c>
      <c r="D4" s="5">
        <v>400</v>
      </c>
      <c r="E4" s="12"/>
      <c r="F4" s="24"/>
    </row>
    <row r="5" ht="26" customHeight="1" spans="1:6">
      <c r="A5" s="5">
        <v>3</v>
      </c>
      <c r="B5" s="5" t="s">
        <v>18</v>
      </c>
      <c r="C5" s="5" t="s">
        <v>19</v>
      </c>
      <c r="D5" s="5">
        <v>200</v>
      </c>
      <c r="E5" s="10" t="s">
        <v>15</v>
      </c>
      <c r="F5" s="25">
        <v>1000</v>
      </c>
    </row>
    <row r="6" ht="26" customHeight="1" spans="1:6">
      <c r="A6" s="5">
        <v>4</v>
      </c>
      <c r="B6" s="5" t="s">
        <v>20</v>
      </c>
      <c r="C6" s="5" t="s">
        <v>21</v>
      </c>
      <c r="D6" s="5" t="s">
        <v>22</v>
      </c>
      <c r="E6" s="10"/>
      <c r="F6" s="25"/>
    </row>
    <row r="7" ht="26" customHeight="1" spans="1:6">
      <c r="A7" s="5">
        <v>5</v>
      </c>
      <c r="B7" s="5" t="s">
        <v>23</v>
      </c>
      <c r="C7" s="5" t="s">
        <v>24</v>
      </c>
      <c r="D7" s="5">
        <v>200</v>
      </c>
      <c r="E7" s="10"/>
      <c r="F7" s="25"/>
    </row>
    <row r="8" ht="26" customHeight="1" spans="1:6">
      <c r="A8" s="5">
        <v>6</v>
      </c>
      <c r="B8" s="5" t="s">
        <v>25</v>
      </c>
      <c r="C8" s="5" t="s">
        <v>26</v>
      </c>
      <c r="D8" s="5">
        <v>400</v>
      </c>
      <c r="E8" s="10"/>
      <c r="F8" s="25"/>
    </row>
    <row r="9" ht="26" customHeight="1" spans="1:6">
      <c r="A9" s="5">
        <v>7</v>
      </c>
      <c r="B9" s="5" t="s">
        <v>27</v>
      </c>
      <c r="C9" s="5" t="s">
        <v>28</v>
      </c>
      <c r="D9" s="5">
        <v>100</v>
      </c>
      <c r="E9" s="10"/>
      <c r="F9" s="25"/>
    </row>
    <row r="10" ht="26" customHeight="1" spans="1:6">
      <c r="A10" s="5">
        <v>8</v>
      </c>
      <c r="B10" s="5" t="s">
        <v>29</v>
      </c>
      <c r="C10" s="5" t="s">
        <v>30</v>
      </c>
      <c r="D10" s="5">
        <v>100</v>
      </c>
      <c r="E10" s="12"/>
      <c r="F10" s="25"/>
    </row>
    <row r="11" ht="26" customHeight="1" spans="1:6">
      <c r="A11" s="5">
        <v>9</v>
      </c>
      <c r="B11" s="5" t="s">
        <v>31</v>
      </c>
      <c r="C11" s="5" t="s">
        <v>32</v>
      </c>
      <c r="D11" s="5" t="s">
        <v>22</v>
      </c>
      <c r="E11" s="9" t="s">
        <v>63</v>
      </c>
      <c r="F11" s="8">
        <v>0</v>
      </c>
    </row>
    <row r="12" ht="26" customHeight="1" spans="1:6">
      <c r="A12" s="5">
        <v>10</v>
      </c>
      <c r="B12" s="5" t="s">
        <v>34</v>
      </c>
      <c r="C12" s="5" t="s">
        <v>35</v>
      </c>
      <c r="D12" s="5" t="s">
        <v>22</v>
      </c>
      <c r="E12" s="17"/>
      <c r="F12" s="24"/>
    </row>
    <row r="13" ht="26" customHeight="1" spans="1:6">
      <c r="A13" s="5">
        <v>11</v>
      </c>
      <c r="B13" s="5" t="s">
        <v>36</v>
      </c>
      <c r="C13" s="5" t="s">
        <v>37</v>
      </c>
      <c r="D13" s="5">
        <v>200</v>
      </c>
      <c r="E13" s="17"/>
      <c r="F13" s="24"/>
    </row>
    <row r="14" ht="26" customHeight="1" spans="1:6">
      <c r="A14" s="5">
        <v>12</v>
      </c>
      <c r="B14" s="5" t="s">
        <v>38</v>
      </c>
      <c r="C14" s="5" t="s">
        <v>39</v>
      </c>
      <c r="D14" s="5">
        <v>200</v>
      </c>
      <c r="E14" s="17"/>
      <c r="F14" s="24"/>
    </row>
    <row r="15" ht="26" customHeight="1" spans="1:6">
      <c r="A15" s="5">
        <v>13</v>
      </c>
      <c r="B15" s="5" t="s">
        <v>40</v>
      </c>
      <c r="C15" s="5" t="s">
        <v>41</v>
      </c>
      <c r="D15" s="5">
        <v>200</v>
      </c>
      <c r="E15" s="17"/>
      <c r="F15" s="24"/>
    </row>
    <row r="16" ht="26" customHeight="1" spans="1:6">
      <c r="A16" s="5">
        <v>14</v>
      </c>
      <c r="B16" s="5" t="s">
        <v>42</v>
      </c>
      <c r="C16" s="5" t="s">
        <v>43</v>
      </c>
      <c r="D16" s="5">
        <v>100</v>
      </c>
      <c r="E16" s="11"/>
      <c r="F16" s="24"/>
    </row>
    <row r="17" ht="26" customHeight="1" spans="1:6">
      <c r="A17" s="5">
        <v>15</v>
      </c>
      <c r="B17" s="5" t="s">
        <v>44</v>
      </c>
      <c r="C17" s="5" t="s">
        <v>45</v>
      </c>
      <c r="D17" s="5" t="s">
        <v>22</v>
      </c>
      <c r="E17" s="7" t="s">
        <v>46</v>
      </c>
      <c r="F17" s="25">
        <v>600</v>
      </c>
    </row>
    <row r="18" ht="26" customHeight="1" spans="1:6">
      <c r="A18" s="5">
        <v>16</v>
      </c>
      <c r="B18" s="5" t="s">
        <v>47</v>
      </c>
      <c r="C18" s="5" t="s">
        <v>48</v>
      </c>
      <c r="D18" s="5">
        <v>100</v>
      </c>
      <c r="E18" s="10"/>
      <c r="F18" s="25"/>
    </row>
    <row r="19" ht="26" customHeight="1" spans="1:6">
      <c r="A19" s="5">
        <v>17</v>
      </c>
      <c r="B19" s="5" t="s">
        <v>49</v>
      </c>
      <c r="C19" s="5" t="s">
        <v>50</v>
      </c>
      <c r="D19" s="5">
        <v>300</v>
      </c>
      <c r="E19" s="10"/>
      <c r="F19" s="25"/>
    </row>
    <row r="20" ht="26" customHeight="1" spans="1:6">
      <c r="A20" s="5">
        <v>18</v>
      </c>
      <c r="B20" s="5" t="s">
        <v>51</v>
      </c>
      <c r="C20" s="5" t="s">
        <v>52</v>
      </c>
      <c r="D20" s="5">
        <v>200</v>
      </c>
      <c r="E20" s="12"/>
      <c r="F20" s="25"/>
    </row>
    <row r="21" ht="26" customHeight="1" spans="1:6">
      <c r="A21" s="5">
        <v>19</v>
      </c>
      <c r="B21" s="5" t="s">
        <v>53</v>
      </c>
      <c r="C21" s="5" t="s">
        <v>54</v>
      </c>
      <c r="D21" s="5">
        <v>100</v>
      </c>
      <c r="E21" s="5"/>
      <c r="F21" s="32"/>
    </row>
    <row r="22" ht="26" customHeight="1" spans="1:6">
      <c r="A22" s="5">
        <v>20</v>
      </c>
      <c r="B22" s="5" t="s">
        <v>55</v>
      </c>
      <c r="C22" s="5" t="s">
        <v>56</v>
      </c>
      <c r="D22" s="5">
        <v>300</v>
      </c>
      <c r="E22" s="5"/>
      <c r="F22" s="32"/>
    </row>
    <row r="23" ht="26" customHeight="1" spans="1:6">
      <c r="A23" s="5">
        <v>21</v>
      </c>
      <c r="B23" s="5" t="s">
        <v>57</v>
      </c>
      <c r="C23" s="5" t="s">
        <v>58</v>
      </c>
      <c r="D23" s="5">
        <v>100</v>
      </c>
      <c r="E23" s="5"/>
      <c r="F23" s="32"/>
    </row>
    <row r="24" ht="26" customHeight="1" spans="1:6">
      <c r="A24" s="1" t="s">
        <v>59</v>
      </c>
      <c r="C24" s="27" t="s">
        <v>60</v>
      </c>
      <c r="D24" s="27"/>
      <c r="E24" s="1" t="s">
        <v>61</v>
      </c>
      <c r="F24" s="1"/>
    </row>
    <row r="25" ht="26" customHeight="1"/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</sheetData>
  <mergeCells count="11">
    <mergeCell ref="A1:F1"/>
    <mergeCell ref="C24:D24"/>
    <mergeCell ref="E24:F24"/>
    <mergeCell ref="E3:E4"/>
    <mergeCell ref="E5:E10"/>
    <mergeCell ref="E11:E16"/>
    <mergeCell ref="E17:E20"/>
    <mergeCell ref="F3:F4"/>
    <mergeCell ref="F5:F10"/>
    <mergeCell ref="F11:F16"/>
    <mergeCell ref="F17:F20"/>
  </mergeCells>
  <pageMargins left="0.432638888888889" right="0.118055555555556" top="0.432638888888889" bottom="0.590277777777778" header="0.904861111111111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opLeftCell="A4" workbookViewId="0">
      <selection activeCell="A8" sqref="$A8:$XFD8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147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17" t="s">
        <v>114</v>
      </c>
      <c r="H8" s="16">
        <v>1200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2"/>
      <c r="F9" s="12"/>
      <c r="G9" s="17"/>
      <c r="H9" s="16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17"/>
      <c r="H10" s="16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17"/>
      <c r="H11" s="16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/>
      <c r="H12" s="16"/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9" t="s">
        <v>46</v>
      </c>
      <c r="H13" s="18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9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2"/>
      <c r="F15" s="5"/>
      <c r="G15" s="17"/>
      <c r="H15" s="19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2">
        <v>200</v>
      </c>
      <c r="G16" s="17"/>
      <c r="H16" s="19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9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9"/>
    </row>
    <row r="19" ht="26" customHeight="1" spans="1:8">
      <c r="A19" s="5">
        <v>17</v>
      </c>
      <c r="B19" s="12"/>
      <c r="C19" s="5" t="s">
        <v>111</v>
      </c>
      <c r="D19" s="5"/>
      <c r="E19" s="12"/>
      <c r="F19" s="12"/>
      <c r="G19" s="11"/>
      <c r="H19" s="20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5" t="s">
        <v>142</v>
      </c>
      <c r="H20" s="24">
        <v>700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5"/>
      <c r="H21" s="24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6+26.65+107</f>
        <v>139.65</v>
      </c>
      <c r="F22" s="7">
        <v>200</v>
      </c>
      <c r="G22" s="5"/>
      <c r="H22" s="24"/>
    </row>
    <row r="23" ht="42" customHeight="1" spans="1:8">
      <c r="A23" s="5">
        <v>21</v>
      </c>
      <c r="B23" s="5" t="s">
        <v>99</v>
      </c>
      <c r="C23" s="5" t="s">
        <v>100</v>
      </c>
      <c r="D23" s="5"/>
      <c r="E23" s="12"/>
      <c r="F23" s="12"/>
      <c r="G23" s="5"/>
      <c r="H23" s="24"/>
    </row>
    <row r="24" ht="38" customHeight="1" spans="1:8">
      <c r="A24" s="5">
        <v>22</v>
      </c>
      <c r="B24" s="5" t="s">
        <v>10</v>
      </c>
      <c r="C24" s="5" t="s">
        <v>11</v>
      </c>
      <c r="D24" s="5"/>
      <c r="E24" s="5">
        <v>389.325</v>
      </c>
      <c r="F24" s="5">
        <v>400</v>
      </c>
      <c r="G24" s="7" t="s">
        <v>101</v>
      </c>
      <c r="H24" s="15">
        <v>1400</v>
      </c>
    </row>
    <row r="25" ht="38" customHeight="1" spans="1:8">
      <c r="A25" s="5">
        <v>23</v>
      </c>
      <c r="B25" s="5" t="s">
        <v>51</v>
      </c>
      <c r="C25" s="6" t="s">
        <v>133</v>
      </c>
      <c r="D25" s="6" t="s">
        <v>134</v>
      </c>
      <c r="E25" s="7">
        <f>109.4394+101.25+32.38+39</f>
        <v>282.0694</v>
      </c>
      <c r="F25" s="7">
        <v>300</v>
      </c>
      <c r="G25" s="10"/>
      <c r="H25" s="16"/>
    </row>
    <row r="26" ht="38" customHeight="1" spans="1:8">
      <c r="A26" s="5">
        <v>24</v>
      </c>
      <c r="B26" s="5" t="s">
        <v>71</v>
      </c>
      <c r="C26" s="6" t="s">
        <v>135</v>
      </c>
      <c r="D26" s="6" t="s">
        <v>136</v>
      </c>
      <c r="E26" s="12"/>
      <c r="F26" s="12"/>
      <c r="G26" s="10"/>
      <c r="H26" s="16"/>
    </row>
    <row r="27" ht="26" customHeight="1" spans="1:8">
      <c r="A27" s="5">
        <v>25</v>
      </c>
      <c r="B27" s="5" t="s">
        <v>18</v>
      </c>
      <c r="C27" s="5" t="s">
        <v>19</v>
      </c>
      <c r="D27" s="5"/>
      <c r="E27" s="5">
        <v>160.25</v>
      </c>
      <c r="F27" s="5">
        <v>200</v>
      </c>
      <c r="G27" s="10"/>
      <c r="H27" s="16"/>
    </row>
    <row r="28" ht="26" customHeight="1" spans="1:8">
      <c r="A28" s="5">
        <v>26</v>
      </c>
      <c r="B28" s="5" t="s">
        <v>103</v>
      </c>
      <c r="C28" s="5" t="s">
        <v>73</v>
      </c>
      <c r="D28" s="5"/>
      <c r="E28" s="5">
        <f>71.6+91</f>
        <v>162.6</v>
      </c>
      <c r="F28" s="5">
        <v>200</v>
      </c>
      <c r="G28" s="10"/>
      <c r="H28" s="16"/>
    </row>
    <row r="29" ht="26" customHeight="1" spans="1:8">
      <c r="A29" s="5">
        <v>27</v>
      </c>
      <c r="B29" s="6" t="s">
        <v>104</v>
      </c>
      <c r="C29" s="5" t="s">
        <v>105</v>
      </c>
      <c r="D29" s="5"/>
      <c r="E29" s="5"/>
      <c r="F29" s="5"/>
      <c r="G29" s="10"/>
      <c r="H29" s="16"/>
    </row>
    <row r="30" ht="26" customHeight="1" spans="1:8">
      <c r="A30" s="5">
        <v>28</v>
      </c>
      <c r="B30" s="6" t="s">
        <v>143</v>
      </c>
      <c r="C30" s="5" t="s">
        <v>144</v>
      </c>
      <c r="D30" s="5"/>
      <c r="E30" s="5">
        <v>148.6</v>
      </c>
      <c r="F30" s="5">
        <v>200</v>
      </c>
      <c r="G30" s="10"/>
      <c r="H30" s="16"/>
    </row>
    <row r="31" ht="26" customHeight="1" spans="1:8">
      <c r="A31" s="5">
        <v>29</v>
      </c>
      <c r="B31" s="5" t="s">
        <v>122</v>
      </c>
      <c r="C31" s="5" t="s">
        <v>123</v>
      </c>
      <c r="D31" s="5"/>
      <c r="E31" s="5">
        <v>89</v>
      </c>
      <c r="F31" s="5">
        <v>100</v>
      </c>
      <c r="G31" s="12"/>
      <c r="H31" s="26"/>
    </row>
    <row r="32" ht="26" customHeight="1" spans="1:8">
      <c r="A32" s="1" t="s">
        <v>59</v>
      </c>
      <c r="C32" s="27" t="s">
        <v>60</v>
      </c>
      <c r="D32" s="27"/>
      <c r="E32" s="27"/>
      <c r="F32" s="27"/>
      <c r="G32" s="1" t="s">
        <v>145</v>
      </c>
      <c r="H32" s="1"/>
    </row>
    <row r="33" ht="26" customHeight="1"/>
    <row r="34" ht="26" customHeight="1" spans="11:11">
      <c r="K34" s="1"/>
    </row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</sheetData>
  <mergeCells count="28">
    <mergeCell ref="A1:H1"/>
    <mergeCell ref="C32:F32"/>
    <mergeCell ref="G32:H32"/>
    <mergeCell ref="B18:B19"/>
    <mergeCell ref="E3:E5"/>
    <mergeCell ref="E8:E9"/>
    <mergeCell ref="E14:E15"/>
    <mergeCell ref="E18:E19"/>
    <mergeCell ref="E22:E23"/>
    <mergeCell ref="E25:E26"/>
    <mergeCell ref="E28:E29"/>
    <mergeCell ref="F3:F5"/>
    <mergeCell ref="F8:F9"/>
    <mergeCell ref="F14:F15"/>
    <mergeCell ref="F18:F19"/>
    <mergeCell ref="F22:F23"/>
    <mergeCell ref="F25:F26"/>
    <mergeCell ref="F28:F29"/>
    <mergeCell ref="G3:G7"/>
    <mergeCell ref="G8:G12"/>
    <mergeCell ref="G13:G19"/>
    <mergeCell ref="G20:G23"/>
    <mergeCell ref="G24:G31"/>
    <mergeCell ref="H3:H7"/>
    <mergeCell ref="H8:H12"/>
    <mergeCell ref="H13:H19"/>
    <mergeCell ref="H20:H23"/>
    <mergeCell ref="H24:H31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workbookViewId="0">
      <selection activeCell="A21" sqref="A21:A30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148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17" t="s">
        <v>114</v>
      </c>
      <c r="H8" s="16">
        <v>1200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2"/>
      <c r="F9" s="12"/>
      <c r="G9" s="17"/>
      <c r="H9" s="16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17"/>
      <c r="H10" s="16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17"/>
      <c r="H11" s="16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/>
      <c r="H12" s="16"/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9" t="s">
        <v>46</v>
      </c>
      <c r="H13" s="18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9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2"/>
      <c r="F15" s="5"/>
      <c r="G15" s="17"/>
      <c r="H15" s="19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2">
        <v>200</v>
      </c>
      <c r="G16" s="17"/>
      <c r="H16" s="19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9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9"/>
    </row>
    <row r="19" ht="26" customHeight="1" spans="1:8">
      <c r="A19" s="5">
        <v>17</v>
      </c>
      <c r="B19" s="12"/>
      <c r="C19" s="5" t="s">
        <v>111</v>
      </c>
      <c r="D19" s="5"/>
      <c r="E19" s="12"/>
      <c r="F19" s="12"/>
      <c r="G19" s="11"/>
      <c r="H19" s="20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5" t="s">
        <v>142</v>
      </c>
      <c r="H20" s="24">
        <v>600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5"/>
      <c r="H21" s="24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</f>
        <v>32.65</v>
      </c>
      <c r="F22" s="7">
        <v>0</v>
      </c>
      <c r="G22" s="5"/>
      <c r="H22" s="24"/>
    </row>
    <row r="23" ht="38" customHeight="1" spans="1:8">
      <c r="A23" s="5">
        <v>21</v>
      </c>
      <c r="B23" s="5" t="s">
        <v>10</v>
      </c>
      <c r="C23" s="5" t="s">
        <v>11</v>
      </c>
      <c r="D23" s="5"/>
      <c r="E23" s="5">
        <v>389.325</v>
      </c>
      <c r="F23" s="5">
        <v>400</v>
      </c>
      <c r="G23" s="7" t="s">
        <v>101</v>
      </c>
      <c r="H23" s="15">
        <v>1400</v>
      </c>
    </row>
    <row r="24" ht="38" customHeight="1" spans="1:8">
      <c r="A24" s="5">
        <v>22</v>
      </c>
      <c r="B24" s="5" t="s">
        <v>51</v>
      </c>
      <c r="C24" s="6" t="s">
        <v>133</v>
      </c>
      <c r="D24" s="6" t="s">
        <v>134</v>
      </c>
      <c r="E24" s="7">
        <f>109.4394+101.25+32.38+39</f>
        <v>282.0694</v>
      </c>
      <c r="F24" s="7">
        <v>300</v>
      </c>
      <c r="G24" s="10"/>
      <c r="H24" s="16"/>
    </row>
    <row r="25" ht="38" customHeight="1" spans="1:8">
      <c r="A25" s="5">
        <v>23</v>
      </c>
      <c r="B25" s="5" t="s">
        <v>71</v>
      </c>
      <c r="C25" s="6" t="s">
        <v>135</v>
      </c>
      <c r="D25" s="6" t="s">
        <v>136</v>
      </c>
      <c r="E25" s="12"/>
      <c r="F25" s="12"/>
      <c r="G25" s="10"/>
      <c r="H25" s="16"/>
    </row>
    <row r="26" ht="26" customHeight="1" spans="1:8">
      <c r="A26" s="5">
        <v>24</v>
      </c>
      <c r="B26" s="5" t="s">
        <v>18</v>
      </c>
      <c r="C26" s="5" t="s">
        <v>19</v>
      </c>
      <c r="D26" s="5"/>
      <c r="E26" s="5">
        <v>160.25</v>
      </c>
      <c r="F26" s="5">
        <v>200</v>
      </c>
      <c r="G26" s="10"/>
      <c r="H26" s="16"/>
    </row>
    <row r="27" ht="26" customHeight="1" spans="1:8">
      <c r="A27" s="5">
        <v>25</v>
      </c>
      <c r="B27" s="5" t="s">
        <v>103</v>
      </c>
      <c r="C27" s="5" t="s">
        <v>73</v>
      </c>
      <c r="D27" s="5"/>
      <c r="E27" s="5">
        <f>71.6+91</f>
        <v>162.6</v>
      </c>
      <c r="F27" s="5">
        <v>200</v>
      </c>
      <c r="G27" s="10"/>
      <c r="H27" s="16"/>
    </row>
    <row r="28" ht="26" customHeight="1" spans="1:8">
      <c r="A28" s="5">
        <v>26</v>
      </c>
      <c r="B28" s="6" t="s">
        <v>104</v>
      </c>
      <c r="C28" s="5" t="s">
        <v>105</v>
      </c>
      <c r="D28" s="5"/>
      <c r="E28" s="5"/>
      <c r="F28" s="5"/>
      <c r="G28" s="10"/>
      <c r="H28" s="16"/>
    </row>
    <row r="29" ht="26" customHeight="1" spans="1:8">
      <c r="A29" s="5">
        <v>27</v>
      </c>
      <c r="B29" s="6" t="s">
        <v>143</v>
      </c>
      <c r="C29" s="5" t="s">
        <v>144</v>
      </c>
      <c r="D29" s="5"/>
      <c r="E29" s="5">
        <v>148.6</v>
      </c>
      <c r="F29" s="5">
        <v>200</v>
      </c>
      <c r="G29" s="10"/>
      <c r="H29" s="16"/>
    </row>
    <row r="30" ht="26" customHeight="1" spans="1:8">
      <c r="A30" s="5">
        <v>28</v>
      </c>
      <c r="B30" s="5" t="s">
        <v>122</v>
      </c>
      <c r="C30" s="5" t="s">
        <v>123</v>
      </c>
      <c r="D30" s="5"/>
      <c r="E30" s="5">
        <v>89</v>
      </c>
      <c r="F30" s="5">
        <v>100</v>
      </c>
      <c r="G30" s="12"/>
      <c r="H30" s="26"/>
    </row>
    <row r="31" ht="26" customHeight="1" spans="1:8">
      <c r="A31" s="1" t="s">
        <v>59</v>
      </c>
      <c r="C31" s="27" t="s">
        <v>60</v>
      </c>
      <c r="D31" s="27"/>
      <c r="E31" s="27"/>
      <c r="F31" s="27"/>
      <c r="G31" s="1" t="s">
        <v>145</v>
      </c>
      <c r="H31" s="1"/>
    </row>
    <row r="32" ht="26" customHeight="1"/>
    <row r="33" ht="26" customHeight="1" spans="11:11">
      <c r="K33" s="1"/>
    </row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</sheetData>
  <mergeCells count="26">
    <mergeCell ref="A1:H1"/>
    <mergeCell ref="C31:F31"/>
    <mergeCell ref="G31:H31"/>
    <mergeCell ref="B18:B19"/>
    <mergeCell ref="E3:E5"/>
    <mergeCell ref="E8:E9"/>
    <mergeCell ref="E14:E15"/>
    <mergeCell ref="E18:E19"/>
    <mergeCell ref="E24:E25"/>
    <mergeCell ref="E27:E28"/>
    <mergeCell ref="F3:F5"/>
    <mergeCell ref="F8:F9"/>
    <mergeCell ref="F14:F15"/>
    <mergeCell ref="F18:F19"/>
    <mergeCell ref="F24:F25"/>
    <mergeCell ref="F27:F28"/>
    <mergeCell ref="G3:G7"/>
    <mergeCell ref="G8:G12"/>
    <mergeCell ref="G13:G19"/>
    <mergeCell ref="G20:G22"/>
    <mergeCell ref="G23:G30"/>
    <mergeCell ref="H3:H7"/>
    <mergeCell ref="H8:H12"/>
    <mergeCell ref="H13:H19"/>
    <mergeCell ref="H20:H22"/>
    <mergeCell ref="H23:H30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opLeftCell="A13" workbookViewId="0">
      <selection activeCell="M20" sqref="M20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149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17" t="s">
        <v>114</v>
      </c>
      <c r="H8" s="16">
        <v>1200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2"/>
      <c r="F9" s="12"/>
      <c r="G9" s="17"/>
      <c r="H9" s="16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17"/>
      <c r="H10" s="16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17"/>
      <c r="H11" s="16"/>
    </row>
    <row r="12" ht="26" customHeight="1" spans="1:9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/>
      <c r="H12" s="16"/>
      <c r="I12" t="s">
        <v>150</v>
      </c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9" t="s">
        <v>46</v>
      </c>
      <c r="H13" s="18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9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2"/>
      <c r="F15" s="5"/>
      <c r="G15" s="17"/>
      <c r="H15" s="19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2">
        <v>200</v>
      </c>
      <c r="G16" s="17"/>
      <c r="H16" s="19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9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9"/>
    </row>
    <row r="19" ht="26" customHeight="1" spans="1:8">
      <c r="A19" s="5">
        <v>17</v>
      </c>
      <c r="B19" s="12"/>
      <c r="C19" s="5" t="s">
        <v>111</v>
      </c>
      <c r="D19" s="5"/>
      <c r="E19" s="12"/>
      <c r="F19" s="12"/>
      <c r="G19" s="11"/>
      <c r="H19" s="20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7" t="s">
        <v>142</v>
      </c>
      <c r="H20" s="21">
        <v>800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10"/>
      <c r="H21" s="22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</f>
        <v>32.65</v>
      </c>
      <c r="F22" s="7">
        <v>0</v>
      </c>
      <c r="G22" s="10"/>
      <c r="H22" s="22"/>
    </row>
    <row r="23" ht="50" customHeight="1" spans="1:8">
      <c r="A23" s="5">
        <v>21</v>
      </c>
      <c r="B23" s="5" t="s">
        <v>151</v>
      </c>
      <c r="C23" s="6" t="s">
        <v>152</v>
      </c>
      <c r="D23" s="6"/>
      <c r="E23" s="7">
        <v>254.20936</v>
      </c>
      <c r="F23" s="7">
        <v>300</v>
      </c>
      <c r="G23" s="10"/>
      <c r="H23" s="22"/>
    </row>
    <row r="24" ht="38" customHeight="1" spans="1:8">
      <c r="A24" s="5">
        <v>22</v>
      </c>
      <c r="B24" s="5" t="s">
        <v>10</v>
      </c>
      <c r="C24" s="5" t="s">
        <v>11</v>
      </c>
      <c r="D24" s="5"/>
      <c r="E24" s="5">
        <v>389.325</v>
      </c>
      <c r="F24" s="5">
        <v>400</v>
      </c>
      <c r="G24" s="7" t="s">
        <v>101</v>
      </c>
      <c r="H24" s="15">
        <v>1400</v>
      </c>
    </row>
    <row r="25" ht="38" customHeight="1" spans="1:8">
      <c r="A25" s="5">
        <v>23</v>
      </c>
      <c r="B25" s="5" t="s">
        <v>51</v>
      </c>
      <c r="C25" s="6" t="s">
        <v>133</v>
      </c>
      <c r="D25" s="6" t="s">
        <v>134</v>
      </c>
      <c r="E25" s="7">
        <f>109.4394+101.25+32.38+39</f>
        <v>282.0694</v>
      </c>
      <c r="F25" s="7">
        <v>300</v>
      </c>
      <c r="G25" s="10"/>
      <c r="H25" s="16"/>
    </row>
    <row r="26" ht="38" customHeight="1" spans="1:8">
      <c r="A26" s="5">
        <v>24</v>
      </c>
      <c r="B26" s="5" t="s">
        <v>71</v>
      </c>
      <c r="C26" s="6" t="s">
        <v>135</v>
      </c>
      <c r="D26" s="6" t="s">
        <v>136</v>
      </c>
      <c r="E26" s="12"/>
      <c r="F26" s="12"/>
      <c r="G26" s="10"/>
      <c r="H26" s="16"/>
    </row>
    <row r="27" ht="26" customHeight="1" spans="1:8">
      <c r="A27" s="5">
        <v>25</v>
      </c>
      <c r="B27" s="5" t="s">
        <v>18</v>
      </c>
      <c r="C27" s="5" t="s">
        <v>19</v>
      </c>
      <c r="D27" s="5"/>
      <c r="E27" s="5">
        <v>160.25</v>
      </c>
      <c r="F27" s="5">
        <v>200</v>
      </c>
      <c r="G27" s="10"/>
      <c r="H27" s="16"/>
    </row>
    <row r="28" ht="26" customHeight="1" spans="1:8">
      <c r="A28" s="5">
        <v>26</v>
      </c>
      <c r="B28" s="5" t="s">
        <v>103</v>
      </c>
      <c r="C28" s="5" t="s">
        <v>73</v>
      </c>
      <c r="D28" s="5"/>
      <c r="E28" s="5">
        <f>71.6+91</f>
        <v>162.6</v>
      </c>
      <c r="F28" s="5">
        <v>200</v>
      </c>
      <c r="G28" s="10"/>
      <c r="H28" s="16"/>
    </row>
    <row r="29" ht="26" customHeight="1" spans="1:8">
      <c r="A29" s="5">
        <v>27</v>
      </c>
      <c r="B29" s="6" t="s">
        <v>104</v>
      </c>
      <c r="C29" s="5" t="s">
        <v>105</v>
      </c>
      <c r="D29" s="5"/>
      <c r="E29" s="5"/>
      <c r="F29" s="5"/>
      <c r="G29" s="10"/>
      <c r="H29" s="16"/>
    </row>
    <row r="30" ht="26" customHeight="1" spans="1:8">
      <c r="A30" s="5">
        <v>28</v>
      </c>
      <c r="B30" s="6" t="s">
        <v>143</v>
      </c>
      <c r="C30" s="5" t="s">
        <v>144</v>
      </c>
      <c r="D30" s="5"/>
      <c r="E30" s="5">
        <v>148.6</v>
      </c>
      <c r="F30" s="5">
        <v>200</v>
      </c>
      <c r="G30" s="10"/>
      <c r="H30" s="16"/>
    </row>
    <row r="31" ht="26" customHeight="1" spans="1:8">
      <c r="A31" s="5">
        <v>29</v>
      </c>
      <c r="B31" s="5" t="s">
        <v>122</v>
      </c>
      <c r="C31" s="5" t="s">
        <v>123</v>
      </c>
      <c r="D31" s="5"/>
      <c r="E31" s="5">
        <v>89</v>
      </c>
      <c r="F31" s="5">
        <v>100</v>
      </c>
      <c r="G31" s="12"/>
      <c r="H31" s="26"/>
    </row>
    <row r="32" ht="26" customHeight="1" spans="1:8">
      <c r="A32" s="1" t="s">
        <v>59</v>
      </c>
      <c r="C32" s="27" t="s">
        <v>60</v>
      </c>
      <c r="D32" s="27"/>
      <c r="E32" s="27"/>
      <c r="F32" s="27"/>
      <c r="G32" s="1" t="s">
        <v>153</v>
      </c>
      <c r="H32" s="1"/>
    </row>
    <row r="33" ht="26" customHeight="1"/>
    <row r="34" ht="26" customHeight="1" spans="11:11">
      <c r="K34" s="1"/>
    </row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</sheetData>
  <mergeCells count="26">
    <mergeCell ref="A1:H1"/>
    <mergeCell ref="C32:F32"/>
    <mergeCell ref="G32:H32"/>
    <mergeCell ref="B18:B19"/>
    <mergeCell ref="E3:E5"/>
    <mergeCell ref="E8:E9"/>
    <mergeCell ref="E14:E15"/>
    <mergeCell ref="E18:E19"/>
    <mergeCell ref="E25:E26"/>
    <mergeCell ref="E28:E29"/>
    <mergeCell ref="F3:F5"/>
    <mergeCell ref="F8:F9"/>
    <mergeCell ref="F14:F15"/>
    <mergeCell ref="F18:F19"/>
    <mergeCell ref="F25:F26"/>
    <mergeCell ref="F28:F29"/>
    <mergeCell ref="G3:G7"/>
    <mergeCell ref="G8:G12"/>
    <mergeCell ref="G13:G19"/>
    <mergeCell ref="G20:G23"/>
    <mergeCell ref="G24:G31"/>
    <mergeCell ref="H3:H7"/>
    <mergeCell ref="H8:H12"/>
    <mergeCell ref="H13:H19"/>
    <mergeCell ref="H20:H23"/>
    <mergeCell ref="H24:H31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opLeftCell="A22" workbookViewId="0">
      <selection activeCell="G37" sqref="G37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154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6" t="s">
        <v>114</v>
      </c>
      <c r="H8" s="25">
        <v>800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2"/>
      <c r="F9" s="12"/>
      <c r="G9" s="6"/>
      <c r="H9" s="25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6"/>
      <c r="H10" s="25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6"/>
      <c r="H11" s="25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 t="s">
        <v>155</v>
      </c>
      <c r="H12" s="25">
        <v>400</v>
      </c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9" t="s">
        <v>46</v>
      </c>
      <c r="H13" s="18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9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2"/>
      <c r="F15" s="5"/>
      <c r="G15" s="17"/>
      <c r="H15" s="19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2">
        <v>200</v>
      </c>
      <c r="G16" s="17"/>
      <c r="H16" s="19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9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9"/>
    </row>
    <row r="19" ht="26" customHeight="1" spans="1:8">
      <c r="A19" s="5">
        <v>17</v>
      </c>
      <c r="B19" s="12"/>
      <c r="C19" s="5" t="s">
        <v>111</v>
      </c>
      <c r="D19" s="5"/>
      <c r="E19" s="12"/>
      <c r="F19" s="12"/>
      <c r="G19" s="11"/>
      <c r="H19" s="20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7" t="s">
        <v>142</v>
      </c>
      <c r="H20" s="21">
        <v>1100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10"/>
      <c r="H21" s="22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</f>
        <v>32.65</v>
      </c>
      <c r="F22" s="7">
        <v>0</v>
      </c>
      <c r="G22" s="10"/>
      <c r="H22" s="22"/>
    </row>
    <row r="23" ht="27" customHeight="1" spans="1:8">
      <c r="A23" s="5">
        <v>21</v>
      </c>
      <c r="B23" s="5" t="s">
        <v>156</v>
      </c>
      <c r="C23" s="6" t="s">
        <v>157</v>
      </c>
      <c r="D23" s="6">
        <v>158.0354</v>
      </c>
      <c r="E23" s="7">
        <f>D23+D24</f>
        <v>295.081</v>
      </c>
      <c r="F23" s="7">
        <v>300</v>
      </c>
      <c r="G23" s="10"/>
      <c r="H23" s="22"/>
    </row>
    <row r="24" ht="27" customHeight="1" spans="1:8">
      <c r="A24" s="5">
        <v>22</v>
      </c>
      <c r="B24" s="5" t="s">
        <v>158</v>
      </c>
      <c r="C24" s="6" t="s">
        <v>159</v>
      </c>
      <c r="D24" s="6">
        <v>137.0456</v>
      </c>
      <c r="E24" s="10"/>
      <c r="F24" s="10"/>
      <c r="G24" s="10"/>
      <c r="H24" s="22"/>
    </row>
    <row r="25" ht="35" customHeight="1" spans="1:8">
      <c r="A25" s="5">
        <v>23</v>
      </c>
      <c r="B25" s="5" t="s">
        <v>151</v>
      </c>
      <c r="C25" s="6" t="s">
        <v>152</v>
      </c>
      <c r="D25" s="6"/>
      <c r="E25" s="7">
        <v>254.20936</v>
      </c>
      <c r="F25" s="7">
        <v>300</v>
      </c>
      <c r="G25" s="10"/>
      <c r="H25" s="22"/>
    </row>
    <row r="26" ht="38" customHeight="1" spans="1:8">
      <c r="A26" s="5">
        <v>24</v>
      </c>
      <c r="B26" s="5" t="s">
        <v>10</v>
      </c>
      <c r="C26" s="5" t="s">
        <v>11</v>
      </c>
      <c r="D26" s="5"/>
      <c r="E26" s="5">
        <v>389.325</v>
      </c>
      <c r="F26" s="5">
        <v>400</v>
      </c>
      <c r="G26" s="7" t="s">
        <v>101</v>
      </c>
      <c r="H26" s="15">
        <v>1400</v>
      </c>
    </row>
    <row r="27" ht="38" customHeight="1" spans="1:8">
      <c r="A27" s="5">
        <v>25</v>
      </c>
      <c r="B27" s="5" t="s">
        <v>51</v>
      </c>
      <c r="C27" s="6" t="s">
        <v>133</v>
      </c>
      <c r="D27" s="6" t="s">
        <v>134</v>
      </c>
      <c r="E27" s="7">
        <f>109.4394+101.25+32.38+39</f>
        <v>282.0694</v>
      </c>
      <c r="F27" s="7">
        <v>300</v>
      </c>
      <c r="G27" s="10"/>
      <c r="H27" s="16"/>
    </row>
    <row r="28" ht="38" customHeight="1" spans="1:8">
      <c r="A28" s="5">
        <v>26</v>
      </c>
      <c r="B28" s="5" t="s">
        <v>71</v>
      </c>
      <c r="C28" s="6" t="s">
        <v>135</v>
      </c>
      <c r="D28" s="6" t="s">
        <v>136</v>
      </c>
      <c r="E28" s="12"/>
      <c r="F28" s="12"/>
      <c r="G28" s="10"/>
      <c r="H28" s="16"/>
    </row>
    <row r="29" ht="26" customHeight="1" spans="1:8">
      <c r="A29" s="5">
        <v>27</v>
      </c>
      <c r="B29" s="5" t="s">
        <v>18</v>
      </c>
      <c r="C29" s="5" t="s">
        <v>19</v>
      </c>
      <c r="D29" s="5"/>
      <c r="E29" s="5">
        <v>160.25</v>
      </c>
      <c r="F29" s="5">
        <v>200</v>
      </c>
      <c r="G29" s="10"/>
      <c r="H29" s="16"/>
    </row>
    <row r="30" ht="26" customHeight="1" spans="1:8">
      <c r="A30" s="5">
        <v>28</v>
      </c>
      <c r="B30" s="5" t="s">
        <v>103</v>
      </c>
      <c r="C30" s="5" t="s">
        <v>73</v>
      </c>
      <c r="D30" s="5"/>
      <c r="E30" s="5">
        <f>71.6+91</f>
        <v>162.6</v>
      </c>
      <c r="F30" s="5">
        <v>200</v>
      </c>
      <c r="G30" s="10"/>
      <c r="H30" s="16"/>
    </row>
    <row r="31" ht="26" customHeight="1" spans="1:8">
      <c r="A31" s="5">
        <v>29</v>
      </c>
      <c r="B31" s="6" t="s">
        <v>104</v>
      </c>
      <c r="C31" s="5" t="s">
        <v>105</v>
      </c>
      <c r="D31" s="5"/>
      <c r="E31" s="5"/>
      <c r="F31" s="5"/>
      <c r="G31" s="10"/>
      <c r="H31" s="16"/>
    </row>
    <row r="32" ht="26" customHeight="1" spans="1:8">
      <c r="A32" s="5">
        <v>30</v>
      </c>
      <c r="B32" s="6" t="s">
        <v>143</v>
      </c>
      <c r="C32" s="5" t="s">
        <v>144</v>
      </c>
      <c r="D32" s="5"/>
      <c r="E32" s="5">
        <v>148.6</v>
      </c>
      <c r="F32" s="5">
        <v>200</v>
      </c>
      <c r="G32" s="10"/>
      <c r="H32" s="16"/>
    </row>
    <row r="33" ht="26" customHeight="1" spans="1:8">
      <c r="A33" s="5">
        <v>31</v>
      </c>
      <c r="B33" s="5" t="s">
        <v>122</v>
      </c>
      <c r="C33" s="5" t="s">
        <v>123</v>
      </c>
      <c r="D33" s="5"/>
      <c r="E33" s="5">
        <v>89</v>
      </c>
      <c r="F33" s="5">
        <v>100</v>
      </c>
      <c r="G33" s="12"/>
      <c r="H33" s="26"/>
    </row>
    <row r="34" ht="26" customHeight="1" spans="1:8">
      <c r="A34" s="1" t="s">
        <v>59</v>
      </c>
      <c r="C34" s="27" t="s">
        <v>60</v>
      </c>
      <c r="D34" s="27"/>
      <c r="E34" s="27"/>
      <c r="F34" s="27"/>
      <c r="G34" s="1" t="s">
        <v>153</v>
      </c>
      <c r="H34" s="1"/>
    </row>
    <row r="35" ht="26" customHeight="1"/>
    <row r="36" ht="26" customHeight="1" spans="11:11">
      <c r="K36" s="1"/>
    </row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</sheetData>
  <mergeCells count="28">
    <mergeCell ref="A1:H1"/>
    <mergeCell ref="C34:F34"/>
    <mergeCell ref="G34:H34"/>
    <mergeCell ref="B18:B19"/>
    <mergeCell ref="E3:E5"/>
    <mergeCell ref="E8:E9"/>
    <mergeCell ref="E14:E15"/>
    <mergeCell ref="E18:E19"/>
    <mergeCell ref="E23:E24"/>
    <mergeCell ref="E27:E28"/>
    <mergeCell ref="E30:E31"/>
    <mergeCell ref="F3:F5"/>
    <mergeCell ref="F8:F9"/>
    <mergeCell ref="F14:F15"/>
    <mergeCell ref="F18:F19"/>
    <mergeCell ref="F23:F24"/>
    <mergeCell ref="F27:F28"/>
    <mergeCell ref="F30:F31"/>
    <mergeCell ref="G3:G7"/>
    <mergeCell ref="G8:G11"/>
    <mergeCell ref="G13:G19"/>
    <mergeCell ref="G20:G25"/>
    <mergeCell ref="G26:G33"/>
    <mergeCell ref="H3:H7"/>
    <mergeCell ref="H8:H11"/>
    <mergeCell ref="H13:H19"/>
    <mergeCell ref="H20:H25"/>
    <mergeCell ref="H26:H33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workbookViewId="0">
      <selection activeCell="I38" sqref="I38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160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6" t="s">
        <v>114</v>
      </c>
      <c r="H8" s="25">
        <v>800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2"/>
      <c r="F9" s="12"/>
      <c r="G9" s="6"/>
      <c r="H9" s="25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6"/>
      <c r="H10" s="25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6"/>
      <c r="H11" s="25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 t="s">
        <v>155</v>
      </c>
      <c r="H12" s="25">
        <v>400</v>
      </c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9" t="s">
        <v>46</v>
      </c>
      <c r="H13" s="18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9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2"/>
      <c r="F15" s="5"/>
      <c r="G15" s="17"/>
      <c r="H15" s="19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2">
        <v>200</v>
      </c>
      <c r="G16" s="17"/>
      <c r="H16" s="19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9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9"/>
    </row>
    <row r="19" ht="26" customHeight="1" spans="1:8">
      <c r="A19" s="5">
        <v>17</v>
      </c>
      <c r="B19" s="12"/>
      <c r="C19" s="5" t="s">
        <v>111</v>
      </c>
      <c r="D19" s="5"/>
      <c r="E19" s="12"/>
      <c r="F19" s="12"/>
      <c r="G19" s="11"/>
      <c r="H19" s="20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7" t="s">
        <v>142</v>
      </c>
      <c r="H20" s="21">
        <v>1100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10"/>
      <c r="H21" s="22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</f>
        <v>32.65</v>
      </c>
      <c r="F22" s="7">
        <v>0</v>
      </c>
      <c r="G22" s="10"/>
      <c r="H22" s="22"/>
    </row>
    <row r="23" ht="27" customHeight="1" spans="1:8">
      <c r="A23" s="5">
        <v>21</v>
      </c>
      <c r="B23" s="5" t="s">
        <v>156</v>
      </c>
      <c r="C23" s="6" t="s">
        <v>157</v>
      </c>
      <c r="D23" s="6">
        <v>158.0354</v>
      </c>
      <c r="E23" s="7">
        <f>D23+D24</f>
        <v>295.081</v>
      </c>
      <c r="F23" s="7">
        <v>300</v>
      </c>
      <c r="G23" s="10"/>
      <c r="H23" s="22"/>
    </row>
    <row r="24" ht="27" customHeight="1" spans="1:8">
      <c r="A24" s="5">
        <v>22</v>
      </c>
      <c r="B24" s="5" t="s">
        <v>158</v>
      </c>
      <c r="C24" s="6" t="s">
        <v>159</v>
      </c>
      <c r="D24" s="6">
        <v>137.0456</v>
      </c>
      <c r="E24" s="10"/>
      <c r="F24" s="10"/>
      <c r="G24" s="10"/>
      <c r="H24" s="22"/>
    </row>
    <row r="25" ht="35" customHeight="1" spans="1:8">
      <c r="A25" s="5">
        <v>23</v>
      </c>
      <c r="B25" s="5" t="s">
        <v>151</v>
      </c>
      <c r="C25" s="6" t="s">
        <v>152</v>
      </c>
      <c r="D25" s="6"/>
      <c r="E25" s="7">
        <v>254.20936</v>
      </c>
      <c r="F25" s="7">
        <v>300</v>
      </c>
      <c r="G25" s="10"/>
      <c r="H25" s="22"/>
    </row>
    <row r="26" ht="38" customHeight="1" spans="1:8">
      <c r="A26" s="5">
        <v>24</v>
      </c>
      <c r="B26" s="5" t="s">
        <v>10</v>
      </c>
      <c r="C26" s="5" t="s">
        <v>11</v>
      </c>
      <c r="D26" s="5"/>
      <c r="E26" s="5">
        <v>389.325</v>
      </c>
      <c r="F26" s="5">
        <v>400</v>
      </c>
      <c r="G26" s="7" t="s">
        <v>101</v>
      </c>
      <c r="H26" s="15">
        <v>1500</v>
      </c>
    </row>
    <row r="27" ht="38" customHeight="1" spans="1:8">
      <c r="A27" s="5">
        <v>25</v>
      </c>
      <c r="B27" s="5" t="s">
        <v>161</v>
      </c>
      <c r="C27" s="5" t="s">
        <v>162</v>
      </c>
      <c r="D27" s="5"/>
      <c r="E27" s="7">
        <v>55</v>
      </c>
      <c r="F27" s="7">
        <v>100</v>
      </c>
      <c r="G27" s="10"/>
      <c r="H27" s="16"/>
    </row>
    <row r="28" ht="38" customHeight="1" spans="1:8">
      <c r="A28" s="5">
        <v>26</v>
      </c>
      <c r="B28" s="5" t="s">
        <v>51</v>
      </c>
      <c r="C28" s="6" t="s">
        <v>133</v>
      </c>
      <c r="D28" s="6" t="s">
        <v>134</v>
      </c>
      <c r="E28" s="7">
        <f>109.4394+101.25+32.38+39</f>
        <v>282.0694</v>
      </c>
      <c r="F28" s="7">
        <v>300</v>
      </c>
      <c r="G28" s="10"/>
      <c r="H28" s="16"/>
    </row>
    <row r="29" ht="38" customHeight="1" spans="1:8">
      <c r="A29" s="5">
        <v>27</v>
      </c>
      <c r="B29" s="5" t="s">
        <v>71</v>
      </c>
      <c r="C29" s="6" t="s">
        <v>135</v>
      </c>
      <c r="D29" s="6" t="s">
        <v>136</v>
      </c>
      <c r="E29" s="12"/>
      <c r="F29" s="12"/>
      <c r="G29" s="10"/>
      <c r="H29" s="16"/>
    </row>
    <row r="30" ht="26" customHeight="1" spans="1:8">
      <c r="A30" s="5">
        <v>28</v>
      </c>
      <c r="B30" s="5" t="s">
        <v>18</v>
      </c>
      <c r="C30" s="5" t="s">
        <v>19</v>
      </c>
      <c r="D30" s="5"/>
      <c r="E30" s="5">
        <v>160.25</v>
      </c>
      <c r="F30" s="5">
        <v>200</v>
      </c>
      <c r="G30" s="10"/>
      <c r="H30" s="16"/>
    </row>
    <row r="31" ht="26" customHeight="1" spans="1:8">
      <c r="A31" s="5">
        <v>29</v>
      </c>
      <c r="B31" s="5" t="s">
        <v>103</v>
      </c>
      <c r="C31" s="5" t="s">
        <v>73</v>
      </c>
      <c r="D31" s="5"/>
      <c r="E31" s="5">
        <f>71.6+91</f>
        <v>162.6</v>
      </c>
      <c r="F31" s="5">
        <v>200</v>
      </c>
      <c r="G31" s="10"/>
      <c r="H31" s="16"/>
    </row>
    <row r="32" ht="26" customHeight="1" spans="1:8">
      <c r="A32" s="5">
        <v>30</v>
      </c>
      <c r="B32" s="6" t="s">
        <v>104</v>
      </c>
      <c r="C32" s="5" t="s">
        <v>105</v>
      </c>
      <c r="D32" s="5"/>
      <c r="E32" s="5"/>
      <c r="F32" s="5"/>
      <c r="G32" s="10"/>
      <c r="H32" s="16"/>
    </row>
    <row r="33" ht="26" customHeight="1" spans="1:8">
      <c r="A33" s="5">
        <v>31</v>
      </c>
      <c r="B33" s="6" t="s">
        <v>143</v>
      </c>
      <c r="C33" s="5" t="s">
        <v>144</v>
      </c>
      <c r="D33" s="5"/>
      <c r="E33" s="5">
        <v>148.6</v>
      </c>
      <c r="F33" s="5">
        <v>200</v>
      </c>
      <c r="G33" s="10"/>
      <c r="H33" s="16"/>
    </row>
    <row r="34" ht="26" customHeight="1" spans="1:8">
      <c r="A34" s="5">
        <v>32</v>
      </c>
      <c r="B34" s="5" t="s">
        <v>122</v>
      </c>
      <c r="C34" s="5" t="s">
        <v>123</v>
      </c>
      <c r="D34" s="5"/>
      <c r="E34" s="5">
        <v>89</v>
      </c>
      <c r="F34" s="5">
        <v>100</v>
      </c>
      <c r="G34" s="12"/>
      <c r="H34" s="26"/>
    </row>
    <row r="35" ht="26" customHeight="1" spans="1:8">
      <c r="A35" s="1" t="s">
        <v>59</v>
      </c>
      <c r="C35" s="27" t="s">
        <v>60</v>
      </c>
      <c r="D35" s="27"/>
      <c r="E35" s="27"/>
      <c r="F35" s="27"/>
      <c r="G35" s="1" t="s">
        <v>163</v>
      </c>
      <c r="H35" s="1"/>
    </row>
    <row r="36" ht="26" customHeight="1"/>
    <row r="37" ht="26" customHeight="1" spans="11:11">
      <c r="K37" s="1"/>
    </row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</sheetData>
  <mergeCells count="28">
    <mergeCell ref="A1:H1"/>
    <mergeCell ref="C35:F35"/>
    <mergeCell ref="G35:H35"/>
    <mergeCell ref="B18:B19"/>
    <mergeCell ref="E3:E5"/>
    <mergeCell ref="E8:E9"/>
    <mergeCell ref="E14:E15"/>
    <mergeCell ref="E18:E19"/>
    <mergeCell ref="E23:E24"/>
    <mergeCell ref="E28:E29"/>
    <mergeCell ref="E31:E32"/>
    <mergeCell ref="F3:F5"/>
    <mergeCell ref="F8:F9"/>
    <mergeCell ref="F14:F15"/>
    <mergeCell ref="F18:F19"/>
    <mergeCell ref="F23:F24"/>
    <mergeCell ref="F28:F29"/>
    <mergeCell ref="F31:F32"/>
    <mergeCell ref="G3:G7"/>
    <mergeCell ref="G8:G11"/>
    <mergeCell ref="G13:G19"/>
    <mergeCell ref="G20:G25"/>
    <mergeCell ref="G26:G34"/>
    <mergeCell ref="H3:H7"/>
    <mergeCell ref="H8:H11"/>
    <mergeCell ref="H13:H19"/>
    <mergeCell ref="H20:H25"/>
    <mergeCell ref="H26:H34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workbookViewId="0">
      <selection activeCell="L30" sqref="L30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164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6" t="s">
        <v>114</v>
      </c>
      <c r="H8" s="25">
        <v>800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2"/>
      <c r="F9" s="12"/>
      <c r="G9" s="6"/>
      <c r="H9" s="25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6"/>
      <c r="H10" s="25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6"/>
      <c r="H11" s="25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 t="s">
        <v>155</v>
      </c>
      <c r="H12" s="25">
        <v>400</v>
      </c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9" t="s">
        <v>46</v>
      </c>
      <c r="H13" s="18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9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2"/>
      <c r="F15" s="5"/>
      <c r="G15" s="17"/>
      <c r="H15" s="19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2">
        <v>200</v>
      </c>
      <c r="G16" s="17"/>
      <c r="H16" s="19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9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9"/>
    </row>
    <row r="19" ht="26" customHeight="1" spans="1:8">
      <c r="A19" s="5">
        <v>17</v>
      </c>
      <c r="B19" s="12"/>
      <c r="C19" s="5" t="s">
        <v>111</v>
      </c>
      <c r="D19" s="5"/>
      <c r="E19" s="12"/>
      <c r="F19" s="12"/>
      <c r="G19" s="11"/>
      <c r="H19" s="20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7" t="s">
        <v>142</v>
      </c>
      <c r="H20" s="21">
        <v>1100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10"/>
      <c r="H21" s="22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</f>
        <v>32.65</v>
      </c>
      <c r="F22" s="7">
        <v>0</v>
      </c>
      <c r="G22" s="10"/>
      <c r="H22" s="22"/>
    </row>
    <row r="23" ht="27" customHeight="1" spans="1:8">
      <c r="A23" s="5">
        <v>21</v>
      </c>
      <c r="B23" s="5" t="s">
        <v>156</v>
      </c>
      <c r="C23" s="6" t="s">
        <v>157</v>
      </c>
      <c r="D23" s="6">
        <v>158.0354</v>
      </c>
      <c r="E23" s="7">
        <f>D23+D24</f>
        <v>295.081</v>
      </c>
      <c r="F23" s="7">
        <v>300</v>
      </c>
      <c r="G23" s="10"/>
      <c r="H23" s="22"/>
    </row>
    <row r="24" ht="27" customHeight="1" spans="1:8">
      <c r="A24" s="5">
        <v>22</v>
      </c>
      <c r="B24" s="5" t="s">
        <v>158</v>
      </c>
      <c r="C24" s="6" t="s">
        <v>159</v>
      </c>
      <c r="D24" s="6">
        <v>137.0456</v>
      </c>
      <c r="E24" s="10"/>
      <c r="F24" s="10"/>
      <c r="G24" s="10"/>
      <c r="H24" s="22"/>
    </row>
    <row r="25" ht="35" customHeight="1" spans="1:8">
      <c r="A25" s="5">
        <v>23</v>
      </c>
      <c r="B25" s="5" t="s">
        <v>151</v>
      </c>
      <c r="C25" s="6" t="s">
        <v>152</v>
      </c>
      <c r="D25" s="6"/>
      <c r="E25" s="7">
        <v>254.20936</v>
      </c>
      <c r="F25" s="7">
        <v>300</v>
      </c>
      <c r="G25" s="10"/>
      <c r="H25" s="22"/>
    </row>
    <row r="26" ht="38" customHeight="1" spans="1:8">
      <c r="A26" s="5">
        <v>24</v>
      </c>
      <c r="B26" s="5" t="s">
        <v>10</v>
      </c>
      <c r="C26" s="5" t="s">
        <v>11</v>
      </c>
      <c r="D26" s="5"/>
      <c r="E26" s="5">
        <v>389.325</v>
      </c>
      <c r="F26" s="5">
        <v>400</v>
      </c>
      <c r="G26" s="7" t="s">
        <v>101</v>
      </c>
      <c r="H26" s="15">
        <v>1400</v>
      </c>
    </row>
    <row r="27" ht="38" customHeight="1" spans="1:8">
      <c r="A27" s="5">
        <v>25</v>
      </c>
      <c r="B27" s="5" t="s">
        <v>161</v>
      </c>
      <c r="C27" s="5" t="s">
        <v>162</v>
      </c>
      <c r="D27" s="5"/>
      <c r="E27" s="7">
        <v>55</v>
      </c>
      <c r="F27" s="7">
        <v>100</v>
      </c>
      <c r="G27" s="10"/>
      <c r="H27" s="16"/>
    </row>
    <row r="28" ht="38" customHeight="1" spans="1:8">
      <c r="A28" s="5">
        <v>26</v>
      </c>
      <c r="B28" s="5" t="s">
        <v>51</v>
      </c>
      <c r="C28" s="6" t="s">
        <v>133</v>
      </c>
      <c r="D28" s="6" t="s">
        <v>134</v>
      </c>
      <c r="E28" s="7">
        <f>109.4394+101.25+32.38+39</f>
        <v>282.0694</v>
      </c>
      <c r="F28" s="7">
        <v>300</v>
      </c>
      <c r="G28" s="10"/>
      <c r="H28" s="16"/>
    </row>
    <row r="29" ht="38" customHeight="1" spans="1:8">
      <c r="A29" s="5">
        <v>27</v>
      </c>
      <c r="B29" s="5" t="s">
        <v>71</v>
      </c>
      <c r="C29" s="6" t="s">
        <v>135</v>
      </c>
      <c r="D29" s="6" t="s">
        <v>136</v>
      </c>
      <c r="E29" s="12"/>
      <c r="F29" s="12"/>
      <c r="G29" s="10"/>
      <c r="H29" s="16"/>
    </row>
    <row r="30" ht="26" customHeight="1" spans="1:8">
      <c r="A30" s="5">
        <v>28</v>
      </c>
      <c r="B30" s="5" t="s">
        <v>18</v>
      </c>
      <c r="C30" s="5" t="s">
        <v>19</v>
      </c>
      <c r="D30" s="5"/>
      <c r="E30" s="5">
        <v>160.25</v>
      </c>
      <c r="F30" s="5">
        <v>200</v>
      </c>
      <c r="G30" s="10"/>
      <c r="H30" s="16"/>
    </row>
    <row r="31" ht="26" customHeight="1" spans="1:8">
      <c r="A31" s="5">
        <v>30</v>
      </c>
      <c r="B31" s="6" t="s">
        <v>104</v>
      </c>
      <c r="C31" s="5" t="s">
        <v>105</v>
      </c>
      <c r="D31" s="5"/>
      <c r="E31" s="5">
        <v>91</v>
      </c>
      <c r="F31" s="5">
        <v>100</v>
      </c>
      <c r="G31" s="10"/>
      <c r="H31" s="16"/>
    </row>
    <row r="32" ht="26" customHeight="1" spans="1:8">
      <c r="A32" s="5">
        <v>31</v>
      </c>
      <c r="B32" s="6" t="s">
        <v>143</v>
      </c>
      <c r="C32" s="5" t="s">
        <v>144</v>
      </c>
      <c r="D32" s="5"/>
      <c r="E32" s="5">
        <v>148.6</v>
      </c>
      <c r="F32" s="5">
        <v>200</v>
      </c>
      <c r="G32" s="10"/>
      <c r="H32" s="16"/>
    </row>
    <row r="33" ht="26" customHeight="1" spans="1:8">
      <c r="A33" s="5">
        <v>32</v>
      </c>
      <c r="B33" s="5" t="s">
        <v>122</v>
      </c>
      <c r="C33" s="5" t="s">
        <v>123</v>
      </c>
      <c r="D33" s="5"/>
      <c r="E33" s="5">
        <v>89</v>
      </c>
      <c r="F33" s="5">
        <v>100</v>
      </c>
      <c r="G33" s="12"/>
      <c r="H33" s="26"/>
    </row>
    <row r="34" ht="26" customHeight="1" spans="1:8">
      <c r="A34" s="1" t="s">
        <v>59</v>
      </c>
      <c r="C34" s="27" t="s">
        <v>60</v>
      </c>
      <c r="D34" s="27"/>
      <c r="E34" s="27"/>
      <c r="F34" s="27"/>
      <c r="G34" s="1" t="s">
        <v>165</v>
      </c>
      <c r="H34" s="1"/>
    </row>
    <row r="35" ht="26" customHeight="1"/>
    <row r="36" ht="26" customHeight="1" spans="11:11">
      <c r="K36" s="1"/>
    </row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</sheetData>
  <mergeCells count="26">
    <mergeCell ref="A1:H1"/>
    <mergeCell ref="C34:F34"/>
    <mergeCell ref="G34:H34"/>
    <mergeCell ref="B18:B19"/>
    <mergeCell ref="E3:E5"/>
    <mergeCell ref="E8:E9"/>
    <mergeCell ref="E14:E15"/>
    <mergeCell ref="E18:E19"/>
    <mergeCell ref="E23:E24"/>
    <mergeCell ref="E28:E29"/>
    <mergeCell ref="F3:F5"/>
    <mergeCell ref="F8:F9"/>
    <mergeCell ref="F14:F15"/>
    <mergeCell ref="F18:F19"/>
    <mergeCell ref="F23:F24"/>
    <mergeCell ref="F28:F29"/>
    <mergeCell ref="G3:G7"/>
    <mergeCell ref="G8:G11"/>
    <mergeCell ref="G13:G19"/>
    <mergeCell ref="G20:G25"/>
    <mergeCell ref="G26:G33"/>
    <mergeCell ref="H3:H7"/>
    <mergeCell ref="H8:H11"/>
    <mergeCell ref="H13:H19"/>
    <mergeCell ref="H20:H25"/>
    <mergeCell ref="H26:H33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opLeftCell="A4" workbookViewId="0">
      <selection activeCell="N5" sqref="N5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166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74</v>
      </c>
      <c r="D6" s="5"/>
      <c r="E6" s="5">
        <v>229.02244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5" t="s">
        <v>141</v>
      </c>
      <c r="D7" s="5"/>
      <c r="E7" s="7">
        <v>163.0863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/>
      <c r="E8" s="7">
        <f>390+31.965</f>
        <v>421.965</v>
      </c>
      <c r="F8" s="7">
        <v>500</v>
      </c>
      <c r="G8" s="6" t="s">
        <v>114</v>
      </c>
      <c r="H8" s="25">
        <v>800</v>
      </c>
    </row>
    <row r="9" ht="26" customHeight="1" spans="1:8">
      <c r="A9" s="5">
        <v>7</v>
      </c>
      <c r="B9" s="5" t="s">
        <v>20</v>
      </c>
      <c r="C9" s="5" t="s">
        <v>21</v>
      </c>
      <c r="D9" s="5"/>
      <c r="E9" s="12"/>
      <c r="F9" s="12"/>
      <c r="G9" s="6"/>
      <c r="H9" s="25"/>
    </row>
    <row r="10" ht="26" customHeight="1" spans="1:8">
      <c r="A10" s="5">
        <v>8</v>
      </c>
      <c r="B10" s="5" t="s">
        <v>23</v>
      </c>
      <c r="C10" s="5" t="s">
        <v>24</v>
      </c>
      <c r="D10" s="5"/>
      <c r="E10" s="5">
        <v>153</v>
      </c>
      <c r="F10" s="5">
        <v>200</v>
      </c>
      <c r="G10" s="6"/>
      <c r="H10" s="25"/>
    </row>
    <row r="11" ht="26" customHeight="1" spans="1:8">
      <c r="A11" s="5">
        <v>9</v>
      </c>
      <c r="B11" s="5" t="s">
        <v>27</v>
      </c>
      <c r="C11" s="5" t="s">
        <v>28</v>
      </c>
      <c r="D11" s="5"/>
      <c r="E11" s="5">
        <v>68.285</v>
      </c>
      <c r="F11" s="5">
        <v>100</v>
      </c>
      <c r="G11" s="6"/>
      <c r="H11" s="25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 t="s">
        <v>155</v>
      </c>
      <c r="H12" s="25">
        <v>400</v>
      </c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9" t="s">
        <v>46</v>
      </c>
      <c r="H13" s="18">
        <v>1000</v>
      </c>
    </row>
    <row r="14" ht="26" customHeight="1" spans="1:8">
      <c r="A14" s="5">
        <v>12</v>
      </c>
      <c r="B14" s="5" t="s">
        <v>31</v>
      </c>
      <c r="C14" s="5" t="s">
        <v>32</v>
      </c>
      <c r="D14" s="5"/>
      <c r="E14" s="7">
        <f>22.8+104.488</f>
        <v>127.288</v>
      </c>
      <c r="F14" s="5">
        <v>200</v>
      </c>
      <c r="G14" s="17"/>
      <c r="H14" s="19"/>
    </row>
    <row r="15" ht="26" customHeight="1" spans="1:8">
      <c r="A15" s="5">
        <v>13</v>
      </c>
      <c r="B15" s="5" t="s">
        <v>38</v>
      </c>
      <c r="C15" s="5" t="s">
        <v>39</v>
      </c>
      <c r="D15" s="5"/>
      <c r="E15" s="12"/>
      <c r="F15" s="5"/>
      <c r="G15" s="17"/>
      <c r="H15" s="19"/>
    </row>
    <row r="16" ht="26" customHeight="1" spans="1:8">
      <c r="A16" s="5">
        <v>14</v>
      </c>
      <c r="B16" s="5" t="s">
        <v>40</v>
      </c>
      <c r="C16" s="5" t="s">
        <v>41</v>
      </c>
      <c r="D16" s="5"/>
      <c r="E16" s="5">
        <v>145.422</v>
      </c>
      <c r="F16" s="12">
        <v>200</v>
      </c>
      <c r="G16" s="17"/>
      <c r="H16" s="19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9"/>
    </row>
    <row r="18" ht="26" customHeight="1" spans="1:8">
      <c r="A18" s="5">
        <v>16</v>
      </c>
      <c r="B18" s="7" t="s">
        <v>42</v>
      </c>
      <c r="C18" s="5" t="s">
        <v>110</v>
      </c>
      <c r="D18" s="5"/>
      <c r="E18" s="7">
        <f>71.52+83.8</f>
        <v>155.32</v>
      </c>
      <c r="F18" s="7">
        <v>200</v>
      </c>
      <c r="G18" s="17"/>
      <c r="H18" s="19"/>
    </row>
    <row r="19" ht="26" customHeight="1" spans="1:8">
      <c r="A19" s="5">
        <v>17</v>
      </c>
      <c r="B19" s="12"/>
      <c r="C19" s="5" t="s">
        <v>111</v>
      </c>
      <c r="D19" s="5"/>
      <c r="E19" s="12"/>
      <c r="F19" s="12"/>
      <c r="G19" s="11"/>
      <c r="H19" s="20"/>
    </row>
    <row r="20" ht="32" customHeight="1" spans="1:8">
      <c r="A20" s="5">
        <v>18</v>
      </c>
      <c r="B20" s="5" t="s">
        <v>49</v>
      </c>
      <c r="C20" s="5" t="s">
        <v>50</v>
      </c>
      <c r="D20" s="5"/>
      <c r="E20" s="5">
        <v>291.174</v>
      </c>
      <c r="F20" s="5">
        <v>300</v>
      </c>
      <c r="G20" s="7" t="s">
        <v>142</v>
      </c>
      <c r="H20" s="21">
        <v>1100</v>
      </c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10"/>
      <c r="H21" s="22"/>
    </row>
    <row r="22" ht="50" customHeight="1" spans="1:8">
      <c r="A22" s="5">
        <v>20</v>
      </c>
      <c r="B22" s="5" t="s">
        <v>44</v>
      </c>
      <c r="C22" s="6" t="s">
        <v>137</v>
      </c>
      <c r="D22" s="6" t="s">
        <v>138</v>
      </c>
      <c r="E22" s="7">
        <f>6+26.65</f>
        <v>32.65</v>
      </c>
      <c r="F22" s="7">
        <v>0</v>
      </c>
      <c r="G22" s="10"/>
      <c r="H22" s="22"/>
    </row>
    <row r="23" ht="27" customHeight="1" spans="1:8">
      <c r="A23" s="5">
        <v>21</v>
      </c>
      <c r="B23" s="5" t="s">
        <v>156</v>
      </c>
      <c r="C23" s="6" t="s">
        <v>157</v>
      </c>
      <c r="D23" s="6">
        <v>158.0354</v>
      </c>
      <c r="E23" s="7">
        <f>D23+D24</f>
        <v>295.081</v>
      </c>
      <c r="F23" s="7">
        <v>300</v>
      </c>
      <c r="G23" s="10"/>
      <c r="H23" s="22"/>
    </row>
    <row r="24" ht="27" customHeight="1" spans="1:8">
      <c r="A24" s="5">
        <v>22</v>
      </c>
      <c r="B24" s="5" t="s">
        <v>158</v>
      </c>
      <c r="C24" s="6" t="s">
        <v>159</v>
      </c>
      <c r="D24" s="6">
        <v>137.0456</v>
      </c>
      <c r="E24" s="10"/>
      <c r="F24" s="10"/>
      <c r="G24" s="10"/>
      <c r="H24" s="22"/>
    </row>
    <row r="25" ht="35" customHeight="1" spans="1:8">
      <c r="A25" s="5">
        <v>23</v>
      </c>
      <c r="B25" s="5" t="s">
        <v>151</v>
      </c>
      <c r="C25" s="6" t="s">
        <v>152</v>
      </c>
      <c r="D25" s="6"/>
      <c r="E25" s="7">
        <v>254.20936</v>
      </c>
      <c r="F25" s="7">
        <v>300</v>
      </c>
      <c r="G25" s="10"/>
      <c r="H25" s="22"/>
    </row>
    <row r="26" ht="38" customHeight="1" spans="1:8">
      <c r="A26" s="5">
        <v>24</v>
      </c>
      <c r="B26" s="5" t="s">
        <v>10</v>
      </c>
      <c r="C26" s="5" t="s">
        <v>11</v>
      </c>
      <c r="D26" s="5"/>
      <c r="E26" s="5">
        <v>389.325</v>
      </c>
      <c r="F26" s="5">
        <v>400</v>
      </c>
      <c r="G26" s="7" t="s">
        <v>101</v>
      </c>
      <c r="H26" s="15">
        <v>1400</v>
      </c>
    </row>
    <row r="27" ht="38" customHeight="1" spans="1:8">
      <c r="A27" s="5">
        <v>25</v>
      </c>
      <c r="B27" s="5" t="s">
        <v>161</v>
      </c>
      <c r="C27" s="5" t="s">
        <v>162</v>
      </c>
      <c r="D27" s="5"/>
      <c r="E27" s="7">
        <v>55</v>
      </c>
      <c r="F27" s="7">
        <v>100</v>
      </c>
      <c r="G27" s="10"/>
      <c r="H27" s="16"/>
    </row>
    <row r="28" ht="38" customHeight="1" spans="1:8">
      <c r="A28" s="5">
        <v>26</v>
      </c>
      <c r="B28" s="5" t="s">
        <v>51</v>
      </c>
      <c r="C28" s="6" t="s">
        <v>133</v>
      </c>
      <c r="D28" s="6" t="s">
        <v>134</v>
      </c>
      <c r="E28" s="7">
        <f>109.4394+101.25+32.38+39</f>
        <v>282.0694</v>
      </c>
      <c r="F28" s="7">
        <v>300</v>
      </c>
      <c r="G28" s="10"/>
      <c r="H28" s="16"/>
    </row>
    <row r="29" ht="38" customHeight="1" spans="1:8">
      <c r="A29" s="5">
        <v>27</v>
      </c>
      <c r="B29" s="5" t="s">
        <v>71</v>
      </c>
      <c r="C29" s="6" t="s">
        <v>135</v>
      </c>
      <c r="D29" s="6" t="s">
        <v>136</v>
      </c>
      <c r="E29" s="12"/>
      <c r="F29" s="12"/>
      <c r="G29" s="10"/>
      <c r="H29" s="16"/>
    </row>
    <row r="30" ht="26" customHeight="1" spans="1:8">
      <c r="A30" s="5">
        <v>28</v>
      </c>
      <c r="B30" s="5" t="s">
        <v>18</v>
      </c>
      <c r="C30" s="5" t="s">
        <v>19</v>
      </c>
      <c r="D30" s="5"/>
      <c r="E30" s="5">
        <v>160.25</v>
      </c>
      <c r="F30" s="5">
        <v>200</v>
      </c>
      <c r="G30" s="10"/>
      <c r="H30" s="16"/>
    </row>
    <row r="31" ht="26" customHeight="1" spans="1:8">
      <c r="A31" s="5">
        <v>30</v>
      </c>
      <c r="B31" s="6" t="s">
        <v>104</v>
      </c>
      <c r="C31" s="5" t="s">
        <v>105</v>
      </c>
      <c r="D31" s="5"/>
      <c r="E31" s="5">
        <v>91</v>
      </c>
      <c r="F31" s="5">
        <v>100</v>
      </c>
      <c r="G31" s="10"/>
      <c r="H31" s="16"/>
    </row>
    <row r="32" ht="26" customHeight="1" spans="1:8">
      <c r="A32" s="5">
        <v>31</v>
      </c>
      <c r="B32" s="6" t="s">
        <v>143</v>
      </c>
      <c r="C32" s="5" t="s">
        <v>144</v>
      </c>
      <c r="D32" s="5"/>
      <c r="E32" s="5">
        <v>148.6</v>
      </c>
      <c r="F32" s="5">
        <v>200</v>
      </c>
      <c r="G32" s="10"/>
      <c r="H32" s="16"/>
    </row>
    <row r="33" ht="26" customHeight="1" spans="1:8">
      <c r="A33" s="5">
        <v>32</v>
      </c>
      <c r="B33" s="5" t="s">
        <v>122</v>
      </c>
      <c r="C33" s="5" t="s">
        <v>123</v>
      </c>
      <c r="D33" s="5"/>
      <c r="E33" s="5">
        <v>89</v>
      </c>
      <c r="F33" s="5">
        <v>100</v>
      </c>
      <c r="G33" s="12"/>
      <c r="H33" s="26"/>
    </row>
    <row r="34" ht="26" customHeight="1" spans="1:8">
      <c r="A34" s="1" t="s">
        <v>59</v>
      </c>
      <c r="C34" s="27" t="s">
        <v>60</v>
      </c>
      <c r="D34" s="27"/>
      <c r="E34" s="27"/>
      <c r="F34" s="27"/>
      <c r="G34" s="1" t="s">
        <v>167</v>
      </c>
      <c r="H34" s="1"/>
    </row>
    <row r="35" ht="26" customHeight="1"/>
    <row r="36" ht="26" customHeight="1" spans="11:11">
      <c r="K36" s="1"/>
    </row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</sheetData>
  <mergeCells count="26">
    <mergeCell ref="A1:H1"/>
    <mergeCell ref="C34:F34"/>
    <mergeCell ref="G34:H34"/>
    <mergeCell ref="B18:B19"/>
    <mergeCell ref="E3:E5"/>
    <mergeCell ref="E8:E9"/>
    <mergeCell ref="E14:E15"/>
    <mergeCell ref="E18:E19"/>
    <mergeCell ref="E23:E24"/>
    <mergeCell ref="E28:E29"/>
    <mergeCell ref="F3:F5"/>
    <mergeCell ref="F8:F9"/>
    <mergeCell ref="F14:F15"/>
    <mergeCell ref="F18:F19"/>
    <mergeCell ref="F23:F24"/>
    <mergeCell ref="F28:F29"/>
    <mergeCell ref="G3:G7"/>
    <mergeCell ref="G8:G11"/>
    <mergeCell ref="G13:G19"/>
    <mergeCell ref="G20:G25"/>
    <mergeCell ref="G26:G33"/>
    <mergeCell ref="H3:H7"/>
    <mergeCell ref="H8:H11"/>
    <mergeCell ref="H13:H19"/>
    <mergeCell ref="H20:H25"/>
    <mergeCell ref="H26:H33"/>
  </mergeCells>
  <pageMargins left="0.432638888888889" right="0.118055555555556" top="0.432638888888889" bottom="0.590277777777778" header="0.904861111111111" footer="0.5"/>
  <pageSetup paperSize="9" scale="6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opLeftCell="A22" workbookViewId="0">
      <selection activeCell="L34" sqref="L34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168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>
        <v>390</v>
      </c>
      <c r="E8" s="7">
        <f>D8+D9+D10</f>
        <v>450.765</v>
      </c>
      <c r="F8" s="7">
        <v>500</v>
      </c>
      <c r="G8" s="6" t="s">
        <v>171</v>
      </c>
      <c r="H8" s="25">
        <v>800</v>
      </c>
    </row>
    <row r="9" ht="30" customHeight="1" spans="1:8">
      <c r="A9" s="5">
        <v>7</v>
      </c>
      <c r="B9" s="5" t="s">
        <v>172</v>
      </c>
      <c r="C9" s="5" t="s">
        <v>173</v>
      </c>
      <c r="D9" s="5">
        <v>28.8</v>
      </c>
      <c r="E9" s="10"/>
      <c r="F9" s="10"/>
      <c r="G9" s="6"/>
      <c r="H9" s="25"/>
    </row>
    <row r="10" ht="26" customHeight="1" spans="1:8">
      <c r="A10" s="5">
        <v>8</v>
      </c>
      <c r="B10" s="5" t="s">
        <v>20</v>
      </c>
      <c r="C10" s="5" t="s">
        <v>21</v>
      </c>
      <c r="D10" s="5">
        <v>31.965</v>
      </c>
      <c r="E10" s="12"/>
      <c r="F10" s="12"/>
      <c r="G10" s="6"/>
      <c r="H10" s="25"/>
    </row>
    <row r="11" ht="26" customHeight="1" spans="1:8">
      <c r="A11" s="5">
        <v>9</v>
      </c>
      <c r="B11" s="5" t="s">
        <v>174</v>
      </c>
      <c r="C11" s="6" t="s">
        <v>175</v>
      </c>
      <c r="D11" s="6">
        <v>46.3652</v>
      </c>
      <c r="E11" s="6">
        <v>46.3652</v>
      </c>
      <c r="F11" s="12">
        <v>0</v>
      </c>
      <c r="G11" s="6"/>
      <c r="H11" s="25"/>
    </row>
    <row r="12" ht="26" customHeight="1" spans="1:8">
      <c r="A12" s="5">
        <v>10</v>
      </c>
      <c r="B12" s="5" t="s">
        <v>23</v>
      </c>
      <c r="C12" s="5" t="s">
        <v>24</v>
      </c>
      <c r="D12" s="5"/>
      <c r="E12" s="5">
        <v>153</v>
      </c>
      <c r="F12" s="5">
        <v>200</v>
      </c>
      <c r="G12" s="6"/>
      <c r="H12" s="25"/>
    </row>
    <row r="13" ht="26" customHeight="1" spans="1:8">
      <c r="A13" s="5">
        <v>11</v>
      </c>
      <c r="B13" s="5" t="s">
        <v>27</v>
      </c>
      <c r="C13" s="5" t="s">
        <v>28</v>
      </c>
      <c r="D13" s="5"/>
      <c r="E13" s="5">
        <v>68.285</v>
      </c>
      <c r="F13" s="5">
        <v>100</v>
      </c>
      <c r="G13" s="6"/>
      <c r="H13" s="25"/>
    </row>
    <row r="14" ht="26" customHeight="1" spans="1:8">
      <c r="A14" s="5">
        <v>12</v>
      </c>
      <c r="B14" s="5" t="s">
        <v>108</v>
      </c>
      <c r="C14" s="5" t="s">
        <v>109</v>
      </c>
      <c r="D14" s="5"/>
      <c r="E14" s="5">
        <v>336</v>
      </c>
      <c r="F14" s="5">
        <v>400</v>
      </c>
      <c r="G14" s="17" t="s">
        <v>155</v>
      </c>
      <c r="H14" s="25">
        <v>400</v>
      </c>
    </row>
    <row r="15" ht="46" customHeight="1" spans="1:8">
      <c r="A15" s="5">
        <v>13</v>
      </c>
      <c r="B15" s="5" t="s">
        <v>36</v>
      </c>
      <c r="C15" s="6" t="s">
        <v>130</v>
      </c>
      <c r="D15" s="6" t="s">
        <v>131</v>
      </c>
      <c r="E15" s="5">
        <f>74.9+82.25</f>
        <v>157.15</v>
      </c>
      <c r="F15" s="5">
        <v>200</v>
      </c>
      <c r="G15" s="9" t="s">
        <v>176</v>
      </c>
      <c r="H15" s="18">
        <v>1100</v>
      </c>
    </row>
    <row r="16" ht="26" customHeight="1" spans="1:8">
      <c r="A16" s="5">
        <v>14</v>
      </c>
      <c r="B16" s="5" t="s">
        <v>38</v>
      </c>
      <c r="C16" s="7" t="s">
        <v>177</v>
      </c>
      <c r="D16" s="5"/>
      <c r="E16" s="10">
        <v>409.0116</v>
      </c>
      <c r="F16" s="7">
        <v>500</v>
      </c>
      <c r="G16" s="17"/>
      <c r="H16" s="19"/>
    </row>
    <row r="17" ht="26" customHeight="1" spans="1:8">
      <c r="A17" s="5">
        <v>15</v>
      </c>
      <c r="B17" s="5" t="s">
        <v>40</v>
      </c>
      <c r="C17" s="12"/>
      <c r="D17" s="5"/>
      <c r="E17" s="12"/>
      <c r="F17" s="12"/>
      <c r="G17" s="17"/>
      <c r="H17" s="19"/>
    </row>
    <row r="18" ht="33" customHeight="1" spans="1:8">
      <c r="A18" s="5">
        <v>16</v>
      </c>
      <c r="B18" s="6" t="s">
        <v>97</v>
      </c>
      <c r="C18" s="5" t="s">
        <v>98</v>
      </c>
      <c r="D18" s="5"/>
      <c r="E18" s="5">
        <v>129.3412</v>
      </c>
      <c r="F18" s="5">
        <v>200</v>
      </c>
      <c r="G18" s="17"/>
      <c r="H18" s="19"/>
    </row>
    <row r="19" ht="43" customHeight="1" spans="1:8">
      <c r="A19" s="5">
        <v>17</v>
      </c>
      <c r="B19" s="5" t="s">
        <v>31</v>
      </c>
      <c r="C19" s="5" t="s">
        <v>32</v>
      </c>
      <c r="D19" s="5">
        <v>22.8</v>
      </c>
      <c r="E19" s="7">
        <f>D19+D20</f>
        <v>176.52</v>
      </c>
      <c r="F19" s="7">
        <v>200</v>
      </c>
      <c r="G19" s="17"/>
      <c r="H19" s="19"/>
    </row>
    <row r="20" ht="26" customHeight="1" spans="1:8">
      <c r="A20" s="5">
        <v>18</v>
      </c>
      <c r="B20" s="7" t="s">
        <v>42</v>
      </c>
      <c r="C20" s="5" t="s">
        <v>110</v>
      </c>
      <c r="D20" s="7">
        <v>153.72</v>
      </c>
      <c r="E20" s="10"/>
      <c r="F20" s="10"/>
      <c r="G20" s="17"/>
      <c r="H20" s="19"/>
    </row>
    <row r="21" ht="26" customHeight="1" spans="1:8">
      <c r="A21" s="5">
        <v>19</v>
      </c>
      <c r="B21" s="12"/>
      <c r="C21" s="5" t="s">
        <v>178</v>
      </c>
      <c r="D21" s="12"/>
      <c r="E21" s="12"/>
      <c r="F21" s="12"/>
      <c r="G21" s="11"/>
      <c r="H21" s="20"/>
    </row>
    <row r="22" ht="32" customHeight="1" spans="1:9">
      <c r="A22" s="5">
        <v>20</v>
      </c>
      <c r="B22" s="5" t="s">
        <v>49</v>
      </c>
      <c r="C22" s="5" t="s">
        <v>50</v>
      </c>
      <c r="D22" s="5"/>
      <c r="E22" s="5">
        <v>291.174</v>
      </c>
      <c r="F22" s="5">
        <v>300</v>
      </c>
      <c r="G22" s="7" t="s">
        <v>142</v>
      </c>
      <c r="H22" s="21">
        <v>1200</v>
      </c>
      <c r="I22" t="s">
        <v>179</v>
      </c>
    </row>
    <row r="23" ht="32" customHeight="1" spans="1:8">
      <c r="A23" s="5">
        <v>21</v>
      </c>
      <c r="B23" s="5" t="s">
        <v>120</v>
      </c>
      <c r="C23" s="5" t="s">
        <v>121</v>
      </c>
      <c r="D23" s="5"/>
      <c r="E23" s="7">
        <v>178</v>
      </c>
      <c r="F23" s="7">
        <v>200</v>
      </c>
      <c r="G23" s="10"/>
      <c r="H23" s="22"/>
    </row>
    <row r="24" ht="50" customHeight="1" spans="1:8">
      <c r="A24" s="5">
        <v>22</v>
      </c>
      <c r="B24" s="6" t="s">
        <v>180</v>
      </c>
      <c r="C24" s="6" t="s">
        <v>181</v>
      </c>
      <c r="D24" s="6"/>
      <c r="E24" s="7">
        <v>67.9932</v>
      </c>
      <c r="F24" s="7">
        <v>100</v>
      </c>
      <c r="G24" s="10"/>
      <c r="H24" s="22"/>
    </row>
    <row r="25" ht="27" customHeight="1" spans="1:8">
      <c r="A25" s="5">
        <v>23</v>
      </c>
      <c r="B25" s="5" t="s">
        <v>156</v>
      </c>
      <c r="C25" s="6" t="s">
        <v>157</v>
      </c>
      <c r="D25" s="6">
        <v>158.0354</v>
      </c>
      <c r="E25" s="7">
        <f>D25+D26</f>
        <v>248.6858</v>
      </c>
      <c r="F25" s="7">
        <v>300</v>
      </c>
      <c r="G25" s="10"/>
      <c r="H25" s="22"/>
    </row>
    <row r="26" ht="27" customHeight="1" spans="1:8">
      <c r="A26" s="5">
        <v>24</v>
      </c>
      <c r="B26" s="5" t="s">
        <v>158</v>
      </c>
      <c r="C26" s="6" t="s">
        <v>182</v>
      </c>
      <c r="D26" s="6">
        <v>90.6504</v>
      </c>
      <c r="E26" s="10"/>
      <c r="F26" s="10"/>
      <c r="G26" s="10"/>
      <c r="H26" s="22"/>
    </row>
    <row r="27" ht="35" customHeight="1" spans="1:8">
      <c r="A27" s="5">
        <v>25</v>
      </c>
      <c r="B27" s="5" t="s">
        <v>151</v>
      </c>
      <c r="C27" s="6" t="s">
        <v>152</v>
      </c>
      <c r="D27" s="6"/>
      <c r="E27" s="7">
        <v>254.20936</v>
      </c>
      <c r="F27" s="7">
        <v>300</v>
      </c>
      <c r="G27" s="10"/>
      <c r="H27" s="22"/>
    </row>
    <row r="28" ht="38" customHeight="1" spans="1:8">
      <c r="A28" s="5">
        <v>26</v>
      </c>
      <c r="B28" s="5" t="s">
        <v>10</v>
      </c>
      <c r="C28" s="5" t="s">
        <v>11</v>
      </c>
      <c r="D28" s="5"/>
      <c r="E28" s="5">
        <v>389.325</v>
      </c>
      <c r="F28" s="5">
        <v>400</v>
      </c>
      <c r="G28" s="7" t="s">
        <v>101</v>
      </c>
      <c r="H28" s="15">
        <v>1400</v>
      </c>
    </row>
    <row r="29" ht="38" customHeight="1" spans="1:8">
      <c r="A29" s="5">
        <v>27</v>
      </c>
      <c r="B29" s="5" t="s">
        <v>161</v>
      </c>
      <c r="C29" s="5" t="s">
        <v>183</v>
      </c>
      <c r="D29" s="5"/>
      <c r="E29" s="7">
        <v>55.5</v>
      </c>
      <c r="F29" s="7">
        <v>100</v>
      </c>
      <c r="G29" s="10"/>
      <c r="H29" s="16"/>
    </row>
    <row r="30" ht="52" customHeight="1" spans="1:8">
      <c r="A30" s="5">
        <v>28</v>
      </c>
      <c r="B30" s="5" t="s">
        <v>51</v>
      </c>
      <c r="C30" s="6" t="s">
        <v>133</v>
      </c>
      <c r="D30" s="6" t="s">
        <v>134</v>
      </c>
      <c r="E30" s="7">
        <f>109.4394+101.25+32.38+39</f>
        <v>282.0694</v>
      </c>
      <c r="F30" s="7">
        <v>300</v>
      </c>
      <c r="G30" s="10"/>
      <c r="H30" s="16"/>
    </row>
    <row r="31" ht="38" customHeight="1" spans="1:8">
      <c r="A31" s="5">
        <v>29</v>
      </c>
      <c r="B31" s="5" t="s">
        <v>71</v>
      </c>
      <c r="C31" s="6" t="s">
        <v>135</v>
      </c>
      <c r="D31" s="6" t="s">
        <v>136</v>
      </c>
      <c r="E31" s="12"/>
      <c r="F31" s="12"/>
      <c r="G31" s="10"/>
      <c r="H31" s="16"/>
    </row>
    <row r="32" ht="26" customHeight="1" spans="1:8">
      <c r="A32" s="5">
        <v>30</v>
      </c>
      <c r="B32" s="5" t="s">
        <v>18</v>
      </c>
      <c r="C32" s="5" t="s">
        <v>19</v>
      </c>
      <c r="D32" s="5"/>
      <c r="E32" s="5">
        <v>160.25</v>
      </c>
      <c r="F32" s="5">
        <v>200</v>
      </c>
      <c r="G32" s="10"/>
      <c r="H32" s="16"/>
    </row>
    <row r="33" ht="32" customHeight="1" spans="1:8">
      <c r="A33" s="5">
        <v>31</v>
      </c>
      <c r="B33" s="6" t="s">
        <v>104</v>
      </c>
      <c r="C33" s="5" t="s">
        <v>105</v>
      </c>
      <c r="D33" s="5"/>
      <c r="E33" s="5">
        <v>91</v>
      </c>
      <c r="F33" s="5">
        <v>100</v>
      </c>
      <c r="G33" s="10"/>
      <c r="H33" s="16"/>
    </row>
    <row r="34" ht="35" customHeight="1" spans="1:8">
      <c r="A34" s="5">
        <v>32</v>
      </c>
      <c r="B34" s="6" t="s">
        <v>143</v>
      </c>
      <c r="C34" s="5" t="s">
        <v>144</v>
      </c>
      <c r="D34" s="5"/>
      <c r="E34" s="5">
        <v>148.6</v>
      </c>
      <c r="F34" s="5">
        <v>200</v>
      </c>
      <c r="G34" s="10"/>
      <c r="H34" s="16"/>
    </row>
    <row r="35" ht="26" customHeight="1" spans="1:8">
      <c r="A35" s="5">
        <v>33</v>
      </c>
      <c r="B35" s="5" t="s">
        <v>122</v>
      </c>
      <c r="C35" s="5" t="s">
        <v>123</v>
      </c>
      <c r="D35" s="5"/>
      <c r="E35" s="5">
        <v>89</v>
      </c>
      <c r="F35" s="5">
        <v>100</v>
      </c>
      <c r="G35" s="12"/>
      <c r="H35" s="26"/>
    </row>
    <row r="36" ht="26" customHeight="1" spans="1:8">
      <c r="A36" s="1" t="s">
        <v>59</v>
      </c>
      <c r="C36" s="27" t="s">
        <v>60</v>
      </c>
      <c r="D36" s="27"/>
      <c r="E36" s="27"/>
      <c r="F36" s="27"/>
      <c r="G36" s="1" t="s">
        <v>184</v>
      </c>
      <c r="H36" s="1"/>
    </row>
    <row r="37" ht="26" customHeight="1"/>
    <row r="38" ht="26" customHeight="1" spans="11:11">
      <c r="K38" s="1"/>
    </row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</sheetData>
  <mergeCells count="28">
    <mergeCell ref="A1:H1"/>
    <mergeCell ref="C36:F36"/>
    <mergeCell ref="G36:H36"/>
    <mergeCell ref="B20:B21"/>
    <mergeCell ref="C16:C17"/>
    <mergeCell ref="D20:D21"/>
    <mergeCell ref="E3:E5"/>
    <mergeCell ref="E8:E10"/>
    <mergeCell ref="E16:E17"/>
    <mergeCell ref="E19:E21"/>
    <mergeCell ref="E25:E26"/>
    <mergeCell ref="E30:E31"/>
    <mergeCell ref="F3:F5"/>
    <mergeCell ref="F8:F10"/>
    <mergeCell ref="F16:F17"/>
    <mergeCell ref="F19:F21"/>
    <mergeCell ref="F25:F26"/>
    <mergeCell ref="F30:F31"/>
    <mergeCell ref="G3:G7"/>
    <mergeCell ref="G8:G13"/>
    <mergeCell ref="G15:G21"/>
    <mergeCell ref="G22:G27"/>
    <mergeCell ref="G28:G35"/>
    <mergeCell ref="H3:H7"/>
    <mergeCell ref="H8:H13"/>
    <mergeCell ref="H15:H21"/>
    <mergeCell ref="H22:H27"/>
    <mergeCell ref="H28:H35"/>
  </mergeCells>
  <pageMargins left="0.432638888888889" right="0.118055555555556" top="0.432638888888889" bottom="0.590277777777778" header="0.904861111111111" footer="0.5"/>
  <pageSetup paperSize="9" scale="61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workbookViewId="0">
      <selection activeCell="K4" sqref="K4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</cols>
  <sheetData>
    <row r="1" ht="51" customHeight="1" spans="1:8">
      <c r="A1" s="2" t="s">
        <v>185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>
        <v>390</v>
      </c>
      <c r="E8" s="7">
        <f>D8+D9+D10</f>
        <v>450.765</v>
      </c>
      <c r="F8" s="7">
        <v>500</v>
      </c>
      <c r="G8" s="6" t="s">
        <v>171</v>
      </c>
      <c r="H8" s="25">
        <v>800</v>
      </c>
    </row>
    <row r="9" ht="30" customHeight="1" spans="1:8">
      <c r="A9" s="5">
        <v>7</v>
      </c>
      <c r="B9" s="5" t="s">
        <v>172</v>
      </c>
      <c r="C9" s="5" t="s">
        <v>173</v>
      </c>
      <c r="D9" s="5">
        <v>28.8</v>
      </c>
      <c r="E9" s="10"/>
      <c r="F9" s="10"/>
      <c r="G9" s="6"/>
      <c r="H9" s="25"/>
    </row>
    <row r="10" ht="26" customHeight="1" spans="1:8">
      <c r="A10" s="5">
        <v>8</v>
      </c>
      <c r="B10" s="5" t="s">
        <v>20</v>
      </c>
      <c r="C10" s="5" t="s">
        <v>21</v>
      </c>
      <c r="D10" s="5">
        <v>31.965</v>
      </c>
      <c r="E10" s="12"/>
      <c r="F10" s="12"/>
      <c r="G10" s="6"/>
      <c r="H10" s="25"/>
    </row>
    <row r="11" ht="26" customHeight="1" spans="1:8">
      <c r="A11" s="5">
        <v>9</v>
      </c>
      <c r="B11" s="5" t="s">
        <v>174</v>
      </c>
      <c r="C11" s="6" t="s">
        <v>175</v>
      </c>
      <c r="D11" s="6">
        <v>46.3652</v>
      </c>
      <c r="E11" s="6">
        <v>46.3652</v>
      </c>
      <c r="F11" s="12">
        <v>0</v>
      </c>
      <c r="G11" s="6"/>
      <c r="H11" s="25"/>
    </row>
    <row r="12" ht="26" customHeight="1" spans="1:8">
      <c r="A12" s="5">
        <v>10</v>
      </c>
      <c r="B12" s="5" t="s">
        <v>23</v>
      </c>
      <c r="C12" s="5" t="s">
        <v>24</v>
      </c>
      <c r="D12" s="5"/>
      <c r="E12" s="5">
        <v>153</v>
      </c>
      <c r="F12" s="5">
        <v>200</v>
      </c>
      <c r="G12" s="6"/>
      <c r="H12" s="25"/>
    </row>
    <row r="13" ht="26" customHeight="1" spans="1:8">
      <c r="A13" s="5">
        <v>11</v>
      </c>
      <c r="B13" s="5" t="s">
        <v>27</v>
      </c>
      <c r="C13" s="5" t="s">
        <v>28</v>
      </c>
      <c r="D13" s="5"/>
      <c r="E13" s="5">
        <v>68.285</v>
      </c>
      <c r="F13" s="5">
        <v>100</v>
      </c>
      <c r="G13" s="6"/>
      <c r="H13" s="25"/>
    </row>
    <row r="14" ht="26" customHeight="1" spans="1:8">
      <c r="A14" s="5">
        <v>12</v>
      </c>
      <c r="B14" s="5" t="s">
        <v>108</v>
      </c>
      <c r="C14" s="5" t="s">
        <v>109</v>
      </c>
      <c r="D14" s="5"/>
      <c r="E14" s="5">
        <v>336</v>
      </c>
      <c r="F14" s="5">
        <v>400</v>
      </c>
      <c r="G14" s="17" t="s">
        <v>155</v>
      </c>
      <c r="H14" s="25">
        <v>400</v>
      </c>
    </row>
    <row r="15" ht="46" customHeight="1" spans="1:8">
      <c r="A15" s="5">
        <v>13</v>
      </c>
      <c r="B15" s="5" t="s">
        <v>36</v>
      </c>
      <c r="C15" s="6" t="s">
        <v>130</v>
      </c>
      <c r="D15" s="6" t="s">
        <v>131</v>
      </c>
      <c r="E15" s="5">
        <f>74.9+82.25</f>
        <v>157.15</v>
      </c>
      <c r="F15" s="5">
        <v>200</v>
      </c>
      <c r="G15" s="9" t="s">
        <v>176</v>
      </c>
      <c r="H15" s="18">
        <v>1100</v>
      </c>
    </row>
    <row r="16" ht="26" customHeight="1" spans="1:8">
      <c r="A16" s="5">
        <v>14</v>
      </c>
      <c r="B16" s="5" t="s">
        <v>38</v>
      </c>
      <c r="C16" s="7" t="s">
        <v>177</v>
      </c>
      <c r="D16" s="5"/>
      <c r="E16" s="10">
        <v>409.0116</v>
      </c>
      <c r="F16" s="7">
        <v>500</v>
      </c>
      <c r="G16" s="17"/>
      <c r="H16" s="19"/>
    </row>
    <row r="17" ht="26" customHeight="1" spans="1:8">
      <c r="A17" s="5">
        <v>15</v>
      </c>
      <c r="B17" s="5" t="s">
        <v>40</v>
      </c>
      <c r="C17" s="12"/>
      <c r="D17" s="5"/>
      <c r="E17" s="12"/>
      <c r="F17" s="12"/>
      <c r="G17" s="17"/>
      <c r="H17" s="19"/>
    </row>
    <row r="18" ht="33" customHeight="1" spans="1:8">
      <c r="A18" s="5">
        <v>16</v>
      </c>
      <c r="B18" s="6" t="s">
        <v>97</v>
      </c>
      <c r="C18" s="5" t="s">
        <v>98</v>
      </c>
      <c r="D18" s="5"/>
      <c r="E18" s="5">
        <v>129.3412</v>
      </c>
      <c r="F18" s="5">
        <v>200</v>
      </c>
      <c r="G18" s="17"/>
      <c r="H18" s="19"/>
    </row>
    <row r="19" ht="43" customHeight="1" spans="1:8">
      <c r="A19" s="5">
        <v>17</v>
      </c>
      <c r="B19" s="5" t="s">
        <v>31</v>
      </c>
      <c r="C19" s="5" t="s">
        <v>32</v>
      </c>
      <c r="D19" s="5">
        <v>22.8</v>
      </c>
      <c r="E19" s="7">
        <f>D19+D20</f>
        <v>176.52</v>
      </c>
      <c r="F19" s="7">
        <v>200</v>
      </c>
      <c r="G19" s="17"/>
      <c r="H19" s="19"/>
    </row>
    <row r="20" ht="26" customHeight="1" spans="1:8">
      <c r="A20" s="5">
        <v>18</v>
      </c>
      <c r="B20" s="7" t="s">
        <v>42</v>
      </c>
      <c r="C20" s="5" t="s">
        <v>110</v>
      </c>
      <c r="D20" s="7">
        <v>153.72</v>
      </c>
      <c r="E20" s="10"/>
      <c r="F20" s="10"/>
      <c r="G20" s="17"/>
      <c r="H20" s="19"/>
    </row>
    <row r="21" ht="26" customHeight="1" spans="1:8">
      <c r="A21" s="5">
        <v>19</v>
      </c>
      <c r="B21" s="12"/>
      <c r="C21" s="5" t="s">
        <v>178</v>
      </c>
      <c r="D21" s="12"/>
      <c r="E21" s="12"/>
      <c r="F21" s="12"/>
      <c r="G21" s="11"/>
      <c r="H21" s="20"/>
    </row>
    <row r="22" ht="32" customHeight="1" spans="1:8">
      <c r="A22" s="5">
        <v>21</v>
      </c>
      <c r="B22" s="5" t="s">
        <v>120</v>
      </c>
      <c r="C22" s="5" t="s">
        <v>121</v>
      </c>
      <c r="D22" s="5"/>
      <c r="E22" s="7">
        <v>178</v>
      </c>
      <c r="F22" s="7">
        <v>200</v>
      </c>
      <c r="G22" s="10" t="s">
        <v>142</v>
      </c>
      <c r="H22" s="22">
        <v>900</v>
      </c>
    </row>
    <row r="23" ht="50" customHeight="1" spans="1:8">
      <c r="A23" s="5">
        <v>22</v>
      </c>
      <c r="B23" s="6" t="s">
        <v>180</v>
      </c>
      <c r="C23" s="6" t="s">
        <v>181</v>
      </c>
      <c r="D23" s="6"/>
      <c r="E23" s="7">
        <v>67.9932</v>
      </c>
      <c r="F23" s="7">
        <v>100</v>
      </c>
      <c r="G23" s="10"/>
      <c r="H23" s="22"/>
    </row>
    <row r="24" ht="27" customHeight="1" spans="1:8">
      <c r="A24" s="5">
        <v>23</v>
      </c>
      <c r="B24" s="5" t="s">
        <v>156</v>
      </c>
      <c r="C24" s="6" t="s">
        <v>157</v>
      </c>
      <c r="D24" s="6">
        <v>158.0354</v>
      </c>
      <c r="E24" s="7">
        <f>D24+D25</f>
        <v>248.6858</v>
      </c>
      <c r="F24" s="7">
        <v>300</v>
      </c>
      <c r="G24" s="10"/>
      <c r="H24" s="22"/>
    </row>
    <row r="25" ht="27" customHeight="1" spans="1:8">
      <c r="A25" s="5">
        <v>24</v>
      </c>
      <c r="B25" s="5" t="s">
        <v>158</v>
      </c>
      <c r="C25" s="6" t="s">
        <v>182</v>
      </c>
      <c r="D25" s="6">
        <v>90.6504</v>
      </c>
      <c r="E25" s="10"/>
      <c r="F25" s="10"/>
      <c r="G25" s="10"/>
      <c r="H25" s="22"/>
    </row>
    <row r="26" ht="35" customHeight="1" spans="1:8">
      <c r="A26" s="5">
        <v>25</v>
      </c>
      <c r="B26" s="5" t="s">
        <v>151</v>
      </c>
      <c r="C26" s="6" t="s">
        <v>152</v>
      </c>
      <c r="D26" s="6"/>
      <c r="E26" s="7">
        <v>254.20936</v>
      </c>
      <c r="F26" s="7">
        <v>300</v>
      </c>
      <c r="G26" s="10"/>
      <c r="H26" s="22"/>
    </row>
    <row r="27" ht="38" customHeight="1" spans="1:8">
      <c r="A27" s="5">
        <v>26</v>
      </c>
      <c r="B27" s="5" t="s">
        <v>10</v>
      </c>
      <c r="C27" s="5" t="s">
        <v>11</v>
      </c>
      <c r="D27" s="5"/>
      <c r="E27" s="5">
        <v>389.325</v>
      </c>
      <c r="F27" s="5">
        <v>400</v>
      </c>
      <c r="G27" s="7" t="s">
        <v>101</v>
      </c>
      <c r="H27" s="15">
        <v>1400</v>
      </c>
    </row>
    <row r="28" ht="38" customHeight="1" spans="1:8">
      <c r="A28" s="5">
        <v>27</v>
      </c>
      <c r="B28" s="5" t="s">
        <v>161</v>
      </c>
      <c r="C28" s="5" t="s">
        <v>183</v>
      </c>
      <c r="D28" s="5"/>
      <c r="E28" s="7">
        <v>55.5</v>
      </c>
      <c r="F28" s="7">
        <v>100</v>
      </c>
      <c r="G28" s="10"/>
      <c r="H28" s="16"/>
    </row>
    <row r="29" ht="52" customHeight="1" spans="1:8">
      <c r="A29" s="5">
        <v>28</v>
      </c>
      <c r="B29" s="5" t="s">
        <v>51</v>
      </c>
      <c r="C29" s="6" t="s">
        <v>133</v>
      </c>
      <c r="D29" s="6" t="s">
        <v>134</v>
      </c>
      <c r="E29" s="7">
        <f>109.4394+101.25+32.38+39</f>
        <v>282.0694</v>
      </c>
      <c r="F29" s="7">
        <v>300</v>
      </c>
      <c r="G29" s="10"/>
      <c r="H29" s="16"/>
    </row>
    <row r="30" ht="38" customHeight="1" spans="1:8">
      <c r="A30" s="5">
        <v>29</v>
      </c>
      <c r="B30" s="5" t="s">
        <v>71</v>
      </c>
      <c r="C30" s="6" t="s">
        <v>135</v>
      </c>
      <c r="D30" s="6" t="s">
        <v>136</v>
      </c>
      <c r="E30" s="12"/>
      <c r="F30" s="12"/>
      <c r="G30" s="10"/>
      <c r="H30" s="16"/>
    </row>
    <row r="31" ht="26" customHeight="1" spans="1:8">
      <c r="A31" s="5">
        <v>30</v>
      </c>
      <c r="B31" s="5" t="s">
        <v>18</v>
      </c>
      <c r="C31" s="5" t="s">
        <v>19</v>
      </c>
      <c r="D31" s="5"/>
      <c r="E31" s="5">
        <v>160.25</v>
      </c>
      <c r="F31" s="5">
        <v>200</v>
      </c>
      <c r="G31" s="10"/>
      <c r="H31" s="16"/>
    </row>
    <row r="32" ht="32" customHeight="1" spans="1:8">
      <c r="A32" s="5">
        <v>31</v>
      </c>
      <c r="B32" s="6" t="s">
        <v>104</v>
      </c>
      <c r="C32" s="5" t="s">
        <v>105</v>
      </c>
      <c r="D32" s="5"/>
      <c r="E32" s="5">
        <v>91</v>
      </c>
      <c r="F32" s="5">
        <v>100</v>
      </c>
      <c r="G32" s="10"/>
      <c r="H32" s="16"/>
    </row>
    <row r="33" ht="35" customHeight="1" spans="1:8">
      <c r="A33" s="5">
        <v>32</v>
      </c>
      <c r="B33" s="6" t="s">
        <v>143</v>
      </c>
      <c r="C33" s="5" t="s">
        <v>144</v>
      </c>
      <c r="D33" s="5"/>
      <c r="E33" s="5">
        <v>148.6</v>
      </c>
      <c r="F33" s="5">
        <v>200</v>
      </c>
      <c r="G33" s="10"/>
      <c r="H33" s="16"/>
    </row>
    <row r="34" ht="26" customHeight="1" spans="1:8">
      <c r="A34" s="5">
        <v>33</v>
      </c>
      <c r="B34" s="5" t="s">
        <v>122</v>
      </c>
      <c r="C34" s="5" t="s">
        <v>123</v>
      </c>
      <c r="D34" s="5"/>
      <c r="E34" s="5">
        <v>89</v>
      </c>
      <c r="F34" s="5">
        <v>100</v>
      </c>
      <c r="G34" s="12"/>
      <c r="H34" s="26"/>
    </row>
    <row r="35" ht="26" customHeight="1" spans="1:8">
      <c r="A35" s="1" t="s">
        <v>59</v>
      </c>
      <c r="C35" s="27" t="s">
        <v>60</v>
      </c>
      <c r="D35" s="27"/>
      <c r="E35" s="27"/>
      <c r="F35" s="27"/>
      <c r="G35" s="1" t="s">
        <v>186</v>
      </c>
      <c r="H35" s="1"/>
    </row>
    <row r="36" ht="26" customHeight="1"/>
    <row r="37" ht="26" customHeight="1" spans="11:11">
      <c r="K37" s="1"/>
    </row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</sheetData>
  <mergeCells count="28">
    <mergeCell ref="A1:H1"/>
    <mergeCell ref="C35:F35"/>
    <mergeCell ref="G35:H35"/>
    <mergeCell ref="B20:B21"/>
    <mergeCell ref="C16:C17"/>
    <mergeCell ref="D20:D21"/>
    <mergeCell ref="E3:E5"/>
    <mergeCell ref="E8:E10"/>
    <mergeCell ref="E16:E17"/>
    <mergeCell ref="E19:E21"/>
    <mergeCell ref="E24:E25"/>
    <mergeCell ref="E29:E30"/>
    <mergeCell ref="F3:F5"/>
    <mergeCell ref="F8:F10"/>
    <mergeCell ref="F16:F17"/>
    <mergeCell ref="F19:F21"/>
    <mergeCell ref="F24:F25"/>
    <mergeCell ref="F29:F30"/>
    <mergeCell ref="G3:G7"/>
    <mergeCell ref="G8:G13"/>
    <mergeCell ref="G15:G21"/>
    <mergeCell ref="G22:G26"/>
    <mergeCell ref="G27:G34"/>
    <mergeCell ref="H3:H7"/>
    <mergeCell ref="H8:H13"/>
    <mergeCell ref="H15:H21"/>
    <mergeCell ref="H22:H26"/>
    <mergeCell ref="H27:H34"/>
  </mergeCells>
  <pageMargins left="0.432638888888889" right="0.118055555555556" top="0.432638888888889" bottom="0.590277777777778" header="0.904861111111111" footer="0.5"/>
  <pageSetup paperSize="9" scale="61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opLeftCell="A4" workbookViewId="0">
      <selection activeCell="J30" sqref="J30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187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>
        <v>390</v>
      </c>
      <c r="E8" s="7">
        <f>D8+D9+D10</f>
        <v>450.765</v>
      </c>
      <c r="F8" s="7">
        <v>500</v>
      </c>
      <c r="G8" s="6" t="s">
        <v>171</v>
      </c>
      <c r="H8" s="25">
        <v>700</v>
      </c>
    </row>
    <row r="9" ht="30" customHeight="1" spans="1:8">
      <c r="A9" s="5">
        <v>7</v>
      </c>
      <c r="B9" s="5" t="s">
        <v>172</v>
      </c>
      <c r="C9" s="5" t="s">
        <v>173</v>
      </c>
      <c r="D9" s="5">
        <v>28.8</v>
      </c>
      <c r="E9" s="10"/>
      <c r="F9" s="10"/>
      <c r="G9" s="6"/>
      <c r="H9" s="25"/>
    </row>
    <row r="10" ht="26" customHeight="1" spans="1:9">
      <c r="A10" s="5">
        <v>8</v>
      </c>
      <c r="B10" s="5" t="s">
        <v>20</v>
      </c>
      <c r="C10" s="5" t="s">
        <v>21</v>
      </c>
      <c r="D10" s="5">
        <v>31.965</v>
      </c>
      <c r="E10" s="12"/>
      <c r="F10" s="12"/>
      <c r="G10" s="6"/>
      <c r="H10" s="25"/>
      <c r="I10" t="s">
        <v>188</v>
      </c>
    </row>
    <row r="11" ht="26" customHeight="1" spans="1:8">
      <c r="A11" s="5">
        <v>9</v>
      </c>
      <c r="B11" s="5" t="s">
        <v>174</v>
      </c>
      <c r="C11" s="6" t="s">
        <v>175</v>
      </c>
      <c r="D11" s="6">
        <v>46.3652</v>
      </c>
      <c r="E11" s="6">
        <v>46.3652</v>
      </c>
      <c r="F11" s="12">
        <v>0</v>
      </c>
      <c r="G11" s="6"/>
      <c r="H11" s="25"/>
    </row>
    <row r="12" ht="26" customHeight="1" spans="1:8">
      <c r="A12" s="5">
        <v>10</v>
      </c>
      <c r="B12" s="5" t="s">
        <v>23</v>
      </c>
      <c r="C12" s="5" t="s">
        <v>24</v>
      </c>
      <c r="D12" s="5"/>
      <c r="E12" s="5">
        <v>153</v>
      </c>
      <c r="F12" s="5">
        <v>200</v>
      </c>
      <c r="G12" s="6"/>
      <c r="H12" s="25"/>
    </row>
    <row r="13" ht="26" customHeight="1" spans="1:8">
      <c r="A13" s="5">
        <v>11</v>
      </c>
      <c r="B13" s="5" t="s">
        <v>108</v>
      </c>
      <c r="C13" s="5" t="s">
        <v>109</v>
      </c>
      <c r="D13" s="5"/>
      <c r="E13" s="5">
        <v>336</v>
      </c>
      <c r="F13" s="5">
        <v>400</v>
      </c>
      <c r="G13" s="17" t="s">
        <v>155</v>
      </c>
      <c r="H13" s="25">
        <v>400</v>
      </c>
    </row>
    <row r="14" ht="46" customHeight="1" spans="1:8">
      <c r="A14" s="5">
        <v>12</v>
      </c>
      <c r="B14" s="5" t="s">
        <v>36</v>
      </c>
      <c r="C14" s="6" t="s">
        <v>130</v>
      </c>
      <c r="D14" s="6" t="s">
        <v>131</v>
      </c>
      <c r="E14" s="5">
        <f>74.9+82.25</f>
        <v>157.15</v>
      </c>
      <c r="F14" s="5">
        <v>200</v>
      </c>
      <c r="G14" s="9" t="s">
        <v>176</v>
      </c>
      <c r="H14" s="18">
        <v>1100</v>
      </c>
    </row>
    <row r="15" ht="26" customHeight="1" spans="1:8">
      <c r="A15" s="5">
        <v>13</v>
      </c>
      <c r="B15" s="5" t="s">
        <v>38</v>
      </c>
      <c r="C15" s="7" t="s">
        <v>177</v>
      </c>
      <c r="D15" s="5"/>
      <c r="E15" s="10">
        <v>409.0116</v>
      </c>
      <c r="F15" s="7">
        <v>500</v>
      </c>
      <c r="G15" s="17"/>
      <c r="H15" s="19"/>
    </row>
    <row r="16" ht="26" customHeight="1" spans="1:8">
      <c r="A16" s="5">
        <v>14</v>
      </c>
      <c r="B16" s="5" t="s">
        <v>40</v>
      </c>
      <c r="C16" s="12"/>
      <c r="D16" s="5"/>
      <c r="E16" s="12"/>
      <c r="F16" s="12"/>
      <c r="G16" s="17"/>
      <c r="H16" s="19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9"/>
    </row>
    <row r="18" ht="43" customHeight="1" spans="1:8">
      <c r="A18" s="5">
        <v>16</v>
      </c>
      <c r="B18" s="5" t="s">
        <v>31</v>
      </c>
      <c r="C18" s="5" t="s">
        <v>32</v>
      </c>
      <c r="D18" s="5">
        <v>22.8</v>
      </c>
      <c r="E18" s="7">
        <f>D18+D19</f>
        <v>176.52</v>
      </c>
      <c r="F18" s="7">
        <v>200</v>
      </c>
      <c r="G18" s="17"/>
      <c r="H18" s="19"/>
    </row>
    <row r="19" ht="26" customHeight="1" spans="1:8">
      <c r="A19" s="5">
        <v>17</v>
      </c>
      <c r="B19" s="7" t="s">
        <v>42</v>
      </c>
      <c r="C19" s="5" t="s">
        <v>110</v>
      </c>
      <c r="D19" s="7">
        <v>153.72</v>
      </c>
      <c r="E19" s="10"/>
      <c r="F19" s="10"/>
      <c r="G19" s="17"/>
      <c r="H19" s="19"/>
    </row>
    <row r="20" ht="26" customHeight="1" spans="1:8">
      <c r="A20" s="5">
        <v>18</v>
      </c>
      <c r="B20" s="12"/>
      <c r="C20" s="5" t="s">
        <v>178</v>
      </c>
      <c r="D20" s="12"/>
      <c r="E20" s="12"/>
      <c r="F20" s="12"/>
      <c r="G20" s="11"/>
      <c r="H20" s="20"/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10" t="s">
        <v>142</v>
      </c>
      <c r="H21" s="22">
        <v>900</v>
      </c>
    </row>
    <row r="22" ht="50" customHeight="1" spans="1:8">
      <c r="A22" s="5">
        <v>20</v>
      </c>
      <c r="B22" s="6" t="s">
        <v>180</v>
      </c>
      <c r="C22" s="6" t="s">
        <v>181</v>
      </c>
      <c r="D22" s="6"/>
      <c r="E22" s="7">
        <v>67.9932</v>
      </c>
      <c r="F22" s="7">
        <v>100</v>
      </c>
      <c r="G22" s="10"/>
      <c r="H22" s="22"/>
    </row>
    <row r="23" ht="27" customHeight="1" spans="1:8">
      <c r="A23" s="5">
        <v>21</v>
      </c>
      <c r="B23" s="5" t="s">
        <v>156</v>
      </c>
      <c r="C23" s="6" t="s">
        <v>157</v>
      </c>
      <c r="D23" s="6">
        <v>158.0354</v>
      </c>
      <c r="E23" s="7">
        <f>D23+D24</f>
        <v>248.6858</v>
      </c>
      <c r="F23" s="7">
        <v>300</v>
      </c>
      <c r="G23" s="10"/>
      <c r="H23" s="22"/>
    </row>
    <row r="24" ht="27" customHeight="1" spans="1:8">
      <c r="A24" s="5">
        <v>22</v>
      </c>
      <c r="B24" s="5" t="s">
        <v>158</v>
      </c>
      <c r="C24" s="6" t="s">
        <v>182</v>
      </c>
      <c r="D24" s="6">
        <v>90.6504</v>
      </c>
      <c r="E24" s="10"/>
      <c r="F24" s="10"/>
      <c r="G24" s="10"/>
      <c r="H24" s="22"/>
    </row>
    <row r="25" ht="35" customHeight="1" spans="1:8">
      <c r="A25" s="5">
        <v>23</v>
      </c>
      <c r="B25" s="5" t="s">
        <v>151</v>
      </c>
      <c r="C25" s="6" t="s">
        <v>152</v>
      </c>
      <c r="D25" s="6"/>
      <c r="E25" s="7">
        <v>254.20936</v>
      </c>
      <c r="F25" s="7">
        <v>300</v>
      </c>
      <c r="G25" s="10"/>
      <c r="H25" s="22"/>
    </row>
    <row r="26" ht="31" customHeight="1" spans="1:8">
      <c r="A26" s="5">
        <v>24</v>
      </c>
      <c r="B26" s="5" t="s">
        <v>10</v>
      </c>
      <c r="C26" s="5" t="s">
        <v>11</v>
      </c>
      <c r="D26" s="5"/>
      <c r="E26" s="5">
        <v>389.325</v>
      </c>
      <c r="F26" s="5">
        <v>400</v>
      </c>
      <c r="G26" s="7" t="s">
        <v>101</v>
      </c>
      <c r="H26" s="15">
        <v>1400</v>
      </c>
    </row>
    <row r="27" ht="45" customHeight="1" spans="1:9">
      <c r="A27" s="5">
        <v>25</v>
      </c>
      <c r="B27" s="5" t="s">
        <v>161</v>
      </c>
      <c r="C27" s="5" t="s">
        <v>183</v>
      </c>
      <c r="D27" s="5"/>
      <c r="E27" s="7">
        <v>55.5</v>
      </c>
      <c r="F27" s="7">
        <v>100</v>
      </c>
      <c r="G27" s="10"/>
      <c r="H27" s="16"/>
      <c r="I27" s="30" t="s">
        <v>189</v>
      </c>
    </row>
    <row r="28" ht="52" customHeight="1" spans="1:8">
      <c r="A28" s="5">
        <v>26</v>
      </c>
      <c r="B28" s="5" t="s">
        <v>51</v>
      </c>
      <c r="C28" s="6" t="s">
        <v>133</v>
      </c>
      <c r="D28" s="6" t="s">
        <v>134</v>
      </c>
      <c r="E28" s="7">
        <f>109.4394+101.25+32.38+39</f>
        <v>282.0694</v>
      </c>
      <c r="F28" s="7">
        <v>300</v>
      </c>
      <c r="G28" s="10"/>
      <c r="H28" s="16"/>
    </row>
    <row r="29" ht="38" customHeight="1" spans="1:8">
      <c r="A29" s="5">
        <v>27</v>
      </c>
      <c r="B29" s="5" t="s">
        <v>71</v>
      </c>
      <c r="C29" s="6" t="s">
        <v>135</v>
      </c>
      <c r="D29" s="6" t="s">
        <v>136</v>
      </c>
      <c r="E29" s="12"/>
      <c r="F29" s="12"/>
      <c r="G29" s="10"/>
      <c r="H29" s="16"/>
    </row>
    <row r="30" ht="29" customHeight="1" spans="1:9">
      <c r="A30" s="5">
        <v>28</v>
      </c>
      <c r="B30" s="5" t="s">
        <v>18</v>
      </c>
      <c r="C30" s="5" t="s">
        <v>19</v>
      </c>
      <c r="D30" s="5"/>
      <c r="E30" s="5">
        <v>160.25</v>
      </c>
      <c r="F30" s="5">
        <v>200</v>
      </c>
      <c r="G30" s="10"/>
      <c r="H30" s="16"/>
      <c r="I30" t="s">
        <v>190</v>
      </c>
    </row>
    <row r="31" ht="32" customHeight="1" spans="1:8">
      <c r="A31" s="5">
        <v>29</v>
      </c>
      <c r="B31" s="6" t="s">
        <v>104</v>
      </c>
      <c r="C31" s="5" t="s">
        <v>105</v>
      </c>
      <c r="D31" s="5"/>
      <c r="E31" s="5">
        <v>91</v>
      </c>
      <c r="F31" s="5">
        <v>100</v>
      </c>
      <c r="G31" s="10"/>
      <c r="H31" s="16"/>
    </row>
    <row r="32" ht="35" customHeight="1" spans="1:9">
      <c r="A32" s="5">
        <v>30</v>
      </c>
      <c r="B32" s="6" t="s">
        <v>143</v>
      </c>
      <c r="C32" s="5" t="s">
        <v>144</v>
      </c>
      <c r="D32" s="5"/>
      <c r="E32" s="5">
        <v>148.6</v>
      </c>
      <c r="F32" s="5">
        <v>200</v>
      </c>
      <c r="G32" s="10"/>
      <c r="H32" s="16"/>
      <c r="I32" s="30" t="s">
        <v>191</v>
      </c>
    </row>
    <row r="33" ht="26" customHeight="1" spans="1:8">
      <c r="A33" s="5">
        <v>31</v>
      </c>
      <c r="B33" s="5" t="s">
        <v>122</v>
      </c>
      <c r="C33" s="5" t="s">
        <v>123</v>
      </c>
      <c r="D33" s="5"/>
      <c r="E33" s="5">
        <v>89</v>
      </c>
      <c r="F33" s="5">
        <v>100</v>
      </c>
      <c r="G33" s="12"/>
      <c r="H33" s="26"/>
    </row>
    <row r="34" ht="26" customHeight="1" spans="1:8">
      <c r="A34" s="1" t="s">
        <v>59</v>
      </c>
      <c r="C34" s="27" t="s">
        <v>60</v>
      </c>
      <c r="D34" s="27"/>
      <c r="E34" s="27"/>
      <c r="F34" s="27"/>
      <c r="G34" s="1" t="s">
        <v>192</v>
      </c>
      <c r="H34" s="1"/>
    </row>
    <row r="35" ht="26" customHeight="1"/>
    <row r="36" ht="26" customHeight="1" spans="11:11">
      <c r="K36" s="1"/>
    </row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</sheetData>
  <mergeCells count="28">
    <mergeCell ref="A1:H1"/>
    <mergeCell ref="C34:F34"/>
    <mergeCell ref="G34:H34"/>
    <mergeCell ref="B19:B20"/>
    <mergeCell ref="C15:C16"/>
    <mergeCell ref="D19:D20"/>
    <mergeCell ref="E3:E5"/>
    <mergeCell ref="E8:E10"/>
    <mergeCell ref="E15:E16"/>
    <mergeCell ref="E18:E20"/>
    <mergeCell ref="E23:E24"/>
    <mergeCell ref="E28:E29"/>
    <mergeCell ref="F3:F5"/>
    <mergeCell ref="F8:F10"/>
    <mergeCell ref="F15:F16"/>
    <mergeCell ref="F18:F20"/>
    <mergeCell ref="F23:F24"/>
    <mergeCell ref="F28:F29"/>
    <mergeCell ref="G3:G7"/>
    <mergeCell ref="G8:G12"/>
    <mergeCell ref="G14:G20"/>
    <mergeCell ref="G21:G25"/>
    <mergeCell ref="G26:G33"/>
    <mergeCell ref="H3:H7"/>
    <mergeCell ref="H8:H12"/>
    <mergeCell ref="H14:H20"/>
    <mergeCell ref="H21:H25"/>
    <mergeCell ref="H26:H33"/>
  </mergeCells>
  <pageMargins left="0.432638888888889" right="0.118055555555556" top="0.432638888888889" bottom="0.590277777777778" header="0.904861111111111" footer="0.5"/>
  <pageSetup paperSize="9" scale="6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workbookViewId="0">
      <selection activeCell="M15" sqref="M15"/>
    </sheetView>
  </sheetViews>
  <sheetFormatPr defaultColWidth="9" defaultRowHeight="13.5" outlineLevelCol="5"/>
  <cols>
    <col min="1" max="1" width="8" style="1" customWidth="1"/>
    <col min="2" max="2" width="18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6">
      <c r="A1" s="2" t="s">
        <v>64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3" customHeight="1" spans="1:6">
      <c r="A3" s="5">
        <v>1</v>
      </c>
      <c r="B3" s="5" t="s">
        <v>7</v>
      </c>
      <c r="C3" s="5" t="s">
        <v>8</v>
      </c>
      <c r="D3" s="5">
        <v>200</v>
      </c>
      <c r="E3" s="7" t="s">
        <v>9</v>
      </c>
      <c r="F3" s="8">
        <v>1000</v>
      </c>
    </row>
    <row r="4" ht="33" customHeight="1" spans="1:6">
      <c r="A4" s="5">
        <v>2</v>
      </c>
      <c r="B4" s="5" t="s">
        <v>65</v>
      </c>
      <c r="C4" s="5" t="s">
        <v>66</v>
      </c>
      <c r="D4" s="5">
        <v>100</v>
      </c>
      <c r="E4" s="10"/>
      <c r="F4" s="8"/>
    </row>
    <row r="5" ht="33" customHeight="1" spans="1:6">
      <c r="A5" s="5">
        <v>3</v>
      </c>
      <c r="B5" s="5" t="s">
        <v>67</v>
      </c>
      <c r="C5" s="5" t="s">
        <v>68</v>
      </c>
      <c r="D5" s="5">
        <v>200</v>
      </c>
      <c r="E5" s="10"/>
      <c r="F5" s="8"/>
    </row>
    <row r="6" ht="33" customHeight="1" spans="1:6">
      <c r="A6" s="5">
        <v>4</v>
      </c>
      <c r="B6" s="5" t="s">
        <v>10</v>
      </c>
      <c r="C6" s="5" t="s">
        <v>11</v>
      </c>
      <c r="D6" s="5">
        <v>400</v>
      </c>
      <c r="E6" s="10"/>
      <c r="F6" s="8"/>
    </row>
    <row r="7" ht="30" customHeight="1" spans="1:6">
      <c r="A7" s="5">
        <v>5</v>
      </c>
      <c r="B7" s="5" t="s">
        <v>57</v>
      </c>
      <c r="C7" s="5" t="s">
        <v>58</v>
      </c>
      <c r="D7" s="5">
        <v>100</v>
      </c>
      <c r="E7" s="12"/>
      <c r="F7" s="24"/>
    </row>
    <row r="8" ht="26" customHeight="1" spans="1:6">
      <c r="A8" s="5">
        <v>6</v>
      </c>
      <c r="B8" s="5" t="s">
        <v>18</v>
      </c>
      <c r="C8" s="5" t="s">
        <v>19</v>
      </c>
      <c r="D8" s="5">
        <v>200</v>
      </c>
      <c r="E8" s="10" t="s">
        <v>22</v>
      </c>
      <c r="F8" s="25">
        <v>0</v>
      </c>
    </row>
    <row r="9" ht="26" customHeight="1" spans="1:6">
      <c r="A9" s="5">
        <v>7</v>
      </c>
      <c r="B9" s="5" t="s">
        <v>20</v>
      </c>
      <c r="C9" s="5" t="s">
        <v>21</v>
      </c>
      <c r="D9" s="5" t="s">
        <v>22</v>
      </c>
      <c r="E9" s="10"/>
      <c r="F9" s="25"/>
    </row>
    <row r="10" ht="26" customHeight="1" spans="1:6">
      <c r="A10" s="5">
        <v>8</v>
      </c>
      <c r="B10" s="5" t="s">
        <v>23</v>
      </c>
      <c r="C10" s="5" t="s">
        <v>24</v>
      </c>
      <c r="D10" s="5">
        <v>200</v>
      </c>
      <c r="E10" s="10"/>
      <c r="F10" s="25"/>
    </row>
    <row r="11" ht="26" customHeight="1" spans="1:6">
      <c r="A11" s="5">
        <v>9</v>
      </c>
      <c r="B11" s="5" t="s">
        <v>25</v>
      </c>
      <c r="C11" s="5" t="s">
        <v>26</v>
      </c>
      <c r="D11" s="5">
        <v>400</v>
      </c>
      <c r="E11" s="10"/>
      <c r="F11" s="25"/>
    </row>
    <row r="12" ht="26" customHeight="1" spans="1:6">
      <c r="A12" s="5">
        <v>10</v>
      </c>
      <c r="B12" s="5" t="s">
        <v>27</v>
      </c>
      <c r="C12" s="5" t="s">
        <v>28</v>
      </c>
      <c r="D12" s="5">
        <v>100</v>
      </c>
      <c r="E12" s="10"/>
      <c r="F12" s="25"/>
    </row>
    <row r="13" ht="26" customHeight="1" spans="1:6">
      <c r="A13" s="5">
        <v>11</v>
      </c>
      <c r="B13" s="5" t="s">
        <v>29</v>
      </c>
      <c r="C13" s="5" t="s">
        <v>30</v>
      </c>
      <c r="D13" s="5">
        <v>100</v>
      </c>
      <c r="E13" s="12"/>
      <c r="F13" s="25"/>
    </row>
    <row r="14" ht="26" customHeight="1" spans="1:6">
      <c r="A14" s="5">
        <v>12</v>
      </c>
      <c r="B14" s="5" t="s">
        <v>31</v>
      </c>
      <c r="C14" s="5" t="s">
        <v>32</v>
      </c>
      <c r="D14" s="5" t="s">
        <v>22</v>
      </c>
      <c r="E14" s="9" t="s">
        <v>69</v>
      </c>
      <c r="F14" s="8">
        <v>700</v>
      </c>
    </row>
    <row r="15" ht="26" customHeight="1" spans="1:6">
      <c r="A15" s="5">
        <v>13</v>
      </c>
      <c r="B15" s="5" t="s">
        <v>34</v>
      </c>
      <c r="C15" s="5" t="s">
        <v>35</v>
      </c>
      <c r="D15" s="5" t="s">
        <v>22</v>
      </c>
      <c r="E15" s="17"/>
      <c r="F15" s="24"/>
    </row>
    <row r="16" ht="26" customHeight="1" spans="1:6">
      <c r="A16" s="5">
        <v>14</v>
      </c>
      <c r="B16" s="5" t="s">
        <v>36</v>
      </c>
      <c r="C16" s="5" t="s">
        <v>70</v>
      </c>
      <c r="D16" s="5">
        <v>200</v>
      </c>
      <c r="E16" s="17"/>
      <c r="F16" s="24"/>
    </row>
    <row r="17" ht="26" customHeight="1" spans="1:6">
      <c r="A17" s="5">
        <v>15</v>
      </c>
      <c r="B17" s="5" t="s">
        <v>38</v>
      </c>
      <c r="C17" s="5" t="s">
        <v>39</v>
      </c>
      <c r="D17" s="5">
        <v>200</v>
      </c>
      <c r="E17" s="17"/>
      <c r="F17" s="24"/>
    </row>
    <row r="18" ht="26" customHeight="1" spans="1:6">
      <c r="A18" s="5">
        <v>16</v>
      </c>
      <c r="B18" s="5" t="s">
        <v>40</v>
      </c>
      <c r="C18" s="5" t="s">
        <v>41</v>
      </c>
      <c r="D18" s="5">
        <v>200</v>
      </c>
      <c r="E18" s="17"/>
      <c r="F18" s="24"/>
    </row>
    <row r="19" ht="26" customHeight="1" spans="1:6">
      <c r="A19" s="5">
        <v>17</v>
      </c>
      <c r="B19" s="5" t="s">
        <v>42</v>
      </c>
      <c r="C19" s="5" t="s">
        <v>43</v>
      </c>
      <c r="D19" s="5">
        <v>100</v>
      </c>
      <c r="E19" s="11"/>
      <c r="F19" s="24"/>
    </row>
    <row r="20" ht="26" customHeight="1" spans="1:6">
      <c r="A20" s="5">
        <v>18</v>
      </c>
      <c r="B20" s="5" t="s">
        <v>44</v>
      </c>
      <c r="C20" s="5" t="s">
        <v>45</v>
      </c>
      <c r="D20" s="5" t="s">
        <v>22</v>
      </c>
      <c r="E20" s="7" t="s">
        <v>46</v>
      </c>
      <c r="F20" s="15">
        <v>700</v>
      </c>
    </row>
    <row r="21" ht="26" customHeight="1" spans="1:6">
      <c r="A21" s="5">
        <v>19</v>
      </c>
      <c r="B21" s="5" t="s">
        <v>47</v>
      </c>
      <c r="C21" s="5" t="s">
        <v>48</v>
      </c>
      <c r="D21" s="5">
        <v>100</v>
      </c>
      <c r="E21" s="10"/>
      <c r="F21" s="16"/>
    </row>
    <row r="22" ht="26" customHeight="1" spans="1:6">
      <c r="A22" s="5">
        <v>20</v>
      </c>
      <c r="B22" s="5" t="s">
        <v>49</v>
      </c>
      <c r="C22" s="5" t="s">
        <v>50</v>
      </c>
      <c r="D22" s="5">
        <v>300</v>
      </c>
      <c r="E22" s="10"/>
      <c r="F22" s="16"/>
    </row>
    <row r="23" ht="26" customHeight="1" spans="1:6">
      <c r="A23" s="5">
        <v>21</v>
      </c>
      <c r="B23" s="5" t="s">
        <v>51</v>
      </c>
      <c r="C23" s="5" t="s">
        <v>52</v>
      </c>
      <c r="D23" s="5">
        <v>200</v>
      </c>
      <c r="E23" s="10"/>
      <c r="F23" s="16"/>
    </row>
    <row r="24" ht="26" customHeight="1" spans="1:6">
      <c r="A24" s="5">
        <v>22</v>
      </c>
      <c r="B24" s="5" t="s">
        <v>71</v>
      </c>
      <c r="C24" s="5" t="s">
        <v>72</v>
      </c>
      <c r="D24" s="5">
        <v>100</v>
      </c>
      <c r="E24" s="12"/>
      <c r="F24" s="26"/>
    </row>
    <row r="25" ht="26" customHeight="1" spans="1:6">
      <c r="A25" s="5">
        <v>23</v>
      </c>
      <c r="B25" s="5" t="s">
        <v>53</v>
      </c>
      <c r="C25" s="5" t="s">
        <v>73</v>
      </c>
      <c r="D25" s="5">
        <v>100</v>
      </c>
      <c r="E25" s="5"/>
      <c r="F25" s="32"/>
    </row>
    <row r="26" ht="26" customHeight="1" spans="1:6">
      <c r="A26" s="5">
        <v>24</v>
      </c>
      <c r="B26" s="5" t="s">
        <v>55</v>
      </c>
      <c r="C26" s="5" t="s">
        <v>74</v>
      </c>
      <c r="D26" s="5">
        <v>300</v>
      </c>
      <c r="E26" s="5"/>
      <c r="F26" s="32"/>
    </row>
    <row r="27" ht="26" customHeight="1" spans="1:6">
      <c r="A27" s="1" t="s">
        <v>59</v>
      </c>
      <c r="C27" s="27" t="s">
        <v>60</v>
      </c>
      <c r="D27" s="27"/>
      <c r="E27" s="1" t="s">
        <v>75</v>
      </c>
      <c r="F27" s="1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</sheetData>
  <mergeCells count="11">
    <mergeCell ref="A1:F1"/>
    <mergeCell ref="C27:D27"/>
    <mergeCell ref="E27:F27"/>
    <mergeCell ref="E3:E7"/>
    <mergeCell ref="E8:E13"/>
    <mergeCell ref="E14:E19"/>
    <mergeCell ref="E20:E24"/>
    <mergeCell ref="F3:F7"/>
    <mergeCell ref="F8:F13"/>
    <mergeCell ref="F14:F19"/>
    <mergeCell ref="F20:F24"/>
  </mergeCells>
  <pageMargins left="0.432638888888889" right="0.118055555555556" top="0.432638888888889" bottom="0.590277777777778" header="0.904861111111111" footer="0.5"/>
  <pageSetup paperSize="9" scale="98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opLeftCell="A15" workbookViewId="0">
      <selection activeCell="E26" sqref="E26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193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>
        <v>390</v>
      </c>
      <c r="E8" s="7">
        <f>D8+D9</f>
        <v>418.8</v>
      </c>
      <c r="F8" s="5">
        <v>500</v>
      </c>
      <c r="G8" s="6" t="s">
        <v>171</v>
      </c>
      <c r="H8" s="15">
        <v>700</v>
      </c>
    </row>
    <row r="9" ht="30" customHeight="1" spans="1:8">
      <c r="A9" s="5">
        <v>7</v>
      </c>
      <c r="B9" s="5" t="s">
        <v>172</v>
      </c>
      <c r="C9" s="5" t="s">
        <v>173</v>
      </c>
      <c r="D9" s="5">
        <v>28.8</v>
      </c>
      <c r="E9" s="10"/>
      <c r="F9" s="5"/>
      <c r="G9" s="6"/>
      <c r="H9" s="16"/>
    </row>
    <row r="10" ht="26" customHeight="1" spans="1:8">
      <c r="A10" s="5">
        <v>8</v>
      </c>
      <c r="B10" s="5" t="s">
        <v>174</v>
      </c>
      <c r="C10" s="6" t="s">
        <v>175</v>
      </c>
      <c r="D10" s="6">
        <v>46.3652</v>
      </c>
      <c r="E10" s="6">
        <v>46.3652</v>
      </c>
      <c r="F10" s="12">
        <v>0</v>
      </c>
      <c r="G10" s="6"/>
      <c r="H10" s="16"/>
    </row>
    <row r="11" ht="26" customHeight="1" spans="1:8">
      <c r="A11" s="5">
        <v>9</v>
      </c>
      <c r="B11" s="5" t="s">
        <v>23</v>
      </c>
      <c r="C11" s="5" t="s">
        <v>24</v>
      </c>
      <c r="D11" s="5"/>
      <c r="E11" s="5">
        <v>153</v>
      </c>
      <c r="F11" s="5">
        <v>200</v>
      </c>
      <c r="G11" s="6"/>
      <c r="H11" s="26"/>
    </row>
    <row r="12" ht="26" customHeight="1" spans="1:8">
      <c r="A12" s="5">
        <v>10</v>
      </c>
      <c r="B12" s="5" t="s">
        <v>108</v>
      </c>
      <c r="C12" s="5" t="s">
        <v>109</v>
      </c>
      <c r="D12" s="5"/>
      <c r="E12" s="5">
        <v>336</v>
      </c>
      <c r="F12" s="5">
        <v>400</v>
      </c>
      <c r="G12" s="17" t="s">
        <v>155</v>
      </c>
      <c r="H12" s="25">
        <v>400</v>
      </c>
    </row>
    <row r="13" ht="46" customHeight="1" spans="1:8">
      <c r="A13" s="5">
        <v>11</v>
      </c>
      <c r="B13" s="5" t="s">
        <v>36</v>
      </c>
      <c r="C13" s="6" t="s">
        <v>130</v>
      </c>
      <c r="D13" s="6" t="s">
        <v>131</v>
      </c>
      <c r="E13" s="5">
        <f>74.9+82.25</f>
        <v>157.15</v>
      </c>
      <c r="F13" s="5">
        <v>200</v>
      </c>
      <c r="G13" s="9" t="s">
        <v>176</v>
      </c>
      <c r="H13" s="18">
        <v>1100</v>
      </c>
    </row>
    <row r="14" ht="26" customHeight="1" spans="1:8">
      <c r="A14" s="5">
        <v>12</v>
      </c>
      <c r="B14" s="5" t="s">
        <v>38</v>
      </c>
      <c r="C14" s="7" t="s">
        <v>177</v>
      </c>
      <c r="D14" s="5"/>
      <c r="E14" s="10">
        <v>409.0116</v>
      </c>
      <c r="F14" s="7">
        <v>500</v>
      </c>
      <c r="G14" s="17"/>
      <c r="H14" s="19"/>
    </row>
    <row r="15" ht="26" customHeight="1" spans="1:8">
      <c r="A15" s="5">
        <v>13</v>
      </c>
      <c r="B15" s="5" t="s">
        <v>40</v>
      </c>
      <c r="C15" s="12"/>
      <c r="D15" s="5"/>
      <c r="E15" s="12"/>
      <c r="F15" s="12"/>
      <c r="G15" s="17"/>
      <c r="H15" s="19"/>
    </row>
    <row r="16" ht="33" customHeight="1" spans="1:8">
      <c r="A16" s="5">
        <v>14</v>
      </c>
      <c r="B16" s="6" t="s">
        <v>97</v>
      </c>
      <c r="C16" s="5" t="s">
        <v>98</v>
      </c>
      <c r="D16" s="5"/>
      <c r="E16" s="5">
        <v>129.3412</v>
      </c>
      <c r="F16" s="5">
        <v>200</v>
      </c>
      <c r="G16" s="17"/>
      <c r="H16" s="19"/>
    </row>
    <row r="17" ht="43" customHeight="1" spans="1:8">
      <c r="A17" s="5">
        <v>15</v>
      </c>
      <c r="B17" s="5" t="s">
        <v>31</v>
      </c>
      <c r="C17" s="5" t="s">
        <v>32</v>
      </c>
      <c r="D17" s="5">
        <v>22.8</v>
      </c>
      <c r="E17" s="7">
        <f>D17+D18</f>
        <v>176.52</v>
      </c>
      <c r="F17" s="7">
        <v>200</v>
      </c>
      <c r="G17" s="17"/>
      <c r="H17" s="19"/>
    </row>
    <row r="18" ht="26" customHeight="1" spans="1:8">
      <c r="A18" s="5">
        <v>16</v>
      </c>
      <c r="B18" s="7" t="s">
        <v>42</v>
      </c>
      <c r="C18" s="5" t="s">
        <v>110</v>
      </c>
      <c r="D18" s="7">
        <v>153.72</v>
      </c>
      <c r="E18" s="10"/>
      <c r="F18" s="10"/>
      <c r="G18" s="17"/>
      <c r="H18" s="19"/>
    </row>
    <row r="19" ht="26" customHeight="1" spans="1:8">
      <c r="A19" s="5">
        <v>17</v>
      </c>
      <c r="B19" s="12"/>
      <c r="C19" s="5" t="s">
        <v>178</v>
      </c>
      <c r="D19" s="12"/>
      <c r="E19" s="12"/>
      <c r="F19" s="12"/>
      <c r="G19" s="11"/>
      <c r="H19" s="20"/>
    </row>
    <row r="20" ht="32" customHeight="1" spans="1:8">
      <c r="A20" s="5">
        <v>18</v>
      </c>
      <c r="B20" s="5" t="s">
        <v>120</v>
      </c>
      <c r="C20" s="5" t="s">
        <v>121</v>
      </c>
      <c r="D20" s="5"/>
      <c r="E20" s="7">
        <v>178</v>
      </c>
      <c r="F20" s="7">
        <v>200</v>
      </c>
      <c r="G20" s="10" t="s">
        <v>142</v>
      </c>
      <c r="H20" s="22">
        <v>900</v>
      </c>
    </row>
    <row r="21" ht="50" customHeight="1" spans="1:8">
      <c r="A21" s="5">
        <v>19</v>
      </c>
      <c r="B21" s="6" t="s">
        <v>180</v>
      </c>
      <c r="C21" s="6" t="s">
        <v>181</v>
      </c>
      <c r="D21" s="6"/>
      <c r="E21" s="7">
        <v>67.9932</v>
      </c>
      <c r="F21" s="7">
        <v>100</v>
      </c>
      <c r="G21" s="10"/>
      <c r="H21" s="22"/>
    </row>
    <row r="22" ht="27" customHeight="1" spans="1:8">
      <c r="A22" s="5">
        <v>20</v>
      </c>
      <c r="B22" s="5" t="s">
        <v>156</v>
      </c>
      <c r="C22" s="6" t="s">
        <v>157</v>
      </c>
      <c r="D22" s="6">
        <v>158.0354</v>
      </c>
      <c r="E22" s="7">
        <f>D22+D23</f>
        <v>248.6858</v>
      </c>
      <c r="F22" s="7">
        <v>300</v>
      </c>
      <c r="G22" s="10"/>
      <c r="H22" s="22"/>
    </row>
    <row r="23" ht="27" customHeight="1" spans="1:8">
      <c r="A23" s="5">
        <v>21</v>
      </c>
      <c r="B23" s="5" t="s">
        <v>158</v>
      </c>
      <c r="C23" s="6" t="s">
        <v>182</v>
      </c>
      <c r="D23" s="6">
        <v>90.6504</v>
      </c>
      <c r="E23" s="10"/>
      <c r="F23" s="10"/>
      <c r="G23" s="10"/>
      <c r="H23" s="22"/>
    </row>
    <row r="24" ht="35" customHeight="1" spans="1:8">
      <c r="A24" s="5">
        <v>22</v>
      </c>
      <c r="B24" s="5" t="s">
        <v>151</v>
      </c>
      <c r="C24" s="6" t="s">
        <v>152</v>
      </c>
      <c r="D24" s="6"/>
      <c r="E24" s="7">
        <v>254.20936</v>
      </c>
      <c r="F24" s="7">
        <v>300</v>
      </c>
      <c r="G24" s="10"/>
      <c r="H24" s="22"/>
    </row>
    <row r="25" ht="45" customHeight="1" spans="1:9">
      <c r="A25" s="5">
        <v>23</v>
      </c>
      <c r="B25" s="5" t="s">
        <v>161</v>
      </c>
      <c r="C25" s="5" t="s">
        <v>183</v>
      </c>
      <c r="D25" s="5"/>
      <c r="E25" s="7">
        <v>55.5</v>
      </c>
      <c r="F25" s="7">
        <v>100</v>
      </c>
      <c r="G25" s="5" t="s">
        <v>194</v>
      </c>
      <c r="H25" s="25">
        <v>100</v>
      </c>
      <c r="I25" s="30" t="s">
        <v>189</v>
      </c>
    </row>
    <row r="26" customFormat="1" ht="31" customHeight="1" spans="1:8">
      <c r="A26" s="5">
        <v>24</v>
      </c>
      <c r="B26" s="5" t="s">
        <v>10</v>
      </c>
      <c r="C26" s="5" t="s">
        <v>11</v>
      </c>
      <c r="D26" s="5"/>
      <c r="E26" s="5">
        <v>389.325</v>
      </c>
      <c r="F26" s="5">
        <v>400</v>
      </c>
      <c r="G26" s="7"/>
      <c r="H26" s="15">
        <v>1300</v>
      </c>
    </row>
    <row r="27" ht="52" customHeight="1" spans="1:8">
      <c r="A27" s="5">
        <v>25</v>
      </c>
      <c r="B27" s="5" t="s">
        <v>51</v>
      </c>
      <c r="C27" s="6" t="s">
        <v>133</v>
      </c>
      <c r="D27" s="6" t="s">
        <v>134</v>
      </c>
      <c r="E27" s="7">
        <f>109.4394+101.25+32.38+39</f>
        <v>282.0694</v>
      </c>
      <c r="F27" s="7">
        <v>300</v>
      </c>
      <c r="G27" s="10"/>
      <c r="H27" s="16"/>
    </row>
    <row r="28" ht="38" customHeight="1" spans="1:8">
      <c r="A28" s="5">
        <v>26</v>
      </c>
      <c r="B28" s="5" t="s">
        <v>71</v>
      </c>
      <c r="C28" s="6" t="s">
        <v>135</v>
      </c>
      <c r="D28" s="6" t="s">
        <v>136</v>
      </c>
      <c r="E28" s="12"/>
      <c r="F28" s="12"/>
      <c r="G28" s="10"/>
      <c r="H28" s="16"/>
    </row>
    <row r="29" ht="29" customHeight="1" spans="1:9">
      <c r="A29" s="5">
        <v>27</v>
      </c>
      <c r="B29" s="5" t="s">
        <v>18</v>
      </c>
      <c r="C29" s="5" t="s">
        <v>19</v>
      </c>
      <c r="D29" s="5"/>
      <c r="E29" s="5">
        <v>160.25</v>
      </c>
      <c r="F29" s="5">
        <v>200</v>
      </c>
      <c r="G29" s="10"/>
      <c r="H29" s="16"/>
      <c r="I29" t="s">
        <v>190</v>
      </c>
    </row>
    <row r="30" ht="32" customHeight="1" spans="1:8">
      <c r="A30" s="5">
        <v>28</v>
      </c>
      <c r="B30" s="6" t="s">
        <v>104</v>
      </c>
      <c r="C30" s="5" t="s">
        <v>105</v>
      </c>
      <c r="D30" s="5"/>
      <c r="E30" s="5">
        <v>91</v>
      </c>
      <c r="F30" s="5">
        <v>100</v>
      </c>
      <c r="G30" s="10"/>
      <c r="H30" s="16"/>
    </row>
    <row r="31" ht="35" customHeight="1" spans="1:9">
      <c r="A31" s="5">
        <v>29</v>
      </c>
      <c r="B31" s="6" t="s">
        <v>143</v>
      </c>
      <c r="C31" s="5" t="s">
        <v>144</v>
      </c>
      <c r="D31" s="5"/>
      <c r="E31" s="5">
        <v>148.6</v>
      </c>
      <c r="F31" s="5">
        <v>200</v>
      </c>
      <c r="G31" s="10"/>
      <c r="H31" s="16"/>
      <c r="I31" s="30" t="s">
        <v>191</v>
      </c>
    </row>
    <row r="32" ht="26" customHeight="1" spans="1:8">
      <c r="A32" s="5">
        <v>30</v>
      </c>
      <c r="B32" s="5" t="s">
        <v>122</v>
      </c>
      <c r="C32" s="5" t="s">
        <v>123</v>
      </c>
      <c r="D32" s="5"/>
      <c r="E32" s="5">
        <v>89</v>
      </c>
      <c r="F32" s="5">
        <v>100</v>
      </c>
      <c r="G32" s="12"/>
      <c r="H32" s="26"/>
    </row>
    <row r="33" ht="26" customHeight="1" spans="1:8">
      <c r="A33" s="1" t="s">
        <v>59</v>
      </c>
      <c r="C33" s="27" t="s">
        <v>60</v>
      </c>
      <c r="D33" s="27"/>
      <c r="E33" s="27"/>
      <c r="F33" s="27"/>
      <c r="G33" s="1" t="s">
        <v>195</v>
      </c>
      <c r="H33" s="1"/>
    </row>
    <row r="34" ht="26" customHeight="1"/>
    <row r="35" ht="26" customHeight="1" spans="11:11">
      <c r="K35" s="1"/>
    </row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</sheetData>
  <mergeCells count="28">
    <mergeCell ref="A1:H1"/>
    <mergeCell ref="C33:F33"/>
    <mergeCell ref="G33:H33"/>
    <mergeCell ref="B18:B19"/>
    <mergeCell ref="C14:C15"/>
    <mergeCell ref="D18:D19"/>
    <mergeCell ref="E3:E5"/>
    <mergeCell ref="E8:E9"/>
    <mergeCell ref="E14:E15"/>
    <mergeCell ref="E17:E19"/>
    <mergeCell ref="E22:E23"/>
    <mergeCell ref="E27:E28"/>
    <mergeCell ref="F3:F5"/>
    <mergeCell ref="F8:F9"/>
    <mergeCell ref="F14:F15"/>
    <mergeCell ref="F17:F19"/>
    <mergeCell ref="F22:F23"/>
    <mergeCell ref="F27:F28"/>
    <mergeCell ref="G3:G7"/>
    <mergeCell ref="G8:G11"/>
    <mergeCell ref="G13:G19"/>
    <mergeCell ref="G20:G24"/>
    <mergeCell ref="G26:G32"/>
    <mergeCell ref="H3:H7"/>
    <mergeCell ref="H8:H11"/>
    <mergeCell ref="H13:H19"/>
    <mergeCell ref="H20:H24"/>
    <mergeCell ref="H26:H32"/>
  </mergeCells>
  <pageMargins left="0.432638888888889" right="0.118055555555556" top="0.432638888888889" bottom="0.590277777777778" header="0.904861111111111" footer="0.5"/>
  <pageSetup paperSize="9" scale="61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opLeftCell="A13" workbookViewId="0">
      <selection activeCell="M33" sqref="M33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196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0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0" customHeight="1" spans="1:8">
      <c r="A8" s="5">
        <v>6</v>
      </c>
      <c r="B8" s="5" t="s">
        <v>25</v>
      </c>
      <c r="C8" s="5" t="s">
        <v>26</v>
      </c>
      <c r="D8" s="5">
        <v>390</v>
      </c>
      <c r="E8" s="7">
        <f>D8+D9</f>
        <v>418.8</v>
      </c>
      <c r="F8" s="5">
        <v>500</v>
      </c>
      <c r="G8" s="6" t="s">
        <v>171</v>
      </c>
      <c r="H8" s="15">
        <v>800</v>
      </c>
    </row>
    <row r="9" ht="30" customHeight="1" spans="1:8">
      <c r="A9" s="5">
        <v>7</v>
      </c>
      <c r="B9" s="5" t="s">
        <v>172</v>
      </c>
      <c r="C9" s="5" t="s">
        <v>173</v>
      </c>
      <c r="D9" s="5">
        <v>28.8</v>
      </c>
      <c r="E9" s="10"/>
      <c r="F9" s="5"/>
      <c r="G9" s="6"/>
      <c r="H9" s="16"/>
    </row>
    <row r="10" ht="26" customHeight="1" spans="1:8">
      <c r="A10" s="5">
        <v>8</v>
      </c>
      <c r="B10" s="5" t="s">
        <v>174</v>
      </c>
      <c r="C10" s="6" t="s">
        <v>175</v>
      </c>
      <c r="D10" s="6">
        <v>46.3652</v>
      </c>
      <c r="E10" s="6">
        <v>46.3652</v>
      </c>
      <c r="F10" s="12">
        <v>0</v>
      </c>
      <c r="G10" s="6"/>
      <c r="H10" s="16"/>
    </row>
    <row r="11" ht="26" customHeight="1" spans="1:8">
      <c r="A11" s="5">
        <v>9</v>
      </c>
      <c r="B11" s="6" t="s">
        <v>197</v>
      </c>
      <c r="C11" s="6" t="s">
        <v>198</v>
      </c>
      <c r="D11" s="6"/>
      <c r="E11" s="6">
        <v>60.42</v>
      </c>
      <c r="F11" s="12">
        <v>100</v>
      </c>
      <c r="G11" s="6"/>
      <c r="H11" s="16"/>
    </row>
    <row r="12" ht="26" customHeight="1" spans="1:9">
      <c r="A12" s="5">
        <v>10</v>
      </c>
      <c r="B12" s="5" t="s">
        <v>23</v>
      </c>
      <c r="C12" s="5" t="s">
        <v>24</v>
      </c>
      <c r="D12" s="5"/>
      <c r="E12" s="5">
        <v>153</v>
      </c>
      <c r="F12" s="5">
        <v>200</v>
      </c>
      <c r="G12" s="6"/>
      <c r="H12" s="26"/>
      <c r="I12" t="s">
        <v>199</v>
      </c>
    </row>
    <row r="13" ht="26" customHeight="1" spans="1:8">
      <c r="A13" s="5">
        <v>11</v>
      </c>
      <c r="B13" s="5" t="s">
        <v>108</v>
      </c>
      <c r="C13" s="5" t="s">
        <v>109</v>
      </c>
      <c r="D13" s="5"/>
      <c r="E13" s="5">
        <v>336</v>
      </c>
      <c r="F13" s="5">
        <v>400</v>
      </c>
      <c r="G13" s="17" t="s">
        <v>155</v>
      </c>
      <c r="H13" s="25">
        <v>400</v>
      </c>
    </row>
    <row r="14" ht="46" customHeight="1" spans="1:8">
      <c r="A14" s="5">
        <v>12</v>
      </c>
      <c r="B14" s="5" t="s">
        <v>36</v>
      </c>
      <c r="C14" s="6" t="s">
        <v>130</v>
      </c>
      <c r="D14" s="6" t="s">
        <v>131</v>
      </c>
      <c r="E14" s="5">
        <f>74.9+82.25</f>
        <v>157.15</v>
      </c>
      <c r="F14" s="5">
        <v>200</v>
      </c>
      <c r="G14" s="9" t="s">
        <v>176</v>
      </c>
      <c r="H14" s="18">
        <v>1100</v>
      </c>
    </row>
    <row r="15" ht="26" customHeight="1" spans="1:8">
      <c r="A15" s="5">
        <v>13</v>
      </c>
      <c r="B15" s="5" t="s">
        <v>38</v>
      </c>
      <c r="C15" s="7" t="s">
        <v>177</v>
      </c>
      <c r="D15" s="5"/>
      <c r="E15" s="10">
        <v>409.0116</v>
      </c>
      <c r="F15" s="7">
        <v>500</v>
      </c>
      <c r="G15" s="17"/>
      <c r="H15" s="19"/>
    </row>
    <row r="16" ht="26" customHeight="1" spans="1:8">
      <c r="A16" s="5">
        <v>14</v>
      </c>
      <c r="B16" s="5" t="s">
        <v>40</v>
      </c>
      <c r="C16" s="12"/>
      <c r="D16" s="5"/>
      <c r="E16" s="12"/>
      <c r="F16" s="12"/>
      <c r="G16" s="17"/>
      <c r="H16" s="19"/>
    </row>
    <row r="17" ht="33" customHeight="1" spans="1:8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9"/>
    </row>
    <row r="18" ht="43" customHeight="1" spans="1:8">
      <c r="A18" s="5">
        <v>16</v>
      </c>
      <c r="B18" s="5" t="s">
        <v>31</v>
      </c>
      <c r="C18" s="5" t="s">
        <v>32</v>
      </c>
      <c r="D18" s="5">
        <v>22.8</v>
      </c>
      <c r="E18" s="7">
        <f>D18+D19</f>
        <v>176.52</v>
      </c>
      <c r="F18" s="7">
        <v>200</v>
      </c>
      <c r="G18" s="17"/>
      <c r="H18" s="19"/>
    </row>
    <row r="19" ht="26" customHeight="1" spans="1:8">
      <c r="A19" s="5">
        <v>17</v>
      </c>
      <c r="B19" s="7" t="s">
        <v>42</v>
      </c>
      <c r="C19" s="5" t="s">
        <v>110</v>
      </c>
      <c r="D19" s="7">
        <v>153.72</v>
      </c>
      <c r="E19" s="10"/>
      <c r="F19" s="10"/>
      <c r="G19" s="17"/>
      <c r="H19" s="19"/>
    </row>
    <row r="20" ht="26" customHeight="1" spans="1:8">
      <c r="A20" s="5">
        <v>18</v>
      </c>
      <c r="B20" s="12"/>
      <c r="C20" s="5" t="s">
        <v>178</v>
      </c>
      <c r="D20" s="12"/>
      <c r="E20" s="12"/>
      <c r="F20" s="12"/>
      <c r="G20" s="11"/>
      <c r="H20" s="20"/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10" t="s">
        <v>142</v>
      </c>
      <c r="H21" s="22">
        <v>900</v>
      </c>
    </row>
    <row r="22" ht="50" customHeight="1" spans="1:8">
      <c r="A22" s="5">
        <v>20</v>
      </c>
      <c r="B22" s="6" t="s">
        <v>180</v>
      </c>
      <c r="C22" s="6" t="s">
        <v>181</v>
      </c>
      <c r="D22" s="6"/>
      <c r="E22" s="7">
        <v>67.9932</v>
      </c>
      <c r="F22" s="7">
        <v>100</v>
      </c>
      <c r="G22" s="10"/>
      <c r="H22" s="22"/>
    </row>
    <row r="23" ht="27" customHeight="1" spans="1:8">
      <c r="A23" s="5">
        <v>21</v>
      </c>
      <c r="B23" s="5" t="s">
        <v>156</v>
      </c>
      <c r="C23" s="6" t="s">
        <v>157</v>
      </c>
      <c r="D23" s="6">
        <v>158.0354</v>
      </c>
      <c r="E23" s="7">
        <f>D23+D24</f>
        <v>248.6858</v>
      </c>
      <c r="F23" s="7">
        <v>300</v>
      </c>
      <c r="G23" s="10"/>
      <c r="H23" s="22"/>
    </row>
    <row r="24" ht="27" customHeight="1" spans="1:8">
      <c r="A24" s="5">
        <v>22</v>
      </c>
      <c r="B24" s="5" t="s">
        <v>158</v>
      </c>
      <c r="C24" s="6" t="s">
        <v>182</v>
      </c>
      <c r="D24" s="6">
        <v>90.6504</v>
      </c>
      <c r="E24" s="10"/>
      <c r="F24" s="10"/>
      <c r="G24" s="10"/>
      <c r="H24" s="22"/>
    </row>
    <row r="25" ht="35" customHeight="1" spans="1:8">
      <c r="A25" s="5">
        <v>23</v>
      </c>
      <c r="B25" s="5" t="s">
        <v>151</v>
      </c>
      <c r="C25" s="6" t="s">
        <v>152</v>
      </c>
      <c r="D25" s="6"/>
      <c r="E25" s="7">
        <v>254.20936</v>
      </c>
      <c r="F25" s="7">
        <v>300</v>
      </c>
      <c r="G25" s="10"/>
      <c r="H25" s="22"/>
    </row>
    <row r="26" ht="45" customHeight="1" spans="1:9">
      <c r="A26" s="5">
        <v>24</v>
      </c>
      <c r="B26" s="5" t="s">
        <v>161</v>
      </c>
      <c r="C26" s="5" t="s">
        <v>183</v>
      </c>
      <c r="D26" s="5"/>
      <c r="E26" s="7">
        <v>55.5</v>
      </c>
      <c r="F26" s="7">
        <v>100</v>
      </c>
      <c r="G26" s="5" t="s">
        <v>194</v>
      </c>
      <c r="H26" s="25">
        <v>100</v>
      </c>
      <c r="I26" s="30" t="s">
        <v>189</v>
      </c>
    </row>
    <row r="27" customFormat="1" ht="31" customHeight="1" spans="1:8">
      <c r="A27" s="5">
        <v>25</v>
      </c>
      <c r="B27" s="5" t="s">
        <v>10</v>
      </c>
      <c r="C27" s="5" t="s">
        <v>11</v>
      </c>
      <c r="D27" s="5"/>
      <c r="E27" s="5">
        <v>389.325</v>
      </c>
      <c r="F27" s="5">
        <v>400</v>
      </c>
      <c r="G27" s="7"/>
      <c r="H27" s="15">
        <v>1300</v>
      </c>
    </row>
    <row r="28" ht="52" customHeight="1" spans="1:8">
      <c r="A28" s="5">
        <v>26</v>
      </c>
      <c r="B28" s="5" t="s">
        <v>51</v>
      </c>
      <c r="C28" s="6" t="s">
        <v>133</v>
      </c>
      <c r="D28" s="6" t="s">
        <v>134</v>
      </c>
      <c r="E28" s="7">
        <f>109.4394+101.25+32.38+39</f>
        <v>282.0694</v>
      </c>
      <c r="F28" s="7">
        <v>300</v>
      </c>
      <c r="G28" s="10"/>
      <c r="H28" s="16"/>
    </row>
    <row r="29" ht="38" customHeight="1" spans="1:8">
      <c r="A29" s="5">
        <v>27</v>
      </c>
      <c r="B29" s="5" t="s">
        <v>71</v>
      </c>
      <c r="C29" s="6" t="s">
        <v>135</v>
      </c>
      <c r="D29" s="6" t="s">
        <v>136</v>
      </c>
      <c r="E29" s="12"/>
      <c r="F29" s="12"/>
      <c r="G29" s="10"/>
      <c r="H29" s="16"/>
    </row>
    <row r="30" ht="29" customHeight="1" spans="1:9">
      <c r="A30" s="5">
        <v>28</v>
      </c>
      <c r="B30" s="5" t="s">
        <v>18</v>
      </c>
      <c r="C30" s="5" t="s">
        <v>19</v>
      </c>
      <c r="D30" s="5"/>
      <c r="E30" s="5">
        <v>160.25</v>
      </c>
      <c r="F30" s="5">
        <v>200</v>
      </c>
      <c r="G30" s="10"/>
      <c r="H30" s="16"/>
      <c r="I30" t="s">
        <v>199</v>
      </c>
    </row>
    <row r="31" ht="32" customHeight="1" spans="1:8">
      <c r="A31" s="5">
        <v>29</v>
      </c>
      <c r="B31" s="6" t="s">
        <v>104</v>
      </c>
      <c r="C31" s="5" t="s">
        <v>105</v>
      </c>
      <c r="D31" s="5"/>
      <c r="E31" s="5">
        <v>91</v>
      </c>
      <c r="F31" s="5">
        <v>100</v>
      </c>
      <c r="G31" s="10"/>
      <c r="H31" s="16"/>
    </row>
    <row r="32" ht="35" customHeight="1" spans="1:9">
      <c r="A32" s="5">
        <v>30</v>
      </c>
      <c r="B32" s="6" t="s">
        <v>200</v>
      </c>
      <c r="C32" s="5" t="s">
        <v>201</v>
      </c>
      <c r="D32" s="5"/>
      <c r="E32" s="5">
        <v>135.1</v>
      </c>
      <c r="F32" s="5">
        <v>200</v>
      </c>
      <c r="G32" s="10"/>
      <c r="H32" s="16"/>
      <c r="I32" s="30" t="s">
        <v>191</v>
      </c>
    </row>
    <row r="33" ht="26" customHeight="1" spans="1:8">
      <c r="A33" s="5">
        <v>31</v>
      </c>
      <c r="B33" s="5" t="s">
        <v>122</v>
      </c>
      <c r="C33" s="5" t="s">
        <v>123</v>
      </c>
      <c r="D33" s="5"/>
      <c r="E33" s="5">
        <v>89</v>
      </c>
      <c r="F33" s="5">
        <v>100</v>
      </c>
      <c r="G33" s="12"/>
      <c r="H33" s="26"/>
    </row>
    <row r="34" ht="26" customHeight="1" spans="1:8">
      <c r="A34" s="1" t="s">
        <v>59</v>
      </c>
      <c r="C34" s="27" t="s">
        <v>60</v>
      </c>
      <c r="D34" s="27"/>
      <c r="E34" s="27"/>
      <c r="F34" s="27"/>
      <c r="G34" s="1" t="s">
        <v>195</v>
      </c>
      <c r="H34" s="1"/>
    </row>
    <row r="35" ht="26" customHeight="1"/>
    <row r="36" ht="26" customHeight="1" spans="11:11">
      <c r="K36" s="1"/>
    </row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</sheetData>
  <mergeCells count="28">
    <mergeCell ref="A1:H1"/>
    <mergeCell ref="C34:F34"/>
    <mergeCell ref="G34:H34"/>
    <mergeCell ref="B19:B20"/>
    <mergeCell ref="C15:C16"/>
    <mergeCell ref="D19:D20"/>
    <mergeCell ref="E3:E5"/>
    <mergeCell ref="E8:E9"/>
    <mergeCell ref="E15:E16"/>
    <mergeCell ref="E18:E20"/>
    <mergeCell ref="E23:E24"/>
    <mergeCell ref="E28:E29"/>
    <mergeCell ref="F3:F5"/>
    <mergeCell ref="F8:F9"/>
    <mergeCell ref="F15:F16"/>
    <mergeCell ref="F18:F20"/>
    <mergeCell ref="F23:F24"/>
    <mergeCell ref="F28:F29"/>
    <mergeCell ref="G3:G7"/>
    <mergeCell ref="G8:G12"/>
    <mergeCell ref="G14:G20"/>
    <mergeCell ref="G21:G25"/>
    <mergeCell ref="G27:G33"/>
    <mergeCell ref="H3:H7"/>
    <mergeCell ref="H8:H12"/>
    <mergeCell ref="H14:H20"/>
    <mergeCell ref="H21:H25"/>
    <mergeCell ref="H27:H33"/>
  </mergeCells>
  <pageMargins left="0.432638888888889" right="0.118055555555556" top="0.432638888888889" bottom="0.590277777777778" header="0.904861111111111" footer="0.5"/>
  <pageSetup paperSize="9" scale="61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opLeftCell="A25" workbookViewId="0">
      <selection activeCell="K33" sqref="K33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202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5">
        <v>900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10"/>
      <c r="F10" s="5"/>
      <c r="G10" s="6"/>
      <c r="H10" s="16"/>
    </row>
    <row r="11" ht="26" customHeight="1" spans="1:8">
      <c r="A11" s="5">
        <v>9</v>
      </c>
      <c r="B11" s="5" t="s">
        <v>174</v>
      </c>
      <c r="C11" s="6" t="s">
        <v>175</v>
      </c>
      <c r="D11" s="6">
        <v>46.3652</v>
      </c>
      <c r="E11" s="6">
        <v>46.3652</v>
      </c>
      <c r="F11" s="12">
        <v>0</v>
      </c>
      <c r="G11" s="6"/>
      <c r="H11" s="16"/>
    </row>
    <row r="12" ht="26" customHeight="1" spans="1:8">
      <c r="A12" s="5">
        <v>10</v>
      </c>
      <c r="B12" s="6" t="s">
        <v>197</v>
      </c>
      <c r="C12" s="6" t="s">
        <v>198</v>
      </c>
      <c r="D12" s="6">
        <v>60.42</v>
      </c>
      <c r="E12" s="9">
        <f>D12+D13</f>
        <v>99.35</v>
      </c>
      <c r="F12" s="10">
        <v>100</v>
      </c>
      <c r="G12" s="6"/>
      <c r="H12" s="16"/>
    </row>
    <row r="13" ht="26" customHeight="1" spans="1:9">
      <c r="A13" s="5">
        <v>11</v>
      </c>
      <c r="B13" s="5" t="s">
        <v>204</v>
      </c>
      <c r="C13" s="5" t="s">
        <v>205</v>
      </c>
      <c r="D13" s="5">
        <v>38.93</v>
      </c>
      <c r="E13" s="11"/>
      <c r="F13" s="12"/>
      <c r="G13" s="6"/>
      <c r="H13" s="16"/>
      <c r="I13" t="s">
        <v>206</v>
      </c>
    </row>
    <row r="14" ht="26" customHeight="1" spans="1:9">
      <c r="A14" s="5">
        <v>12</v>
      </c>
      <c r="B14" s="5" t="s">
        <v>207</v>
      </c>
      <c r="C14" s="5" t="s">
        <v>208</v>
      </c>
      <c r="D14" s="5"/>
      <c r="E14" s="5">
        <v>228.00952</v>
      </c>
      <c r="F14" s="5">
        <v>300</v>
      </c>
      <c r="G14" s="6"/>
      <c r="H14" s="16"/>
      <c r="I14" t="s">
        <v>206</v>
      </c>
    </row>
    <row r="15" ht="26" customHeight="1" spans="1:8">
      <c r="A15" s="5">
        <v>13</v>
      </c>
      <c r="B15" s="5" t="s">
        <v>108</v>
      </c>
      <c r="C15" s="5" t="s">
        <v>109</v>
      </c>
      <c r="D15" s="5"/>
      <c r="E15" s="5">
        <v>336</v>
      </c>
      <c r="F15" s="5">
        <v>400</v>
      </c>
      <c r="G15" s="17" t="s">
        <v>155</v>
      </c>
      <c r="H15" s="25">
        <v>400</v>
      </c>
    </row>
    <row r="16" ht="46" customHeight="1" spans="1:8">
      <c r="A16" s="5">
        <v>14</v>
      </c>
      <c r="B16" s="5" t="s">
        <v>36</v>
      </c>
      <c r="C16" s="6" t="s">
        <v>130</v>
      </c>
      <c r="D16" s="6" t="s">
        <v>131</v>
      </c>
      <c r="E16" s="5">
        <f>74.9+82.25</f>
        <v>157.15</v>
      </c>
      <c r="F16" s="5">
        <v>200</v>
      </c>
      <c r="G16" s="9" t="s">
        <v>176</v>
      </c>
      <c r="H16" s="18">
        <v>1100</v>
      </c>
    </row>
    <row r="17" ht="26" customHeight="1" spans="1:8">
      <c r="A17" s="5">
        <v>15</v>
      </c>
      <c r="B17" s="5" t="s">
        <v>38</v>
      </c>
      <c r="C17" s="7" t="s">
        <v>177</v>
      </c>
      <c r="D17" s="5"/>
      <c r="E17" s="10">
        <v>409.0116</v>
      </c>
      <c r="F17" s="7">
        <v>500</v>
      </c>
      <c r="G17" s="17"/>
      <c r="H17" s="19"/>
    </row>
    <row r="18" ht="26" customHeight="1" spans="1:8">
      <c r="A18" s="5">
        <v>16</v>
      </c>
      <c r="B18" s="5" t="s">
        <v>40</v>
      </c>
      <c r="C18" s="12"/>
      <c r="D18" s="5"/>
      <c r="E18" s="12"/>
      <c r="F18" s="12"/>
      <c r="G18" s="17"/>
      <c r="H18" s="19"/>
    </row>
    <row r="19" ht="33" customHeight="1" spans="1:8">
      <c r="A19" s="5">
        <v>17</v>
      </c>
      <c r="B19" s="6" t="s">
        <v>97</v>
      </c>
      <c r="C19" s="5" t="s">
        <v>98</v>
      </c>
      <c r="D19" s="5"/>
      <c r="E19" s="5">
        <v>129.3412</v>
      </c>
      <c r="F19" s="5">
        <v>200</v>
      </c>
      <c r="G19" s="17"/>
      <c r="H19" s="19"/>
    </row>
    <row r="20" ht="43" customHeight="1" spans="1:8">
      <c r="A20" s="5">
        <v>18</v>
      </c>
      <c r="B20" s="5" t="s">
        <v>31</v>
      </c>
      <c r="C20" s="5" t="s">
        <v>32</v>
      </c>
      <c r="D20" s="5">
        <v>22.8</v>
      </c>
      <c r="E20" s="7">
        <f>D20+D21</f>
        <v>176.52</v>
      </c>
      <c r="F20" s="7">
        <v>200</v>
      </c>
      <c r="G20" s="17"/>
      <c r="H20" s="19"/>
    </row>
    <row r="21" ht="26" customHeight="1" spans="1:8">
      <c r="A21" s="5">
        <v>19</v>
      </c>
      <c r="B21" s="7" t="s">
        <v>42</v>
      </c>
      <c r="C21" s="5" t="s">
        <v>110</v>
      </c>
      <c r="D21" s="7">
        <v>153.72</v>
      </c>
      <c r="E21" s="10"/>
      <c r="F21" s="10"/>
      <c r="G21" s="17"/>
      <c r="H21" s="19"/>
    </row>
    <row r="22" ht="26" customHeight="1" spans="1:8">
      <c r="A22" s="5">
        <v>20</v>
      </c>
      <c r="B22" s="12"/>
      <c r="C22" s="5" t="s">
        <v>178</v>
      </c>
      <c r="D22" s="12"/>
      <c r="E22" s="12"/>
      <c r="F22" s="12"/>
      <c r="G22" s="11"/>
      <c r="H22" s="20"/>
    </row>
    <row r="23" ht="32" customHeight="1" spans="1:8">
      <c r="A23" s="5">
        <v>21</v>
      </c>
      <c r="B23" s="5" t="s">
        <v>120</v>
      </c>
      <c r="C23" s="5" t="s">
        <v>121</v>
      </c>
      <c r="D23" s="5"/>
      <c r="E23" s="7">
        <v>178</v>
      </c>
      <c r="F23" s="7">
        <v>200</v>
      </c>
      <c r="G23" s="10" t="s">
        <v>142</v>
      </c>
      <c r="H23" s="22">
        <v>900</v>
      </c>
    </row>
    <row r="24" ht="50" customHeight="1" spans="1:8">
      <c r="A24" s="5">
        <v>22</v>
      </c>
      <c r="B24" s="6" t="s">
        <v>180</v>
      </c>
      <c r="C24" s="6" t="s">
        <v>181</v>
      </c>
      <c r="D24" s="6"/>
      <c r="E24" s="7">
        <v>67.9932</v>
      </c>
      <c r="F24" s="7">
        <v>100</v>
      </c>
      <c r="G24" s="10"/>
      <c r="H24" s="22"/>
    </row>
    <row r="25" ht="27" customHeight="1" spans="1:8">
      <c r="A25" s="5">
        <v>23</v>
      </c>
      <c r="B25" s="5" t="s">
        <v>156</v>
      </c>
      <c r="C25" s="6" t="s">
        <v>157</v>
      </c>
      <c r="D25" s="6">
        <v>158.0354</v>
      </c>
      <c r="E25" s="7">
        <f>D25+D26</f>
        <v>248.6858</v>
      </c>
      <c r="F25" s="7">
        <v>300</v>
      </c>
      <c r="G25" s="10"/>
      <c r="H25" s="22"/>
    </row>
    <row r="26" ht="27" customHeight="1" spans="1:8">
      <c r="A26" s="5">
        <v>24</v>
      </c>
      <c r="B26" s="5" t="s">
        <v>158</v>
      </c>
      <c r="C26" s="6" t="s">
        <v>182</v>
      </c>
      <c r="D26" s="6">
        <v>90.6504</v>
      </c>
      <c r="E26" s="10"/>
      <c r="F26" s="10"/>
      <c r="G26" s="10"/>
      <c r="H26" s="22"/>
    </row>
    <row r="27" ht="35" customHeight="1" spans="1:8">
      <c r="A27" s="5">
        <v>25</v>
      </c>
      <c r="B27" s="5" t="s">
        <v>209</v>
      </c>
      <c r="C27" s="6" t="s">
        <v>152</v>
      </c>
      <c r="D27" s="6"/>
      <c r="E27" s="7">
        <v>254.20936</v>
      </c>
      <c r="F27" s="7">
        <v>300</v>
      </c>
      <c r="G27" s="10"/>
      <c r="H27" s="22"/>
    </row>
    <row r="28" ht="45" customHeight="1" spans="1:9">
      <c r="A28" s="5">
        <v>26</v>
      </c>
      <c r="B28" s="5" t="s">
        <v>161</v>
      </c>
      <c r="C28" s="5" t="s">
        <v>183</v>
      </c>
      <c r="D28" s="5"/>
      <c r="E28" s="7">
        <v>55.5</v>
      </c>
      <c r="F28" s="7">
        <v>100</v>
      </c>
      <c r="G28" s="5" t="s">
        <v>194</v>
      </c>
      <c r="H28" s="25">
        <v>100</v>
      </c>
      <c r="I28" s="30" t="s">
        <v>189</v>
      </c>
    </row>
    <row r="29" customFormat="1" ht="31" customHeight="1" spans="1:8">
      <c r="A29" s="5">
        <v>27</v>
      </c>
      <c r="B29" s="5" t="s">
        <v>10</v>
      </c>
      <c r="C29" s="5" t="s">
        <v>11</v>
      </c>
      <c r="D29" s="5"/>
      <c r="E29" s="5">
        <v>389.325</v>
      </c>
      <c r="F29" s="5">
        <v>400</v>
      </c>
      <c r="G29" s="7"/>
      <c r="H29" s="15">
        <v>1100</v>
      </c>
    </row>
    <row r="30" ht="52" customHeight="1" spans="1:8">
      <c r="A30" s="5">
        <v>28</v>
      </c>
      <c r="B30" s="5" t="s">
        <v>51</v>
      </c>
      <c r="C30" s="6" t="s">
        <v>133</v>
      </c>
      <c r="D30" s="6" t="s">
        <v>134</v>
      </c>
      <c r="E30" s="7">
        <f>109.4394+101.25+32.38+39</f>
        <v>282.0694</v>
      </c>
      <c r="F30" s="7">
        <v>300</v>
      </c>
      <c r="G30" s="10"/>
      <c r="H30" s="16"/>
    </row>
    <row r="31" ht="38" customHeight="1" spans="1:8">
      <c r="A31" s="5">
        <v>29</v>
      </c>
      <c r="B31" s="5" t="s">
        <v>71</v>
      </c>
      <c r="C31" s="6" t="s">
        <v>135</v>
      </c>
      <c r="D31" s="6" t="s">
        <v>136</v>
      </c>
      <c r="E31" s="12"/>
      <c r="F31" s="12"/>
      <c r="G31" s="10"/>
      <c r="H31" s="16"/>
    </row>
    <row r="32" ht="32" customHeight="1" spans="1:8">
      <c r="A32" s="5">
        <v>30</v>
      </c>
      <c r="B32" s="6" t="s">
        <v>104</v>
      </c>
      <c r="C32" s="5" t="s">
        <v>105</v>
      </c>
      <c r="D32" s="5"/>
      <c r="E32" s="5">
        <v>91</v>
      </c>
      <c r="F32" s="5">
        <v>100</v>
      </c>
      <c r="G32" s="10"/>
      <c r="H32" s="16"/>
    </row>
    <row r="33" ht="35" customHeight="1" spans="1:9">
      <c r="A33" s="5">
        <v>31</v>
      </c>
      <c r="B33" s="6" t="s">
        <v>200</v>
      </c>
      <c r="C33" s="5" t="s">
        <v>201</v>
      </c>
      <c r="D33" s="5"/>
      <c r="E33" s="5">
        <v>135.1</v>
      </c>
      <c r="F33" s="5">
        <v>200</v>
      </c>
      <c r="G33" s="10"/>
      <c r="H33" s="16"/>
      <c r="I33" s="30" t="s">
        <v>191</v>
      </c>
    </row>
    <row r="34" ht="26" customHeight="1" spans="1:8">
      <c r="A34" s="5">
        <v>32</v>
      </c>
      <c r="B34" s="5" t="s">
        <v>122</v>
      </c>
      <c r="C34" s="5" t="s">
        <v>123</v>
      </c>
      <c r="D34" s="5"/>
      <c r="E34" s="5">
        <v>89</v>
      </c>
      <c r="F34" s="5">
        <v>100</v>
      </c>
      <c r="G34" s="12"/>
      <c r="H34" s="26"/>
    </row>
    <row r="35" ht="26" customHeight="1" spans="1:8">
      <c r="A35" s="1" t="s">
        <v>59</v>
      </c>
      <c r="C35" s="27" t="s">
        <v>60</v>
      </c>
      <c r="D35" s="27"/>
      <c r="E35" s="27"/>
      <c r="F35" s="27"/>
      <c r="G35" s="1" t="s">
        <v>210</v>
      </c>
      <c r="H35" s="1"/>
    </row>
    <row r="36" ht="26" customHeight="1"/>
    <row r="37" ht="26" customHeight="1" spans="11:11">
      <c r="K37" s="1"/>
    </row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</sheetData>
  <mergeCells count="30">
    <mergeCell ref="A1:H1"/>
    <mergeCell ref="C35:F35"/>
    <mergeCell ref="G35:H35"/>
    <mergeCell ref="B21:B22"/>
    <mergeCell ref="C17:C18"/>
    <mergeCell ref="D21:D22"/>
    <mergeCell ref="E3:E5"/>
    <mergeCell ref="E9:E10"/>
    <mergeCell ref="E12:E13"/>
    <mergeCell ref="E17:E18"/>
    <mergeCell ref="E20:E22"/>
    <mergeCell ref="E25:E26"/>
    <mergeCell ref="E30:E31"/>
    <mergeCell ref="F3:F5"/>
    <mergeCell ref="F9:F10"/>
    <mergeCell ref="F12:F13"/>
    <mergeCell ref="F17:F18"/>
    <mergeCell ref="F20:F22"/>
    <mergeCell ref="F25:F26"/>
    <mergeCell ref="F30:F31"/>
    <mergeCell ref="G3:G8"/>
    <mergeCell ref="G9:G14"/>
    <mergeCell ref="G16:G22"/>
    <mergeCell ref="G23:G27"/>
    <mergeCell ref="G29:G34"/>
    <mergeCell ref="H3:H8"/>
    <mergeCell ref="H9:H14"/>
    <mergeCell ref="H16:H22"/>
    <mergeCell ref="H23:H27"/>
    <mergeCell ref="H29:H34"/>
  </mergeCells>
  <pageMargins left="0.432638888888889" right="0.118055555555556" top="0.432638888888889" bottom="0.590277777777778" header="0.904861111111111" footer="0.5"/>
  <pageSetup paperSize="9" scale="61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opLeftCell="A22" workbookViewId="0">
      <selection activeCell="K34" sqref="K34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211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5">
        <v>900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10"/>
      <c r="F10" s="5"/>
      <c r="G10" s="6"/>
      <c r="H10" s="16"/>
    </row>
    <row r="11" ht="26" customHeight="1" spans="1:8">
      <c r="A11" s="5">
        <v>9</v>
      </c>
      <c r="B11" s="5" t="s">
        <v>174</v>
      </c>
      <c r="C11" s="6" t="s">
        <v>175</v>
      </c>
      <c r="D11" s="6">
        <v>46.3652</v>
      </c>
      <c r="E11" s="6">
        <v>46.3652</v>
      </c>
      <c r="F11" s="12">
        <v>0</v>
      </c>
      <c r="G11" s="6"/>
      <c r="H11" s="16"/>
    </row>
    <row r="12" ht="26" customHeight="1" spans="1:8">
      <c r="A12" s="5">
        <v>10</v>
      </c>
      <c r="B12" s="6" t="s">
        <v>197</v>
      </c>
      <c r="C12" s="6" t="s">
        <v>198</v>
      </c>
      <c r="D12" s="6">
        <v>60.42</v>
      </c>
      <c r="E12" s="9">
        <f>D12+D13</f>
        <v>99.35</v>
      </c>
      <c r="F12" s="10">
        <v>100</v>
      </c>
      <c r="G12" s="6"/>
      <c r="H12" s="16"/>
    </row>
    <row r="13" ht="26" customHeight="1" spans="1:9">
      <c r="A13" s="5">
        <v>11</v>
      </c>
      <c r="B13" s="5" t="s">
        <v>204</v>
      </c>
      <c r="C13" s="5" t="s">
        <v>205</v>
      </c>
      <c r="D13" s="5">
        <v>38.93</v>
      </c>
      <c r="E13" s="11"/>
      <c r="F13" s="12"/>
      <c r="G13" s="6"/>
      <c r="H13" s="16"/>
      <c r="I13" t="s">
        <v>206</v>
      </c>
    </row>
    <row r="14" ht="26" customHeight="1" spans="1:9">
      <c r="A14" s="5">
        <v>12</v>
      </c>
      <c r="B14" s="5" t="s">
        <v>207</v>
      </c>
      <c r="C14" s="5" t="s">
        <v>208</v>
      </c>
      <c r="D14" s="5"/>
      <c r="E14" s="5">
        <v>228.00952</v>
      </c>
      <c r="F14" s="5">
        <v>300</v>
      </c>
      <c r="G14" s="6"/>
      <c r="H14" s="16"/>
      <c r="I14" t="s">
        <v>206</v>
      </c>
    </row>
    <row r="15" ht="26" customHeight="1" spans="1:8">
      <c r="A15" s="5">
        <v>13</v>
      </c>
      <c r="B15" s="5" t="s">
        <v>108</v>
      </c>
      <c r="C15" s="5" t="s">
        <v>109</v>
      </c>
      <c r="D15" s="5"/>
      <c r="E15" s="5">
        <v>336</v>
      </c>
      <c r="F15" s="5">
        <v>400</v>
      </c>
      <c r="G15" s="17" t="s">
        <v>155</v>
      </c>
      <c r="H15" s="25">
        <v>400</v>
      </c>
    </row>
    <row r="16" ht="46" customHeight="1" spans="1:8">
      <c r="A16" s="5">
        <v>14</v>
      </c>
      <c r="B16" s="5" t="s">
        <v>36</v>
      </c>
      <c r="C16" s="6" t="s">
        <v>130</v>
      </c>
      <c r="D16" s="6" t="s">
        <v>131</v>
      </c>
      <c r="E16" s="5">
        <f>74.9+82.25</f>
        <v>157.15</v>
      </c>
      <c r="F16" s="5">
        <v>200</v>
      </c>
      <c r="G16" s="9" t="s">
        <v>176</v>
      </c>
      <c r="H16" s="18">
        <v>1100</v>
      </c>
    </row>
    <row r="17" ht="26" customHeight="1" spans="1:8">
      <c r="A17" s="5">
        <v>15</v>
      </c>
      <c r="B17" s="5" t="s">
        <v>38</v>
      </c>
      <c r="C17" s="7" t="s">
        <v>177</v>
      </c>
      <c r="D17" s="5"/>
      <c r="E17" s="10">
        <v>409.0116</v>
      </c>
      <c r="F17" s="7">
        <v>500</v>
      </c>
      <c r="G17" s="17"/>
      <c r="H17" s="19"/>
    </row>
    <row r="18" ht="26" customHeight="1" spans="1:8">
      <c r="A18" s="5">
        <v>16</v>
      </c>
      <c r="B18" s="5" t="s">
        <v>40</v>
      </c>
      <c r="C18" s="12"/>
      <c r="D18" s="5"/>
      <c r="E18" s="12"/>
      <c r="F18" s="12"/>
      <c r="G18" s="17"/>
      <c r="H18" s="19"/>
    </row>
    <row r="19" ht="33" customHeight="1" spans="1:8">
      <c r="A19" s="5">
        <v>17</v>
      </c>
      <c r="B19" s="6" t="s">
        <v>97</v>
      </c>
      <c r="C19" s="5" t="s">
        <v>98</v>
      </c>
      <c r="D19" s="5"/>
      <c r="E19" s="5">
        <v>129.3412</v>
      </c>
      <c r="F19" s="5">
        <v>200</v>
      </c>
      <c r="G19" s="17"/>
      <c r="H19" s="19"/>
    </row>
    <row r="20" ht="43" customHeight="1" spans="1:8">
      <c r="A20" s="5">
        <v>18</v>
      </c>
      <c r="B20" s="5" t="s">
        <v>31</v>
      </c>
      <c r="C20" s="5" t="s">
        <v>32</v>
      </c>
      <c r="D20" s="5">
        <v>22.8</v>
      </c>
      <c r="E20" s="7">
        <f>D20+D21</f>
        <v>176.52</v>
      </c>
      <c r="F20" s="7">
        <v>200</v>
      </c>
      <c r="G20" s="17"/>
      <c r="H20" s="19"/>
    </row>
    <row r="21" ht="26" customHeight="1" spans="1:8">
      <c r="A21" s="5">
        <v>19</v>
      </c>
      <c r="B21" s="7" t="s">
        <v>42</v>
      </c>
      <c r="C21" s="5" t="s">
        <v>110</v>
      </c>
      <c r="D21" s="7">
        <v>153.72</v>
      </c>
      <c r="E21" s="10"/>
      <c r="F21" s="10"/>
      <c r="G21" s="17"/>
      <c r="H21" s="19"/>
    </row>
    <row r="22" ht="26" customHeight="1" spans="1:8">
      <c r="A22" s="5">
        <v>20</v>
      </c>
      <c r="B22" s="12"/>
      <c r="C22" s="5" t="s">
        <v>178</v>
      </c>
      <c r="D22" s="12"/>
      <c r="E22" s="12"/>
      <c r="F22" s="12"/>
      <c r="G22" s="11"/>
      <c r="H22" s="20"/>
    </row>
    <row r="23" ht="32" customHeight="1" spans="1:8">
      <c r="A23" s="5">
        <v>21</v>
      </c>
      <c r="B23" s="5" t="s">
        <v>120</v>
      </c>
      <c r="C23" s="5" t="s">
        <v>121</v>
      </c>
      <c r="D23" s="5"/>
      <c r="E23" s="7">
        <v>178</v>
      </c>
      <c r="F23" s="7">
        <v>200</v>
      </c>
      <c r="G23" s="10" t="s">
        <v>142</v>
      </c>
      <c r="H23" s="22">
        <v>900</v>
      </c>
    </row>
    <row r="24" ht="50" customHeight="1" spans="1:8">
      <c r="A24" s="5">
        <v>22</v>
      </c>
      <c r="B24" s="6" t="s">
        <v>180</v>
      </c>
      <c r="C24" s="6" t="s">
        <v>181</v>
      </c>
      <c r="D24" s="6"/>
      <c r="E24" s="7">
        <v>67.9932</v>
      </c>
      <c r="F24" s="7">
        <v>100</v>
      </c>
      <c r="G24" s="10"/>
      <c r="H24" s="22"/>
    </row>
    <row r="25" ht="27" customHeight="1" spans="1:8">
      <c r="A25" s="5">
        <v>23</v>
      </c>
      <c r="B25" s="5" t="s">
        <v>156</v>
      </c>
      <c r="C25" s="6" t="s">
        <v>157</v>
      </c>
      <c r="D25" s="6">
        <v>158.0354</v>
      </c>
      <c r="E25" s="7">
        <f>D25+D26</f>
        <v>248.6858</v>
      </c>
      <c r="F25" s="7">
        <v>300</v>
      </c>
      <c r="G25" s="10"/>
      <c r="H25" s="22"/>
    </row>
    <row r="26" ht="27" customHeight="1" spans="1:8">
      <c r="A26" s="5">
        <v>24</v>
      </c>
      <c r="B26" s="5" t="s">
        <v>158</v>
      </c>
      <c r="C26" s="6" t="s">
        <v>182</v>
      </c>
      <c r="D26" s="6">
        <v>90.6504</v>
      </c>
      <c r="E26" s="10"/>
      <c r="F26" s="10"/>
      <c r="G26" s="10"/>
      <c r="H26" s="22"/>
    </row>
    <row r="27" ht="35" customHeight="1" spans="1:8">
      <c r="A27" s="5">
        <v>25</v>
      </c>
      <c r="B27" s="5" t="s">
        <v>209</v>
      </c>
      <c r="C27" s="6" t="s">
        <v>152</v>
      </c>
      <c r="D27" s="6"/>
      <c r="E27" s="7">
        <v>254.20936</v>
      </c>
      <c r="F27" s="7">
        <v>300</v>
      </c>
      <c r="G27" s="10"/>
      <c r="H27" s="22"/>
    </row>
    <row r="28" ht="45" customHeight="1" spans="1:9">
      <c r="A28" s="5">
        <v>26</v>
      </c>
      <c r="B28" s="5" t="s">
        <v>161</v>
      </c>
      <c r="C28" s="5" t="s">
        <v>183</v>
      </c>
      <c r="D28" s="5"/>
      <c r="E28" s="7">
        <v>55.5</v>
      </c>
      <c r="F28" s="7">
        <v>100</v>
      </c>
      <c r="G28" s="5" t="s">
        <v>194</v>
      </c>
      <c r="H28" s="25">
        <v>100</v>
      </c>
      <c r="I28" s="30" t="s">
        <v>189</v>
      </c>
    </row>
    <row r="29" customFormat="1" ht="31" customHeight="1" spans="1:8">
      <c r="A29" s="5">
        <v>27</v>
      </c>
      <c r="B29" s="5" t="s">
        <v>10</v>
      </c>
      <c r="C29" s="5" t="s">
        <v>11</v>
      </c>
      <c r="D29" s="5"/>
      <c r="E29" s="5">
        <v>389.325</v>
      </c>
      <c r="F29" s="5">
        <v>400</v>
      </c>
      <c r="G29" s="7"/>
      <c r="H29" s="15">
        <v>1400</v>
      </c>
    </row>
    <row r="30" ht="52" customHeight="1" spans="1:8">
      <c r="A30" s="5">
        <v>28</v>
      </c>
      <c r="B30" s="5" t="s">
        <v>51</v>
      </c>
      <c r="C30" s="6" t="s">
        <v>133</v>
      </c>
      <c r="D30" s="6" t="s">
        <v>134</v>
      </c>
      <c r="E30" s="7">
        <f>109.4394+101.25+32.38+39</f>
        <v>282.0694</v>
      </c>
      <c r="F30" s="7">
        <v>300</v>
      </c>
      <c r="G30" s="10"/>
      <c r="H30" s="16"/>
    </row>
    <row r="31" ht="38" customHeight="1" spans="1:8">
      <c r="A31" s="5">
        <v>29</v>
      </c>
      <c r="B31" s="5" t="s">
        <v>71</v>
      </c>
      <c r="C31" s="6" t="s">
        <v>135</v>
      </c>
      <c r="D31" s="6" t="s">
        <v>136</v>
      </c>
      <c r="E31" s="12"/>
      <c r="F31" s="12"/>
      <c r="G31" s="10"/>
      <c r="H31" s="16"/>
    </row>
    <row r="32" ht="29" customHeight="1" spans="1:9">
      <c r="A32" s="5">
        <v>30</v>
      </c>
      <c r="B32" s="5" t="s">
        <v>212</v>
      </c>
      <c r="C32" s="5" t="s">
        <v>213</v>
      </c>
      <c r="D32" s="5"/>
      <c r="E32" s="5">
        <v>288.267</v>
      </c>
      <c r="F32" s="5">
        <v>300</v>
      </c>
      <c r="G32" s="10"/>
      <c r="H32" s="16"/>
      <c r="I32" t="s">
        <v>214</v>
      </c>
    </row>
    <row r="33" ht="32" customHeight="1" spans="1:8">
      <c r="A33" s="5">
        <v>31</v>
      </c>
      <c r="B33" s="6" t="s">
        <v>104</v>
      </c>
      <c r="C33" s="5" t="s">
        <v>105</v>
      </c>
      <c r="D33" s="5"/>
      <c r="E33" s="5">
        <v>91</v>
      </c>
      <c r="F33" s="5">
        <v>100</v>
      </c>
      <c r="G33" s="10"/>
      <c r="H33" s="16"/>
    </row>
    <row r="34" ht="35" customHeight="1" spans="1:9">
      <c r="A34" s="5">
        <v>32</v>
      </c>
      <c r="B34" s="6" t="s">
        <v>200</v>
      </c>
      <c r="C34" s="5" t="s">
        <v>201</v>
      </c>
      <c r="D34" s="5"/>
      <c r="E34" s="5">
        <v>135.1</v>
      </c>
      <c r="F34" s="5">
        <v>200</v>
      </c>
      <c r="G34" s="10"/>
      <c r="H34" s="16"/>
      <c r="I34" s="30" t="s">
        <v>191</v>
      </c>
    </row>
    <row r="35" ht="26" customHeight="1" spans="1:8">
      <c r="A35" s="5">
        <v>33</v>
      </c>
      <c r="B35" s="5" t="s">
        <v>122</v>
      </c>
      <c r="C35" s="5" t="s">
        <v>123</v>
      </c>
      <c r="D35" s="5"/>
      <c r="E35" s="5">
        <v>89</v>
      </c>
      <c r="F35" s="5">
        <v>100</v>
      </c>
      <c r="G35" s="12"/>
      <c r="H35" s="26"/>
    </row>
    <row r="36" ht="26" customHeight="1" spans="1:8">
      <c r="A36" s="1" t="s">
        <v>59</v>
      </c>
      <c r="C36" s="27" t="s">
        <v>60</v>
      </c>
      <c r="D36" s="27"/>
      <c r="E36" s="27"/>
      <c r="F36" s="27"/>
      <c r="G36" s="1" t="s">
        <v>215</v>
      </c>
      <c r="H36" s="1"/>
    </row>
    <row r="37" ht="26" customHeight="1"/>
    <row r="38" ht="26" customHeight="1" spans="11:11">
      <c r="K38" s="1"/>
    </row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</sheetData>
  <mergeCells count="30">
    <mergeCell ref="A1:H1"/>
    <mergeCell ref="C36:F36"/>
    <mergeCell ref="G36:H36"/>
    <mergeCell ref="B21:B22"/>
    <mergeCell ref="C17:C18"/>
    <mergeCell ref="D21:D22"/>
    <mergeCell ref="E3:E5"/>
    <mergeCell ref="E9:E10"/>
    <mergeCell ref="E12:E13"/>
    <mergeCell ref="E17:E18"/>
    <mergeCell ref="E20:E22"/>
    <mergeCell ref="E25:E26"/>
    <mergeCell ref="E30:E31"/>
    <mergeCell ref="F3:F5"/>
    <mergeCell ref="F9:F10"/>
    <mergeCell ref="F12:F13"/>
    <mergeCell ref="F17:F18"/>
    <mergeCell ref="F20:F22"/>
    <mergeCell ref="F25:F26"/>
    <mergeCell ref="F30:F31"/>
    <mergeCell ref="G3:G8"/>
    <mergeCell ref="G9:G14"/>
    <mergeCell ref="G16:G22"/>
    <mergeCell ref="G23:G27"/>
    <mergeCell ref="G29:G35"/>
    <mergeCell ref="H3:H8"/>
    <mergeCell ref="H9:H14"/>
    <mergeCell ref="H16:H22"/>
    <mergeCell ref="H23:H27"/>
    <mergeCell ref="H29:H35"/>
  </mergeCells>
  <pageMargins left="0.432638888888889" right="0.118055555555556" top="0.432638888888889" bottom="0.590277777777778" header="0.904861111111111" footer="0.5"/>
  <pageSetup paperSize="9" scale="61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opLeftCell="A2" workbookViewId="0">
      <selection activeCell="E42" sqref="E42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216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5">
        <v>900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10"/>
      <c r="F10" s="5"/>
      <c r="G10" s="6"/>
      <c r="H10" s="16"/>
    </row>
    <row r="11" ht="26" customHeight="1" spans="1:8">
      <c r="A11" s="5">
        <v>9</v>
      </c>
      <c r="B11" s="5" t="s">
        <v>174</v>
      </c>
      <c r="C11" s="6" t="s">
        <v>175</v>
      </c>
      <c r="D11" s="6">
        <v>46.3652</v>
      </c>
      <c r="E11" s="6">
        <v>46.3652</v>
      </c>
      <c r="F11" s="12">
        <v>0</v>
      </c>
      <c r="G11" s="6"/>
      <c r="H11" s="16"/>
    </row>
    <row r="12" ht="26" customHeight="1" spans="1:8">
      <c r="A12" s="5">
        <v>10</v>
      </c>
      <c r="B12" s="6" t="s">
        <v>197</v>
      </c>
      <c r="C12" s="6" t="s">
        <v>198</v>
      </c>
      <c r="D12" s="6">
        <v>60.42</v>
      </c>
      <c r="E12" s="9">
        <f>D12+D13</f>
        <v>99.35</v>
      </c>
      <c r="F12" s="10">
        <v>100</v>
      </c>
      <c r="G12" s="6"/>
      <c r="H12" s="16"/>
    </row>
    <row r="13" ht="26" customHeight="1" spans="1:9">
      <c r="A13" s="5">
        <v>11</v>
      </c>
      <c r="B13" s="5" t="s">
        <v>204</v>
      </c>
      <c r="C13" s="5" t="s">
        <v>205</v>
      </c>
      <c r="D13" s="5">
        <v>38.93</v>
      </c>
      <c r="E13" s="11"/>
      <c r="F13" s="12"/>
      <c r="G13" s="6"/>
      <c r="H13" s="16"/>
      <c r="I13" t="s">
        <v>206</v>
      </c>
    </row>
    <row r="14" ht="26" customHeight="1" spans="1:9">
      <c r="A14" s="5">
        <v>12</v>
      </c>
      <c r="B14" s="5" t="s">
        <v>207</v>
      </c>
      <c r="C14" s="5" t="s">
        <v>208</v>
      </c>
      <c r="D14" s="5"/>
      <c r="E14" s="5">
        <v>228.00952</v>
      </c>
      <c r="F14" s="5">
        <v>300</v>
      </c>
      <c r="G14" s="6"/>
      <c r="H14" s="16"/>
      <c r="I14" t="s">
        <v>206</v>
      </c>
    </row>
    <row r="15" ht="26" customHeight="1" spans="1:8">
      <c r="A15" s="5">
        <v>13</v>
      </c>
      <c r="B15" s="5" t="s">
        <v>108</v>
      </c>
      <c r="C15" s="5" t="s">
        <v>109</v>
      </c>
      <c r="D15" s="5"/>
      <c r="E15" s="5">
        <v>336</v>
      </c>
      <c r="F15" s="5">
        <v>400</v>
      </c>
      <c r="G15" s="17" t="s">
        <v>155</v>
      </c>
      <c r="H15" s="25">
        <v>400</v>
      </c>
    </row>
    <row r="16" ht="46" customHeight="1" spans="1:8">
      <c r="A16" s="5">
        <v>14</v>
      </c>
      <c r="B16" s="5" t="s">
        <v>36</v>
      </c>
      <c r="C16" s="6" t="s">
        <v>130</v>
      </c>
      <c r="D16" s="6" t="s">
        <v>131</v>
      </c>
      <c r="E16" s="5">
        <f>74.9+82.25</f>
        <v>157.15</v>
      </c>
      <c r="F16" s="5">
        <v>200</v>
      </c>
      <c r="G16" s="9" t="s">
        <v>176</v>
      </c>
      <c r="H16" s="18">
        <v>1100</v>
      </c>
    </row>
    <row r="17" ht="26" customHeight="1" spans="1:8">
      <c r="A17" s="5">
        <v>15</v>
      </c>
      <c r="B17" s="5" t="s">
        <v>38</v>
      </c>
      <c r="C17" s="7" t="s">
        <v>177</v>
      </c>
      <c r="D17" s="5"/>
      <c r="E17" s="10">
        <v>409.0116</v>
      </c>
      <c r="F17" s="7">
        <v>500</v>
      </c>
      <c r="G17" s="17"/>
      <c r="H17" s="19"/>
    </row>
    <row r="18" ht="26" customHeight="1" spans="1:8">
      <c r="A18" s="5">
        <v>16</v>
      </c>
      <c r="B18" s="5" t="s">
        <v>40</v>
      </c>
      <c r="C18" s="12"/>
      <c r="D18" s="5"/>
      <c r="E18" s="12"/>
      <c r="F18" s="12"/>
      <c r="G18" s="17"/>
      <c r="H18" s="19"/>
    </row>
    <row r="19" ht="33" customHeight="1" spans="1:8">
      <c r="A19" s="5">
        <v>17</v>
      </c>
      <c r="B19" s="6" t="s">
        <v>97</v>
      </c>
      <c r="C19" s="5" t="s">
        <v>98</v>
      </c>
      <c r="D19" s="5"/>
      <c r="E19" s="5">
        <v>129.3412</v>
      </c>
      <c r="F19" s="5">
        <v>200</v>
      </c>
      <c r="G19" s="17"/>
      <c r="H19" s="19"/>
    </row>
    <row r="20" ht="43" customHeight="1" spans="1:8">
      <c r="A20" s="5">
        <v>18</v>
      </c>
      <c r="B20" s="5" t="s">
        <v>31</v>
      </c>
      <c r="C20" s="5" t="s">
        <v>32</v>
      </c>
      <c r="D20" s="5">
        <v>22.8</v>
      </c>
      <c r="E20" s="7">
        <f>D20+D21</f>
        <v>176.52</v>
      </c>
      <c r="F20" s="7">
        <v>200</v>
      </c>
      <c r="G20" s="17"/>
      <c r="H20" s="19"/>
    </row>
    <row r="21" ht="26" customHeight="1" spans="1:8">
      <c r="A21" s="5">
        <v>19</v>
      </c>
      <c r="B21" s="7" t="s">
        <v>42</v>
      </c>
      <c r="C21" s="5" t="s">
        <v>110</v>
      </c>
      <c r="D21" s="7">
        <v>153.72</v>
      </c>
      <c r="E21" s="10"/>
      <c r="F21" s="10"/>
      <c r="G21" s="17"/>
      <c r="H21" s="19"/>
    </row>
    <row r="22" ht="26" customHeight="1" spans="1:8">
      <c r="A22" s="5">
        <v>20</v>
      </c>
      <c r="B22" s="12"/>
      <c r="C22" s="5" t="s">
        <v>178</v>
      </c>
      <c r="D22" s="12"/>
      <c r="E22" s="12"/>
      <c r="F22" s="12"/>
      <c r="G22" s="11"/>
      <c r="H22" s="20"/>
    </row>
    <row r="23" ht="32" customHeight="1" spans="1:8">
      <c r="A23" s="5">
        <v>21</v>
      </c>
      <c r="B23" s="5" t="s">
        <v>120</v>
      </c>
      <c r="C23" s="5" t="s">
        <v>121</v>
      </c>
      <c r="D23" s="5"/>
      <c r="E23" s="7">
        <v>178</v>
      </c>
      <c r="F23" s="7">
        <v>200</v>
      </c>
      <c r="G23" s="10" t="s">
        <v>142</v>
      </c>
      <c r="H23" s="22">
        <v>1200</v>
      </c>
    </row>
    <row r="24" ht="50" customHeight="1" spans="1:8">
      <c r="A24" s="5">
        <v>22</v>
      </c>
      <c r="B24" s="6" t="s">
        <v>180</v>
      </c>
      <c r="C24" s="6" t="s">
        <v>181</v>
      </c>
      <c r="D24" s="6"/>
      <c r="E24" s="7">
        <v>67.9932</v>
      </c>
      <c r="F24" s="7">
        <v>100</v>
      </c>
      <c r="G24" s="10"/>
      <c r="H24" s="22"/>
    </row>
    <row r="25" ht="27" customHeight="1" spans="1:8">
      <c r="A25" s="5">
        <v>23</v>
      </c>
      <c r="B25" s="5" t="s">
        <v>156</v>
      </c>
      <c r="C25" s="6" t="s">
        <v>157</v>
      </c>
      <c r="D25" s="6">
        <v>158.0354</v>
      </c>
      <c r="E25" s="7">
        <f>D25+D26</f>
        <v>248.6858</v>
      </c>
      <c r="F25" s="7">
        <v>300</v>
      </c>
      <c r="G25" s="10"/>
      <c r="H25" s="22"/>
    </row>
    <row r="26" ht="27" customHeight="1" spans="1:8">
      <c r="A26" s="5">
        <v>24</v>
      </c>
      <c r="B26" s="5" t="s">
        <v>158</v>
      </c>
      <c r="C26" s="6" t="s">
        <v>182</v>
      </c>
      <c r="D26" s="6">
        <v>90.6504</v>
      </c>
      <c r="E26" s="10"/>
      <c r="F26" s="10"/>
      <c r="G26" s="10"/>
      <c r="H26" s="22"/>
    </row>
    <row r="27" ht="27" customHeight="1" spans="1:8">
      <c r="A27" s="5">
        <v>25</v>
      </c>
      <c r="B27" s="5" t="s">
        <v>212</v>
      </c>
      <c r="C27" s="5" t="s">
        <v>213</v>
      </c>
      <c r="D27" s="5"/>
      <c r="E27" s="5">
        <v>288.267</v>
      </c>
      <c r="F27" s="5">
        <v>300</v>
      </c>
      <c r="G27" s="10"/>
      <c r="H27" s="22"/>
    </row>
    <row r="28" ht="35" customHeight="1" spans="1:8">
      <c r="A28" s="5">
        <v>26</v>
      </c>
      <c r="B28" s="5" t="s">
        <v>209</v>
      </c>
      <c r="C28" s="6" t="s">
        <v>152</v>
      </c>
      <c r="D28" s="6"/>
      <c r="E28" s="7">
        <v>254.20936</v>
      </c>
      <c r="F28" s="7">
        <v>300</v>
      </c>
      <c r="G28" s="10"/>
      <c r="H28" s="22"/>
    </row>
    <row r="29" ht="45" customHeight="1" spans="1:9">
      <c r="A29" s="5">
        <v>27</v>
      </c>
      <c r="B29" s="5" t="s">
        <v>161</v>
      </c>
      <c r="C29" s="5" t="s">
        <v>183</v>
      </c>
      <c r="D29" s="5"/>
      <c r="E29" s="7">
        <v>55.5</v>
      </c>
      <c r="F29" s="7">
        <v>100</v>
      </c>
      <c r="G29" s="5" t="s">
        <v>194</v>
      </c>
      <c r="H29" s="25">
        <v>100</v>
      </c>
      <c r="I29" s="30" t="s">
        <v>189</v>
      </c>
    </row>
    <row r="30" customFormat="1" ht="31" customHeight="1" spans="1:8">
      <c r="A30" s="5">
        <v>28</v>
      </c>
      <c r="B30" s="5" t="s">
        <v>10</v>
      </c>
      <c r="C30" s="5" t="s">
        <v>11</v>
      </c>
      <c r="D30" s="5"/>
      <c r="E30" s="5">
        <v>389.325</v>
      </c>
      <c r="F30" s="5">
        <v>400</v>
      </c>
      <c r="G30" s="7" t="s">
        <v>114</v>
      </c>
      <c r="H30" s="15">
        <v>1100</v>
      </c>
    </row>
    <row r="31" ht="52" customHeight="1" spans="1:8">
      <c r="A31" s="5">
        <v>29</v>
      </c>
      <c r="B31" s="5" t="s">
        <v>51</v>
      </c>
      <c r="C31" s="6" t="s">
        <v>133</v>
      </c>
      <c r="D31" s="6" t="s">
        <v>134</v>
      </c>
      <c r="E31" s="7">
        <f>109.4394+101.25+32.38+39</f>
        <v>282.0694</v>
      </c>
      <c r="F31" s="7">
        <v>300</v>
      </c>
      <c r="G31" s="10"/>
      <c r="H31" s="16"/>
    </row>
    <row r="32" ht="38" customHeight="1" spans="1:8">
      <c r="A32" s="5">
        <v>30</v>
      </c>
      <c r="B32" s="5" t="s">
        <v>71</v>
      </c>
      <c r="C32" s="6" t="s">
        <v>135</v>
      </c>
      <c r="D32" s="6" t="s">
        <v>136</v>
      </c>
      <c r="E32" s="12"/>
      <c r="F32" s="12"/>
      <c r="G32" s="10"/>
      <c r="H32" s="16"/>
    </row>
    <row r="33" ht="32" customHeight="1" spans="1:8">
      <c r="A33" s="5">
        <v>31</v>
      </c>
      <c r="B33" s="6" t="s">
        <v>104</v>
      </c>
      <c r="C33" s="5" t="s">
        <v>105</v>
      </c>
      <c r="D33" s="5"/>
      <c r="E33" s="5">
        <v>91</v>
      </c>
      <c r="F33" s="5">
        <v>100</v>
      </c>
      <c r="G33" s="10"/>
      <c r="H33" s="16"/>
    </row>
    <row r="34" ht="35" customHeight="1" spans="1:9">
      <c r="A34" s="5">
        <v>32</v>
      </c>
      <c r="B34" s="6" t="s">
        <v>200</v>
      </c>
      <c r="C34" s="5" t="s">
        <v>201</v>
      </c>
      <c r="D34" s="5"/>
      <c r="E34" s="5">
        <v>135.1</v>
      </c>
      <c r="F34" s="5">
        <v>200</v>
      </c>
      <c r="G34" s="10"/>
      <c r="H34" s="16"/>
      <c r="I34" s="30" t="s">
        <v>191</v>
      </c>
    </row>
    <row r="35" ht="26" customHeight="1" spans="1:8">
      <c r="A35" s="5">
        <v>33</v>
      </c>
      <c r="B35" s="5" t="s">
        <v>122</v>
      </c>
      <c r="C35" s="5" t="s">
        <v>123</v>
      </c>
      <c r="D35" s="5"/>
      <c r="E35" s="5">
        <v>89</v>
      </c>
      <c r="F35" s="5">
        <v>100</v>
      </c>
      <c r="G35" s="12"/>
      <c r="H35" s="26"/>
    </row>
    <row r="36" ht="26" customHeight="1" spans="1:8">
      <c r="A36" s="1" t="s">
        <v>59</v>
      </c>
      <c r="C36" s="27" t="s">
        <v>60</v>
      </c>
      <c r="D36" s="27"/>
      <c r="E36" s="27"/>
      <c r="F36" s="27"/>
      <c r="G36" s="1" t="s">
        <v>217</v>
      </c>
      <c r="H36" s="1"/>
    </row>
    <row r="37" ht="26" customHeight="1"/>
    <row r="38" ht="26" customHeight="1" spans="11:11">
      <c r="K38" s="1"/>
    </row>
    <row r="39" ht="26" customHeight="1"/>
    <row r="40" ht="26" customHeight="1"/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</sheetData>
  <mergeCells count="30">
    <mergeCell ref="A1:H1"/>
    <mergeCell ref="C36:F36"/>
    <mergeCell ref="G36:H36"/>
    <mergeCell ref="B21:B22"/>
    <mergeCell ref="C17:C18"/>
    <mergeCell ref="D21:D22"/>
    <mergeCell ref="E3:E5"/>
    <mergeCell ref="E9:E10"/>
    <mergeCell ref="E12:E13"/>
    <mergeCell ref="E17:E18"/>
    <mergeCell ref="E20:E22"/>
    <mergeCell ref="E25:E26"/>
    <mergeCell ref="E31:E32"/>
    <mergeCell ref="F3:F5"/>
    <mergeCell ref="F9:F10"/>
    <mergeCell ref="F12:F13"/>
    <mergeCell ref="F17:F18"/>
    <mergeCell ref="F20:F22"/>
    <mergeCell ref="F25:F26"/>
    <mergeCell ref="F31:F32"/>
    <mergeCell ref="G3:G8"/>
    <mergeCell ref="G9:G14"/>
    <mergeCell ref="G16:G22"/>
    <mergeCell ref="G23:G28"/>
    <mergeCell ref="G30:G35"/>
    <mergeCell ref="H3:H8"/>
    <mergeCell ref="H9:H14"/>
    <mergeCell ref="H16:H22"/>
    <mergeCell ref="H23:H28"/>
    <mergeCell ref="H30:H35"/>
  </mergeCells>
  <pageMargins left="0.432638888888889" right="0.118055555555556" top="0.432638888888889" bottom="0.590277777777778" header="0.904861111111111" footer="0.5"/>
  <pageSetup paperSize="9" scale="58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opLeftCell="A2" workbookViewId="0">
      <selection activeCell="E45" sqref="E45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218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5">
        <v>900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10"/>
      <c r="F10" s="5"/>
      <c r="G10" s="6"/>
      <c r="H10" s="16"/>
    </row>
    <row r="11" ht="26" customHeight="1" spans="1:8">
      <c r="A11" s="5">
        <v>9</v>
      </c>
      <c r="B11" s="6" t="s">
        <v>197</v>
      </c>
      <c r="C11" s="6" t="s">
        <v>198</v>
      </c>
      <c r="D11" s="6">
        <v>60.42</v>
      </c>
      <c r="E11" s="9">
        <f>D11+D12</f>
        <v>99.35</v>
      </c>
      <c r="F11" s="10">
        <v>100</v>
      </c>
      <c r="G11" s="6"/>
      <c r="H11" s="16"/>
    </row>
    <row r="12" ht="26" customHeight="1" spans="1:9">
      <c r="A12" s="5">
        <v>10</v>
      </c>
      <c r="B12" s="5" t="s">
        <v>204</v>
      </c>
      <c r="C12" s="5" t="s">
        <v>205</v>
      </c>
      <c r="D12" s="5">
        <v>38.93</v>
      </c>
      <c r="E12" s="11"/>
      <c r="F12" s="12"/>
      <c r="G12" s="6"/>
      <c r="H12" s="16"/>
      <c r="I12" t="s">
        <v>206</v>
      </c>
    </row>
    <row r="13" ht="26" customHeight="1" spans="1:9">
      <c r="A13" s="5">
        <v>11</v>
      </c>
      <c r="B13" s="5" t="s">
        <v>207</v>
      </c>
      <c r="C13" s="5" t="s">
        <v>208</v>
      </c>
      <c r="D13" s="5"/>
      <c r="E13" s="5">
        <v>228.00952</v>
      </c>
      <c r="F13" s="5">
        <v>300</v>
      </c>
      <c r="G13" s="6"/>
      <c r="H13" s="16"/>
      <c r="I13" t="s">
        <v>206</v>
      </c>
    </row>
    <row r="14" ht="46" customHeight="1" spans="1:9">
      <c r="A14" s="5">
        <v>12</v>
      </c>
      <c r="B14" s="5" t="s">
        <v>36</v>
      </c>
      <c r="C14" s="6" t="s">
        <v>130</v>
      </c>
      <c r="D14" s="6" t="s">
        <v>131</v>
      </c>
      <c r="E14" s="5">
        <f>74.9+82.25</f>
        <v>157.15</v>
      </c>
      <c r="F14" s="5">
        <v>200</v>
      </c>
      <c r="G14" s="9"/>
      <c r="H14" s="18">
        <v>1100</v>
      </c>
      <c r="I14" s="28" t="s">
        <v>219</v>
      </c>
    </row>
    <row r="15" ht="26" customHeight="1" spans="1:9">
      <c r="A15" s="5">
        <v>13</v>
      </c>
      <c r="B15" s="5" t="s">
        <v>38</v>
      </c>
      <c r="C15" s="7" t="s">
        <v>177</v>
      </c>
      <c r="D15" s="5"/>
      <c r="E15" s="10">
        <v>409.0116</v>
      </c>
      <c r="F15" s="7">
        <v>500</v>
      </c>
      <c r="G15" s="17"/>
      <c r="H15" s="19"/>
      <c r="I15" s="28"/>
    </row>
    <row r="16" ht="26" customHeight="1" spans="1:9">
      <c r="A16" s="5">
        <v>14</v>
      </c>
      <c r="B16" s="5" t="s">
        <v>40</v>
      </c>
      <c r="C16" s="12"/>
      <c r="D16" s="5"/>
      <c r="E16" s="12"/>
      <c r="F16" s="12"/>
      <c r="G16" s="17"/>
      <c r="H16" s="19"/>
      <c r="I16" s="28"/>
    </row>
    <row r="17" ht="33" customHeight="1" spans="1:9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9"/>
      <c r="I17" s="28"/>
    </row>
    <row r="18" ht="43" customHeight="1" spans="1:9">
      <c r="A18" s="5">
        <v>16</v>
      </c>
      <c r="B18" s="5" t="s">
        <v>31</v>
      </c>
      <c r="C18" s="5" t="s">
        <v>32</v>
      </c>
      <c r="D18" s="5">
        <v>22.8</v>
      </c>
      <c r="E18" s="7">
        <f>D18+D19</f>
        <v>181.4</v>
      </c>
      <c r="F18" s="7">
        <v>200</v>
      </c>
      <c r="G18" s="17"/>
      <c r="H18" s="19"/>
      <c r="I18" s="28"/>
    </row>
    <row r="19" ht="26" customHeight="1" spans="1:9">
      <c r="A19" s="5">
        <v>17</v>
      </c>
      <c r="B19" s="7" t="s">
        <v>42</v>
      </c>
      <c r="C19" s="5" t="s">
        <v>110</v>
      </c>
      <c r="D19" s="7">
        <v>158.6</v>
      </c>
      <c r="E19" s="10"/>
      <c r="F19" s="10"/>
      <c r="G19" s="17"/>
      <c r="H19" s="19"/>
      <c r="I19" s="28"/>
    </row>
    <row r="20" ht="26" customHeight="1" spans="1:9">
      <c r="A20" s="5">
        <v>18</v>
      </c>
      <c r="B20" s="12"/>
      <c r="C20" s="5" t="s">
        <v>178</v>
      </c>
      <c r="D20" s="12"/>
      <c r="E20" s="12"/>
      <c r="F20" s="12"/>
      <c r="G20" s="11"/>
      <c r="H20" s="20"/>
      <c r="I20" s="28"/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5" t="s">
        <v>142</v>
      </c>
      <c r="H21" s="24">
        <v>1200</v>
      </c>
    </row>
    <row r="22" ht="50" customHeight="1" spans="1:8">
      <c r="A22" s="5">
        <v>20</v>
      </c>
      <c r="B22" s="6" t="s">
        <v>180</v>
      </c>
      <c r="C22" s="6" t="s">
        <v>181</v>
      </c>
      <c r="D22" s="6"/>
      <c r="E22" s="7">
        <v>67.9932</v>
      </c>
      <c r="F22" s="7">
        <v>100</v>
      </c>
      <c r="G22" s="5"/>
      <c r="H22" s="24"/>
    </row>
    <row r="23" ht="27" customHeight="1" spans="1:8">
      <c r="A23" s="5">
        <v>21</v>
      </c>
      <c r="B23" s="5" t="s">
        <v>156</v>
      </c>
      <c r="C23" s="6" t="s">
        <v>157</v>
      </c>
      <c r="D23" s="6">
        <v>158.0354</v>
      </c>
      <c r="E23" s="7">
        <f>D23+D24</f>
        <v>248.6858</v>
      </c>
      <c r="F23" s="7">
        <v>300</v>
      </c>
      <c r="G23" s="5"/>
      <c r="H23" s="24"/>
    </row>
    <row r="24" ht="27" customHeight="1" spans="1:8">
      <c r="A24" s="5">
        <v>22</v>
      </c>
      <c r="B24" s="5" t="s">
        <v>158</v>
      </c>
      <c r="C24" s="6" t="s">
        <v>182</v>
      </c>
      <c r="D24" s="6">
        <v>90.6504</v>
      </c>
      <c r="E24" s="10"/>
      <c r="F24" s="10"/>
      <c r="G24" s="5"/>
      <c r="H24" s="24"/>
    </row>
    <row r="25" ht="27" customHeight="1" spans="1:8">
      <c r="A25" s="5">
        <v>23</v>
      </c>
      <c r="B25" s="5" t="s">
        <v>174</v>
      </c>
      <c r="C25" s="6" t="s">
        <v>175</v>
      </c>
      <c r="D25" s="6">
        <v>46.3652</v>
      </c>
      <c r="E25" s="6">
        <v>46.3652</v>
      </c>
      <c r="F25" s="12">
        <v>0</v>
      </c>
      <c r="G25" s="5"/>
      <c r="H25" s="24"/>
    </row>
    <row r="26" ht="27" customHeight="1" spans="1:8">
      <c r="A26" s="5">
        <v>24</v>
      </c>
      <c r="B26" s="5" t="s">
        <v>212</v>
      </c>
      <c r="C26" s="5" t="s">
        <v>213</v>
      </c>
      <c r="D26" s="5"/>
      <c r="E26" s="5">
        <v>288.267</v>
      </c>
      <c r="F26" s="5">
        <v>300</v>
      </c>
      <c r="G26" s="5"/>
      <c r="H26" s="24"/>
    </row>
    <row r="27" ht="35" customHeight="1" spans="1:8">
      <c r="A27" s="5">
        <v>25</v>
      </c>
      <c r="B27" s="5" t="s">
        <v>209</v>
      </c>
      <c r="C27" s="6" t="s">
        <v>152</v>
      </c>
      <c r="D27" s="6"/>
      <c r="E27" s="7">
        <v>254.20936</v>
      </c>
      <c r="F27" s="7">
        <v>300</v>
      </c>
      <c r="G27" s="5"/>
      <c r="H27" s="24"/>
    </row>
    <row r="28" ht="35" customHeight="1" spans="1:8">
      <c r="A28" s="5">
        <v>26</v>
      </c>
      <c r="B28" s="5" t="s">
        <v>220</v>
      </c>
      <c r="C28" s="6" t="s">
        <v>221</v>
      </c>
      <c r="D28" s="6"/>
      <c r="E28" s="7">
        <v>530.318</v>
      </c>
      <c r="F28" s="7">
        <v>600</v>
      </c>
      <c r="G28" s="10" t="s">
        <v>222</v>
      </c>
      <c r="H28" s="22">
        <v>700</v>
      </c>
    </row>
    <row r="29" ht="35" customHeight="1" spans="1:8">
      <c r="A29" s="5">
        <v>27</v>
      </c>
      <c r="B29" s="5" t="s">
        <v>223</v>
      </c>
      <c r="C29" s="6" t="s">
        <v>224</v>
      </c>
      <c r="D29" s="6"/>
      <c r="E29" s="7">
        <v>119.3416</v>
      </c>
      <c r="F29" s="7">
        <v>100</v>
      </c>
      <c r="G29" s="10"/>
      <c r="H29" s="22"/>
    </row>
    <row r="30" ht="45" customHeight="1" spans="1:9">
      <c r="A30" s="5">
        <v>28</v>
      </c>
      <c r="B30" s="5" t="s">
        <v>161</v>
      </c>
      <c r="C30" s="5" t="s">
        <v>183</v>
      </c>
      <c r="D30" s="5"/>
      <c r="E30" s="7">
        <v>55.5</v>
      </c>
      <c r="F30" s="7">
        <v>100</v>
      </c>
      <c r="G30" s="5" t="s">
        <v>194</v>
      </c>
      <c r="H30" s="25">
        <v>100</v>
      </c>
      <c r="I30" s="30" t="s">
        <v>189</v>
      </c>
    </row>
    <row r="31" customFormat="1" ht="31" customHeight="1" spans="1:8">
      <c r="A31" s="5">
        <v>29</v>
      </c>
      <c r="B31" s="5" t="s">
        <v>10</v>
      </c>
      <c r="C31" s="5" t="s">
        <v>11</v>
      </c>
      <c r="D31" s="5"/>
      <c r="E31" s="5">
        <v>429.088</v>
      </c>
      <c r="F31" s="5">
        <v>500</v>
      </c>
      <c r="G31" s="7" t="s">
        <v>114</v>
      </c>
      <c r="H31" s="15">
        <v>1400</v>
      </c>
    </row>
    <row r="32" ht="52" customHeight="1" spans="1:8">
      <c r="A32" s="5">
        <v>30</v>
      </c>
      <c r="B32" s="5" t="s">
        <v>51</v>
      </c>
      <c r="C32" s="6" t="s">
        <v>133</v>
      </c>
      <c r="D32" s="6" t="s">
        <v>134</v>
      </c>
      <c r="E32" s="7">
        <f>109.4394+101.25+32.38+39</f>
        <v>282.0694</v>
      </c>
      <c r="F32" s="7">
        <v>300</v>
      </c>
      <c r="G32" s="10"/>
      <c r="H32" s="16"/>
    </row>
    <row r="33" ht="38" customHeight="1" spans="1:9">
      <c r="A33" s="5">
        <v>31</v>
      </c>
      <c r="B33" s="5" t="s">
        <v>71</v>
      </c>
      <c r="C33" s="6" t="s">
        <v>135</v>
      </c>
      <c r="D33" s="6" t="s">
        <v>136</v>
      </c>
      <c r="E33" s="12"/>
      <c r="F33" s="12"/>
      <c r="G33" s="10"/>
      <c r="H33" s="16"/>
      <c r="I33" t="s">
        <v>225</v>
      </c>
    </row>
    <row r="34" ht="32" customHeight="1" spans="1:8">
      <c r="A34" s="5">
        <v>32</v>
      </c>
      <c r="B34" s="6" t="s">
        <v>104</v>
      </c>
      <c r="C34" s="5" t="s">
        <v>105</v>
      </c>
      <c r="D34" s="5"/>
      <c r="E34" s="5">
        <v>91</v>
      </c>
      <c r="F34" s="5">
        <v>100</v>
      </c>
      <c r="G34" s="10"/>
      <c r="H34" s="16"/>
    </row>
    <row r="35" ht="35" customHeight="1" spans="1:9">
      <c r="A35" s="5">
        <v>33</v>
      </c>
      <c r="B35" s="6" t="s">
        <v>200</v>
      </c>
      <c r="C35" s="5" t="s">
        <v>201</v>
      </c>
      <c r="D35" s="5"/>
      <c r="E35" s="5">
        <v>135.1</v>
      </c>
      <c r="F35" s="5">
        <v>200</v>
      </c>
      <c r="G35" s="10"/>
      <c r="H35" s="16"/>
      <c r="I35" s="30" t="s">
        <v>191</v>
      </c>
    </row>
    <row r="36" ht="35" customHeight="1" spans="1:9">
      <c r="A36" s="5">
        <v>34</v>
      </c>
      <c r="B36" s="6" t="s">
        <v>226</v>
      </c>
      <c r="C36" s="5" t="s">
        <v>227</v>
      </c>
      <c r="D36" s="5"/>
      <c r="E36" s="5">
        <v>104.8</v>
      </c>
      <c r="F36" s="5">
        <v>200</v>
      </c>
      <c r="G36" s="10"/>
      <c r="H36" s="16"/>
      <c r="I36" s="30"/>
    </row>
    <row r="37" ht="26" customHeight="1" spans="1:8">
      <c r="A37" s="5">
        <v>35</v>
      </c>
      <c r="B37" s="5" t="s">
        <v>122</v>
      </c>
      <c r="C37" s="5" t="s">
        <v>123</v>
      </c>
      <c r="D37" s="5"/>
      <c r="E37" s="5">
        <v>89</v>
      </c>
      <c r="F37" s="5">
        <v>100</v>
      </c>
      <c r="G37" s="12"/>
      <c r="H37" s="26"/>
    </row>
    <row r="38" ht="26" customHeight="1" spans="1:8">
      <c r="A38" s="1" t="s">
        <v>59</v>
      </c>
      <c r="C38" s="27" t="s">
        <v>60</v>
      </c>
      <c r="D38" s="27"/>
      <c r="E38" s="27"/>
      <c r="F38" s="27"/>
      <c r="G38" s="1" t="s">
        <v>228</v>
      </c>
      <c r="H38" s="1"/>
    </row>
    <row r="39" ht="26" customHeight="1"/>
    <row r="40" ht="26" customHeight="1" spans="11:11">
      <c r="K40" s="1"/>
    </row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</sheetData>
  <mergeCells count="33">
    <mergeCell ref="A1:H1"/>
    <mergeCell ref="C38:F38"/>
    <mergeCell ref="G38:H38"/>
    <mergeCell ref="B19:B20"/>
    <mergeCell ref="C15:C16"/>
    <mergeCell ref="D19:D20"/>
    <mergeCell ref="E3:E5"/>
    <mergeCell ref="E9:E10"/>
    <mergeCell ref="E11:E12"/>
    <mergeCell ref="E15:E16"/>
    <mergeCell ref="E18:E20"/>
    <mergeCell ref="E23:E24"/>
    <mergeCell ref="E32:E33"/>
    <mergeCell ref="F3:F5"/>
    <mergeCell ref="F9:F10"/>
    <mergeCell ref="F11:F12"/>
    <mergeCell ref="F15:F16"/>
    <mergeCell ref="F18:F20"/>
    <mergeCell ref="F23:F24"/>
    <mergeCell ref="F32:F33"/>
    <mergeCell ref="G3:G8"/>
    <mergeCell ref="G9:G13"/>
    <mergeCell ref="G14:G20"/>
    <mergeCell ref="G21:G27"/>
    <mergeCell ref="G28:G29"/>
    <mergeCell ref="G31:G37"/>
    <mergeCell ref="H3:H8"/>
    <mergeCell ref="H9:H13"/>
    <mergeCell ref="H14:H20"/>
    <mergeCell ref="H21:H27"/>
    <mergeCell ref="H28:H29"/>
    <mergeCell ref="H31:H37"/>
    <mergeCell ref="I14:I20"/>
  </mergeCells>
  <pageMargins left="0.432638888888889" right="0.118055555555556" top="0.432638888888889" bottom="0.590277777777778" header="0.904861111111111" footer="0.5"/>
  <pageSetup paperSize="9" scale="55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workbookViewId="0">
      <selection activeCell="M27" sqref="M27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229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5">
        <v>900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10"/>
      <c r="F10" s="5"/>
      <c r="G10" s="6"/>
      <c r="H10" s="16"/>
    </row>
    <row r="11" ht="26" customHeight="1" spans="1:8">
      <c r="A11" s="5">
        <v>9</v>
      </c>
      <c r="B11" s="6" t="s">
        <v>197</v>
      </c>
      <c r="C11" s="6" t="s">
        <v>198</v>
      </c>
      <c r="D11" s="6">
        <v>60.42</v>
      </c>
      <c r="E11" s="9">
        <f>D11+D12</f>
        <v>99.35</v>
      </c>
      <c r="F11" s="10">
        <v>100</v>
      </c>
      <c r="G11" s="6"/>
      <c r="H11" s="16"/>
    </row>
    <row r="12" ht="26" customHeight="1" spans="1:9">
      <c r="A12" s="5">
        <v>10</v>
      </c>
      <c r="B12" s="5" t="s">
        <v>204</v>
      </c>
      <c r="C12" s="5" t="s">
        <v>205</v>
      </c>
      <c r="D12" s="5">
        <v>38.93</v>
      </c>
      <c r="E12" s="11"/>
      <c r="F12" s="12"/>
      <c r="G12" s="6"/>
      <c r="H12" s="16"/>
      <c r="I12" t="s">
        <v>206</v>
      </c>
    </row>
    <row r="13" ht="26" customHeight="1" spans="1:9">
      <c r="A13" s="5">
        <v>11</v>
      </c>
      <c r="B13" s="5" t="s">
        <v>207</v>
      </c>
      <c r="C13" s="5" t="s">
        <v>208</v>
      </c>
      <c r="D13" s="5"/>
      <c r="E13" s="5">
        <v>228.00952</v>
      </c>
      <c r="F13" s="5">
        <v>300</v>
      </c>
      <c r="G13" s="6"/>
      <c r="H13" s="16"/>
      <c r="I13" t="s">
        <v>206</v>
      </c>
    </row>
    <row r="14" ht="46" customHeight="1" spans="1:9">
      <c r="A14" s="5">
        <v>12</v>
      </c>
      <c r="B14" s="5" t="s">
        <v>36</v>
      </c>
      <c r="C14" s="6" t="s">
        <v>130</v>
      </c>
      <c r="D14" s="6" t="s">
        <v>131</v>
      </c>
      <c r="E14" s="5">
        <f>74.9+82.25</f>
        <v>157.15</v>
      </c>
      <c r="F14" s="5">
        <v>200</v>
      </c>
      <c r="G14" s="9"/>
      <c r="H14" s="18">
        <v>1100</v>
      </c>
      <c r="I14" s="28" t="s">
        <v>219</v>
      </c>
    </row>
    <row r="15" ht="26" customHeight="1" spans="1:9">
      <c r="A15" s="5">
        <v>13</v>
      </c>
      <c r="B15" s="5" t="s">
        <v>38</v>
      </c>
      <c r="C15" s="7" t="s">
        <v>177</v>
      </c>
      <c r="D15" s="5"/>
      <c r="E15" s="10">
        <v>409.0116</v>
      </c>
      <c r="F15" s="7">
        <v>500</v>
      </c>
      <c r="G15" s="17"/>
      <c r="H15" s="19"/>
      <c r="I15" s="28"/>
    </row>
    <row r="16" ht="26" customHeight="1" spans="1:9">
      <c r="A16" s="5">
        <v>14</v>
      </c>
      <c r="B16" s="5" t="s">
        <v>40</v>
      </c>
      <c r="C16" s="12"/>
      <c r="D16" s="5"/>
      <c r="E16" s="12"/>
      <c r="F16" s="12"/>
      <c r="G16" s="17"/>
      <c r="H16" s="19"/>
      <c r="I16" s="28"/>
    </row>
    <row r="17" ht="33" customHeight="1" spans="1:9">
      <c r="A17" s="5">
        <v>15</v>
      </c>
      <c r="B17" s="6" t="s">
        <v>97</v>
      </c>
      <c r="C17" s="5" t="s">
        <v>98</v>
      </c>
      <c r="D17" s="5"/>
      <c r="E17" s="5">
        <v>129.3412</v>
      </c>
      <c r="F17" s="5">
        <v>200</v>
      </c>
      <c r="G17" s="17"/>
      <c r="H17" s="19"/>
      <c r="I17" s="28"/>
    </row>
    <row r="18" ht="43" customHeight="1" spans="1:9">
      <c r="A18" s="5">
        <v>16</v>
      </c>
      <c r="B18" s="5" t="s">
        <v>31</v>
      </c>
      <c r="C18" s="5" t="s">
        <v>32</v>
      </c>
      <c r="D18" s="5">
        <v>22.8</v>
      </c>
      <c r="E18" s="7">
        <f>D18+D19</f>
        <v>181.4</v>
      </c>
      <c r="F18" s="7">
        <v>200</v>
      </c>
      <c r="G18" s="17"/>
      <c r="H18" s="19"/>
      <c r="I18" s="28"/>
    </row>
    <row r="19" ht="26" customHeight="1" spans="1:9">
      <c r="A19" s="5">
        <v>17</v>
      </c>
      <c r="B19" s="7" t="s">
        <v>42</v>
      </c>
      <c r="C19" s="5" t="s">
        <v>110</v>
      </c>
      <c r="D19" s="7">
        <v>158.6</v>
      </c>
      <c r="E19" s="10"/>
      <c r="F19" s="10"/>
      <c r="G19" s="17"/>
      <c r="H19" s="19"/>
      <c r="I19" s="28"/>
    </row>
    <row r="20" ht="26" customHeight="1" spans="1:9">
      <c r="A20" s="5">
        <v>18</v>
      </c>
      <c r="B20" s="12"/>
      <c r="C20" s="5" t="s">
        <v>178</v>
      </c>
      <c r="D20" s="12"/>
      <c r="E20" s="12"/>
      <c r="F20" s="12"/>
      <c r="G20" s="11"/>
      <c r="H20" s="20"/>
      <c r="I20" s="28"/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7" t="s">
        <v>230</v>
      </c>
      <c r="H21" s="24">
        <v>500</v>
      </c>
    </row>
    <row r="22" ht="53" customHeight="1" spans="1:10">
      <c r="A22" s="5">
        <v>20</v>
      </c>
      <c r="B22" s="5" t="s">
        <v>51</v>
      </c>
      <c r="C22" s="6" t="s">
        <v>133</v>
      </c>
      <c r="D22" s="6" t="s">
        <v>134</v>
      </c>
      <c r="E22" s="7">
        <f>109.4394+101.25+32.38+39</f>
        <v>282.0694</v>
      </c>
      <c r="F22" s="7">
        <v>300</v>
      </c>
      <c r="G22" s="10"/>
      <c r="H22" s="24"/>
      <c r="J22" s="1"/>
    </row>
    <row r="23" ht="46" customHeight="1" spans="1:8">
      <c r="A23" s="5">
        <v>21</v>
      </c>
      <c r="B23" s="5" t="s">
        <v>71</v>
      </c>
      <c r="C23" s="6" t="s">
        <v>135</v>
      </c>
      <c r="D23" s="6" t="s">
        <v>136</v>
      </c>
      <c r="E23" s="12"/>
      <c r="F23" s="12"/>
      <c r="G23" s="12"/>
      <c r="H23" s="24"/>
    </row>
    <row r="24" ht="50" customHeight="1" spans="1:8">
      <c r="A24" s="5">
        <v>22</v>
      </c>
      <c r="B24" s="6" t="s">
        <v>180</v>
      </c>
      <c r="C24" s="6" t="s">
        <v>181</v>
      </c>
      <c r="D24" s="6"/>
      <c r="E24" s="7">
        <v>67.9932</v>
      </c>
      <c r="F24" s="7">
        <v>100</v>
      </c>
      <c r="G24" s="7" t="s">
        <v>142</v>
      </c>
      <c r="H24" s="22">
        <v>1000</v>
      </c>
    </row>
    <row r="25" ht="27" customHeight="1" spans="1:8">
      <c r="A25" s="5">
        <v>23</v>
      </c>
      <c r="B25" s="5" t="s">
        <v>156</v>
      </c>
      <c r="C25" s="6" t="s">
        <v>157</v>
      </c>
      <c r="D25" s="6">
        <v>158.0354</v>
      </c>
      <c r="E25" s="7">
        <f>D25+D26</f>
        <v>248.6858</v>
      </c>
      <c r="F25" s="7">
        <v>300</v>
      </c>
      <c r="G25" s="10"/>
      <c r="H25" s="22"/>
    </row>
    <row r="26" ht="27" customHeight="1" spans="1:8">
      <c r="A26" s="5">
        <v>24</v>
      </c>
      <c r="B26" s="5" t="s">
        <v>158</v>
      </c>
      <c r="C26" s="6" t="s">
        <v>182</v>
      </c>
      <c r="D26" s="6">
        <v>90.6504</v>
      </c>
      <c r="E26" s="10"/>
      <c r="F26" s="10"/>
      <c r="G26" s="10"/>
      <c r="H26" s="22"/>
    </row>
    <row r="27" ht="27" customHeight="1" spans="1:8">
      <c r="A27" s="5">
        <v>25</v>
      </c>
      <c r="B27" s="5" t="s">
        <v>174</v>
      </c>
      <c r="C27" s="6" t="s">
        <v>175</v>
      </c>
      <c r="D27" s="6">
        <v>46.3652</v>
      </c>
      <c r="E27" s="6">
        <v>46.3652</v>
      </c>
      <c r="F27" s="12"/>
      <c r="G27" s="10"/>
      <c r="H27" s="22"/>
    </row>
    <row r="28" ht="30" customHeight="1" spans="1:8">
      <c r="A28" s="5">
        <v>26</v>
      </c>
      <c r="B28" s="5" t="s">
        <v>212</v>
      </c>
      <c r="C28" s="5" t="s">
        <v>213</v>
      </c>
      <c r="D28" s="5"/>
      <c r="E28" s="5">
        <v>288.267</v>
      </c>
      <c r="F28" s="5">
        <v>300</v>
      </c>
      <c r="G28" s="10"/>
      <c r="H28" s="22"/>
    </row>
    <row r="29" ht="35" customHeight="1" spans="1:8">
      <c r="A29" s="5">
        <v>27</v>
      </c>
      <c r="B29" s="5" t="s">
        <v>209</v>
      </c>
      <c r="C29" s="6" t="s">
        <v>152</v>
      </c>
      <c r="D29" s="6"/>
      <c r="E29" s="7">
        <v>254.20936</v>
      </c>
      <c r="F29" s="7">
        <v>300</v>
      </c>
      <c r="G29" s="12"/>
      <c r="H29" s="23"/>
    </row>
    <row r="30" ht="35" customHeight="1" spans="1:8">
      <c r="A30" s="5">
        <v>28</v>
      </c>
      <c r="B30" s="5" t="s">
        <v>220</v>
      </c>
      <c r="C30" s="6" t="s">
        <v>221</v>
      </c>
      <c r="D30" s="6"/>
      <c r="E30" s="7">
        <v>530.318</v>
      </c>
      <c r="F30" s="7">
        <v>600</v>
      </c>
      <c r="G30" s="10" t="s">
        <v>222</v>
      </c>
      <c r="H30" s="22">
        <v>700</v>
      </c>
    </row>
    <row r="31" ht="35" customHeight="1" spans="1:8">
      <c r="A31" s="5">
        <v>29</v>
      </c>
      <c r="B31" s="5" t="s">
        <v>223</v>
      </c>
      <c r="C31" s="6" t="s">
        <v>224</v>
      </c>
      <c r="D31" s="6"/>
      <c r="E31" s="7">
        <v>119.3416</v>
      </c>
      <c r="F31" s="7">
        <v>100</v>
      </c>
      <c r="G31" s="10"/>
      <c r="H31" s="22"/>
    </row>
    <row r="32" ht="45" customHeight="1" spans="1:9">
      <c r="A32" s="5">
        <v>30</v>
      </c>
      <c r="B32" s="5" t="s">
        <v>161</v>
      </c>
      <c r="C32" s="5" t="s">
        <v>183</v>
      </c>
      <c r="D32" s="5"/>
      <c r="E32" s="7">
        <v>55.5</v>
      </c>
      <c r="F32" s="7">
        <v>100</v>
      </c>
      <c r="G32" s="5" t="s">
        <v>194</v>
      </c>
      <c r="H32" s="25">
        <v>100</v>
      </c>
      <c r="I32" s="30" t="s">
        <v>189</v>
      </c>
    </row>
    <row r="33" customFormat="1" ht="31" customHeight="1" spans="1:8">
      <c r="A33" s="5">
        <v>31</v>
      </c>
      <c r="B33" s="5" t="s">
        <v>10</v>
      </c>
      <c r="C33" s="5" t="s">
        <v>11</v>
      </c>
      <c r="D33" s="5"/>
      <c r="E33" s="5">
        <v>429.088</v>
      </c>
      <c r="F33" s="5">
        <v>500</v>
      </c>
      <c r="G33" s="7" t="s">
        <v>114</v>
      </c>
      <c r="H33" s="15">
        <v>1100</v>
      </c>
    </row>
    <row r="34" ht="32" customHeight="1" spans="1:8">
      <c r="A34" s="5">
        <v>32</v>
      </c>
      <c r="B34" s="6" t="s">
        <v>104</v>
      </c>
      <c r="C34" s="5" t="s">
        <v>105</v>
      </c>
      <c r="D34" s="5"/>
      <c r="E34" s="5">
        <v>91</v>
      </c>
      <c r="F34" s="5">
        <v>100</v>
      </c>
      <c r="G34" s="10"/>
      <c r="H34" s="16"/>
    </row>
    <row r="35" ht="35" customHeight="1" spans="1:9">
      <c r="A35" s="5">
        <v>33</v>
      </c>
      <c r="B35" s="6" t="s">
        <v>200</v>
      </c>
      <c r="C35" s="5" t="s">
        <v>201</v>
      </c>
      <c r="D35" s="5"/>
      <c r="E35" s="5">
        <v>135.1</v>
      </c>
      <c r="F35" s="5">
        <v>200</v>
      </c>
      <c r="G35" s="10"/>
      <c r="H35" s="16"/>
      <c r="I35" s="30" t="s">
        <v>191</v>
      </c>
    </row>
    <row r="36" ht="35" customHeight="1" spans="1:9">
      <c r="A36" s="5">
        <v>34</v>
      </c>
      <c r="B36" s="6" t="s">
        <v>226</v>
      </c>
      <c r="C36" s="5" t="s">
        <v>227</v>
      </c>
      <c r="D36" s="5"/>
      <c r="E36" s="5">
        <v>104.8</v>
      </c>
      <c r="F36" s="5">
        <v>200</v>
      </c>
      <c r="G36" s="10"/>
      <c r="H36" s="16"/>
      <c r="I36" s="30"/>
    </row>
    <row r="37" ht="26" customHeight="1" spans="1:8">
      <c r="A37" s="5">
        <v>35</v>
      </c>
      <c r="B37" s="5" t="s">
        <v>122</v>
      </c>
      <c r="C37" s="5" t="s">
        <v>123</v>
      </c>
      <c r="D37" s="5"/>
      <c r="E37" s="5">
        <v>89</v>
      </c>
      <c r="F37" s="5">
        <v>100</v>
      </c>
      <c r="G37" s="12"/>
      <c r="H37" s="26"/>
    </row>
    <row r="38" ht="26" customHeight="1" spans="1:8">
      <c r="A38" s="1" t="s">
        <v>59</v>
      </c>
      <c r="C38" s="27" t="s">
        <v>60</v>
      </c>
      <c r="D38" s="27"/>
      <c r="E38" s="27"/>
      <c r="F38" s="27"/>
      <c r="G38" s="1" t="s">
        <v>228</v>
      </c>
      <c r="H38" s="1"/>
    </row>
    <row r="39" ht="26" customHeight="1"/>
    <row r="40" ht="26" customHeight="1" spans="11:11">
      <c r="K40" s="1"/>
    </row>
    <row r="41" ht="26" customHeight="1"/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</sheetData>
  <mergeCells count="35">
    <mergeCell ref="A1:H1"/>
    <mergeCell ref="C38:F38"/>
    <mergeCell ref="G38:H38"/>
    <mergeCell ref="B19:B20"/>
    <mergeCell ref="C15:C16"/>
    <mergeCell ref="D19:D20"/>
    <mergeCell ref="E3:E5"/>
    <mergeCell ref="E9:E10"/>
    <mergeCell ref="E11:E12"/>
    <mergeCell ref="E15:E16"/>
    <mergeCell ref="E18:E20"/>
    <mergeCell ref="E22:E23"/>
    <mergeCell ref="E25:E26"/>
    <mergeCell ref="F3:F5"/>
    <mergeCell ref="F9:F10"/>
    <mergeCell ref="F11:F12"/>
    <mergeCell ref="F15:F16"/>
    <mergeCell ref="F18:F20"/>
    <mergeCell ref="F22:F23"/>
    <mergeCell ref="F25:F27"/>
    <mergeCell ref="G3:G8"/>
    <mergeCell ref="G9:G13"/>
    <mergeCell ref="G14:G20"/>
    <mergeCell ref="G21:G23"/>
    <mergeCell ref="G24:G29"/>
    <mergeCell ref="G30:G31"/>
    <mergeCell ref="G33:G37"/>
    <mergeCell ref="H3:H8"/>
    <mergeCell ref="H9:H13"/>
    <mergeCell ref="H14:H20"/>
    <mergeCell ref="H21:H23"/>
    <mergeCell ref="H24:H29"/>
    <mergeCell ref="H30:H31"/>
    <mergeCell ref="H33:H37"/>
    <mergeCell ref="I14:I20"/>
  </mergeCells>
  <pageMargins left="0.432638888888889" right="0.118055555555556" top="0.432638888888889" bottom="0.590277777777778" header="0.904861111111111" footer="0.5"/>
  <pageSetup paperSize="9" scale="54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opLeftCell="A24" workbookViewId="0">
      <selection activeCell="C34" sqref="C34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231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5">
        <v>1000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10"/>
      <c r="F10" s="5"/>
      <c r="G10" s="6"/>
      <c r="H10" s="16"/>
    </row>
    <row r="11" ht="26" customHeight="1" spans="1:8">
      <c r="A11" s="5">
        <v>9</v>
      </c>
      <c r="B11" s="6" t="s">
        <v>197</v>
      </c>
      <c r="C11" s="6" t="s">
        <v>198</v>
      </c>
      <c r="D11" s="6">
        <v>60.42</v>
      </c>
      <c r="E11" s="9">
        <f>D11+D12</f>
        <v>99.35</v>
      </c>
      <c r="F11" s="10">
        <v>100</v>
      </c>
      <c r="G11" s="6"/>
      <c r="H11" s="16"/>
    </row>
    <row r="12" ht="26" customHeight="1" spans="1:9">
      <c r="A12" s="5">
        <v>10</v>
      </c>
      <c r="B12" s="5" t="s">
        <v>204</v>
      </c>
      <c r="C12" s="5" t="s">
        <v>205</v>
      </c>
      <c r="D12" s="5">
        <v>38.93</v>
      </c>
      <c r="E12" s="11"/>
      <c r="F12" s="12"/>
      <c r="G12" s="6"/>
      <c r="H12" s="16"/>
      <c r="I12" t="s">
        <v>206</v>
      </c>
    </row>
    <row r="13" ht="26" customHeight="1" spans="1:9">
      <c r="A13" s="5">
        <v>11</v>
      </c>
      <c r="B13" s="5" t="s">
        <v>232</v>
      </c>
      <c r="C13" s="5" t="s">
        <v>233</v>
      </c>
      <c r="D13" s="5"/>
      <c r="E13" s="11">
        <v>78.228</v>
      </c>
      <c r="F13" s="12">
        <v>100</v>
      </c>
      <c r="G13" s="6"/>
      <c r="H13" s="16"/>
      <c r="I13" t="s">
        <v>234</v>
      </c>
    </row>
    <row r="14" ht="26" customHeight="1" spans="1:9">
      <c r="A14" s="5">
        <v>12</v>
      </c>
      <c r="B14" s="5" t="s">
        <v>207</v>
      </c>
      <c r="C14" s="5" t="s">
        <v>208</v>
      </c>
      <c r="D14" s="5"/>
      <c r="E14" s="5">
        <v>228.00952</v>
      </c>
      <c r="F14" s="5">
        <v>300</v>
      </c>
      <c r="G14" s="6"/>
      <c r="H14" s="16"/>
      <c r="I14" t="s">
        <v>206</v>
      </c>
    </row>
    <row r="15" ht="46" customHeight="1" spans="1:10">
      <c r="A15" s="5">
        <v>13</v>
      </c>
      <c r="B15" s="5" t="s">
        <v>36</v>
      </c>
      <c r="C15" s="6" t="s">
        <v>235</v>
      </c>
      <c r="D15" s="6"/>
      <c r="E15" s="6">
        <v>178.4404</v>
      </c>
      <c r="F15" s="5">
        <v>200</v>
      </c>
      <c r="G15" s="9"/>
      <c r="H15" s="18">
        <v>1100</v>
      </c>
      <c r="I15" s="28" t="s">
        <v>219</v>
      </c>
      <c r="J15" t="s">
        <v>236</v>
      </c>
    </row>
    <row r="16" ht="26" customHeight="1" spans="1:9">
      <c r="A16" s="5">
        <v>14</v>
      </c>
      <c r="B16" s="5" t="s">
        <v>38</v>
      </c>
      <c r="C16" s="7" t="s">
        <v>177</v>
      </c>
      <c r="D16" s="5"/>
      <c r="E16" s="10">
        <v>409.0116</v>
      </c>
      <c r="F16" s="7">
        <v>500</v>
      </c>
      <c r="G16" s="17"/>
      <c r="H16" s="19"/>
      <c r="I16" s="28"/>
    </row>
    <row r="17" ht="26" customHeight="1" spans="1:9">
      <c r="A17" s="5">
        <v>15</v>
      </c>
      <c r="B17" s="5" t="s">
        <v>40</v>
      </c>
      <c r="C17" s="12"/>
      <c r="D17" s="5"/>
      <c r="E17" s="12"/>
      <c r="F17" s="12"/>
      <c r="G17" s="17"/>
      <c r="H17" s="19"/>
      <c r="I17" s="28"/>
    </row>
    <row r="18" ht="33" customHeight="1" spans="1:9">
      <c r="A18" s="5">
        <v>16</v>
      </c>
      <c r="B18" s="6" t="s">
        <v>97</v>
      </c>
      <c r="C18" s="5" t="s">
        <v>98</v>
      </c>
      <c r="D18" s="5"/>
      <c r="E18" s="5">
        <v>129.3412</v>
      </c>
      <c r="F18" s="5">
        <v>200</v>
      </c>
      <c r="G18" s="17"/>
      <c r="H18" s="19"/>
      <c r="I18" s="28"/>
    </row>
    <row r="19" ht="43" customHeight="1" spans="1:9">
      <c r="A19" s="5">
        <v>17</v>
      </c>
      <c r="B19" s="5" t="s">
        <v>31</v>
      </c>
      <c r="C19" s="5" t="s">
        <v>32</v>
      </c>
      <c r="D19" s="5">
        <v>22.8</v>
      </c>
      <c r="E19" s="7">
        <f>D19+D20</f>
        <v>181.4</v>
      </c>
      <c r="F19" s="7">
        <v>200</v>
      </c>
      <c r="G19" s="17"/>
      <c r="H19" s="19"/>
      <c r="I19" s="28"/>
    </row>
    <row r="20" ht="26" customHeight="1" spans="1:9">
      <c r="A20" s="5">
        <v>18</v>
      </c>
      <c r="B20" s="7" t="s">
        <v>42</v>
      </c>
      <c r="C20" s="5" t="s">
        <v>110</v>
      </c>
      <c r="D20" s="7">
        <v>158.6</v>
      </c>
      <c r="E20" s="10"/>
      <c r="F20" s="10"/>
      <c r="G20" s="17"/>
      <c r="H20" s="19"/>
      <c r="I20" s="28"/>
    </row>
    <row r="21" ht="26" customHeight="1" spans="1:9">
      <c r="A21" s="5">
        <v>19</v>
      </c>
      <c r="B21" s="12"/>
      <c r="C21" s="5" t="s">
        <v>178</v>
      </c>
      <c r="D21" s="12"/>
      <c r="E21" s="12"/>
      <c r="F21" s="12"/>
      <c r="G21" s="11"/>
      <c r="H21" s="20"/>
      <c r="I21" s="28"/>
    </row>
    <row r="22" ht="32" customHeight="1" spans="1:8">
      <c r="A22" s="5">
        <v>20</v>
      </c>
      <c r="B22" s="5" t="s">
        <v>120</v>
      </c>
      <c r="C22" s="5" t="s">
        <v>121</v>
      </c>
      <c r="D22" s="5"/>
      <c r="E22" s="7">
        <v>178</v>
      </c>
      <c r="F22" s="7">
        <v>200</v>
      </c>
      <c r="G22" s="7" t="s">
        <v>230</v>
      </c>
      <c r="H22" s="24">
        <v>500</v>
      </c>
    </row>
    <row r="23" ht="53" customHeight="1" spans="1:10">
      <c r="A23" s="5">
        <v>21</v>
      </c>
      <c r="B23" s="5" t="s">
        <v>51</v>
      </c>
      <c r="C23" s="6" t="s">
        <v>133</v>
      </c>
      <c r="D23" s="6" t="s">
        <v>134</v>
      </c>
      <c r="E23" s="7">
        <f>109.4394+101.25+32.38+39</f>
        <v>282.0694</v>
      </c>
      <c r="F23" s="7">
        <v>300</v>
      </c>
      <c r="G23" s="10"/>
      <c r="H23" s="24"/>
      <c r="J23" s="1"/>
    </row>
    <row r="24" ht="46" customHeight="1" spans="1:8">
      <c r="A24" s="5">
        <v>22</v>
      </c>
      <c r="B24" s="5" t="s">
        <v>71</v>
      </c>
      <c r="C24" s="6" t="s">
        <v>135</v>
      </c>
      <c r="D24" s="6" t="s">
        <v>136</v>
      </c>
      <c r="E24" s="12"/>
      <c r="F24" s="12"/>
      <c r="G24" s="12"/>
      <c r="H24" s="24"/>
    </row>
    <row r="25" ht="50" customHeight="1" spans="1:8">
      <c r="A25" s="5">
        <v>23</v>
      </c>
      <c r="B25" s="6" t="s">
        <v>180</v>
      </c>
      <c r="C25" s="6" t="s">
        <v>181</v>
      </c>
      <c r="D25" s="6"/>
      <c r="E25" s="7">
        <v>67.9932</v>
      </c>
      <c r="F25" s="7">
        <v>100</v>
      </c>
      <c r="G25" s="5">
        <v>400</v>
      </c>
      <c r="H25" s="24" t="s">
        <v>237</v>
      </c>
    </row>
    <row r="26" ht="27" customHeight="1" spans="1:8">
      <c r="A26" s="5">
        <v>24</v>
      </c>
      <c r="B26" s="5" t="s">
        <v>156</v>
      </c>
      <c r="C26" s="6" t="s">
        <v>157</v>
      </c>
      <c r="D26" s="6">
        <v>158.0354</v>
      </c>
      <c r="E26" s="7">
        <f>D26+D27</f>
        <v>248.6858</v>
      </c>
      <c r="F26" s="7">
        <v>300</v>
      </c>
      <c r="G26" s="5"/>
      <c r="H26" s="24"/>
    </row>
    <row r="27" ht="27" customHeight="1" spans="1:8">
      <c r="A27" s="5">
        <v>25</v>
      </c>
      <c r="B27" s="5" t="s">
        <v>158</v>
      </c>
      <c r="C27" s="6" t="s">
        <v>182</v>
      </c>
      <c r="D27" s="6">
        <v>90.6504</v>
      </c>
      <c r="E27" s="10"/>
      <c r="F27" s="10"/>
      <c r="G27" s="5"/>
      <c r="H27" s="24"/>
    </row>
    <row r="28" ht="27" customHeight="1" spans="1:8">
      <c r="A28" s="5">
        <v>26</v>
      </c>
      <c r="B28" s="5" t="s">
        <v>174</v>
      </c>
      <c r="C28" s="6" t="s">
        <v>175</v>
      </c>
      <c r="D28" s="6">
        <v>46.3652</v>
      </c>
      <c r="E28" s="6">
        <v>46.3652</v>
      </c>
      <c r="F28" s="12"/>
      <c r="G28" s="5"/>
      <c r="H28" s="24"/>
    </row>
    <row r="29" ht="30" customHeight="1" spans="1:8">
      <c r="A29" s="5">
        <v>27</v>
      </c>
      <c r="B29" s="5" t="s">
        <v>212</v>
      </c>
      <c r="C29" s="5" t="s">
        <v>213</v>
      </c>
      <c r="D29" s="5"/>
      <c r="E29" s="5">
        <v>288.267</v>
      </c>
      <c r="F29" s="5">
        <v>300</v>
      </c>
      <c r="G29" s="10">
        <v>600</v>
      </c>
      <c r="H29" s="22" t="s">
        <v>238</v>
      </c>
    </row>
    <row r="30" ht="35" customHeight="1" spans="1:8">
      <c r="A30" s="5">
        <v>28</v>
      </c>
      <c r="B30" s="5" t="s">
        <v>209</v>
      </c>
      <c r="C30" s="6" t="s">
        <v>152</v>
      </c>
      <c r="D30" s="6"/>
      <c r="E30" s="7">
        <v>254.20936</v>
      </c>
      <c r="F30" s="7">
        <v>300</v>
      </c>
      <c r="G30" s="12"/>
      <c r="H30" s="23"/>
    </row>
    <row r="31" ht="35" customHeight="1" spans="1:8">
      <c r="A31" s="5">
        <v>29</v>
      </c>
      <c r="B31" s="5" t="s">
        <v>220</v>
      </c>
      <c r="C31" s="6" t="s">
        <v>221</v>
      </c>
      <c r="D31" s="6"/>
      <c r="E31" s="7">
        <v>530.318</v>
      </c>
      <c r="F31" s="7">
        <v>600</v>
      </c>
      <c r="G31" s="10" t="s">
        <v>222</v>
      </c>
      <c r="H31" s="22">
        <v>700</v>
      </c>
    </row>
    <row r="32" ht="35" customHeight="1" spans="1:8">
      <c r="A32" s="5">
        <v>30</v>
      </c>
      <c r="B32" s="5" t="s">
        <v>223</v>
      </c>
      <c r="C32" s="6" t="s">
        <v>224</v>
      </c>
      <c r="D32" s="6"/>
      <c r="E32" s="7">
        <v>119.3416</v>
      </c>
      <c r="F32" s="7">
        <v>100</v>
      </c>
      <c r="G32" s="10"/>
      <c r="H32" s="22"/>
    </row>
    <row r="33" ht="45" customHeight="1" spans="1:9">
      <c r="A33" s="5">
        <v>31</v>
      </c>
      <c r="B33" s="5" t="s">
        <v>161</v>
      </c>
      <c r="C33" s="5" t="s">
        <v>183</v>
      </c>
      <c r="D33" s="5"/>
      <c r="E33" s="7">
        <v>55.5</v>
      </c>
      <c r="F33" s="7">
        <v>100</v>
      </c>
      <c r="G33" s="5" t="s">
        <v>194</v>
      </c>
      <c r="H33" s="25">
        <v>100</v>
      </c>
      <c r="I33" s="30" t="s">
        <v>189</v>
      </c>
    </row>
    <row r="34" customFormat="1" ht="31" customHeight="1" spans="1:8">
      <c r="A34" s="5">
        <v>32</v>
      </c>
      <c r="B34" s="5" t="s">
        <v>10</v>
      </c>
      <c r="C34" s="5" t="s">
        <v>11</v>
      </c>
      <c r="D34" s="5"/>
      <c r="E34" s="5">
        <v>429.088</v>
      </c>
      <c r="F34" s="5">
        <v>500</v>
      </c>
      <c r="G34" s="7" t="s">
        <v>114</v>
      </c>
      <c r="H34" s="15">
        <v>1100</v>
      </c>
    </row>
    <row r="35" ht="32" customHeight="1" spans="1:8">
      <c r="A35" s="5">
        <v>33</v>
      </c>
      <c r="B35" s="6" t="s">
        <v>104</v>
      </c>
      <c r="C35" s="5" t="s">
        <v>105</v>
      </c>
      <c r="D35" s="5"/>
      <c r="E35" s="5">
        <v>91</v>
      </c>
      <c r="F35" s="5">
        <v>100</v>
      </c>
      <c r="G35" s="10"/>
      <c r="H35" s="16"/>
    </row>
    <row r="36" ht="35" customHeight="1" spans="1:9">
      <c r="A36" s="5">
        <v>34</v>
      </c>
      <c r="B36" s="6" t="s">
        <v>200</v>
      </c>
      <c r="C36" s="5" t="s">
        <v>201</v>
      </c>
      <c r="D36" s="5"/>
      <c r="E36" s="5">
        <v>135.1</v>
      </c>
      <c r="F36" s="5">
        <v>200</v>
      </c>
      <c r="G36" s="10"/>
      <c r="H36" s="16"/>
      <c r="I36" s="30" t="s">
        <v>191</v>
      </c>
    </row>
    <row r="37" ht="35" customHeight="1" spans="1:9">
      <c r="A37" s="5">
        <v>35</v>
      </c>
      <c r="B37" s="6" t="s">
        <v>239</v>
      </c>
      <c r="C37" s="5" t="s">
        <v>227</v>
      </c>
      <c r="D37" s="5"/>
      <c r="E37" s="5">
        <v>104.8</v>
      </c>
      <c r="F37" s="5">
        <v>200</v>
      </c>
      <c r="G37" s="10"/>
      <c r="H37" s="16"/>
      <c r="I37" s="30"/>
    </row>
    <row r="38" ht="26" customHeight="1" spans="1:8">
      <c r="A38" s="5">
        <v>36</v>
      </c>
      <c r="B38" s="5" t="s">
        <v>122</v>
      </c>
      <c r="C38" s="5" t="s">
        <v>123</v>
      </c>
      <c r="D38" s="5"/>
      <c r="E38" s="5">
        <v>89</v>
      </c>
      <c r="F38" s="5">
        <v>100</v>
      </c>
      <c r="G38" s="12"/>
      <c r="H38" s="26"/>
    </row>
    <row r="39" ht="26" customHeight="1" spans="1:8">
      <c r="A39" s="1" t="s">
        <v>59</v>
      </c>
      <c r="C39" s="27" t="s">
        <v>60</v>
      </c>
      <c r="D39" s="27"/>
      <c r="E39" s="27"/>
      <c r="F39" s="27"/>
      <c r="G39" s="1" t="s">
        <v>240</v>
      </c>
      <c r="H39" s="1"/>
    </row>
    <row r="40" ht="26" customHeight="1"/>
    <row r="41" ht="26" customHeight="1" spans="11:11">
      <c r="K41" s="1"/>
    </row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</sheetData>
  <mergeCells count="37">
    <mergeCell ref="A1:H1"/>
    <mergeCell ref="C39:F39"/>
    <mergeCell ref="G39:H39"/>
    <mergeCell ref="B20:B21"/>
    <mergeCell ref="C16:C17"/>
    <mergeCell ref="D20:D21"/>
    <mergeCell ref="E3:E5"/>
    <mergeCell ref="E9:E10"/>
    <mergeCell ref="E11:E12"/>
    <mergeCell ref="E16:E17"/>
    <mergeCell ref="E19:E21"/>
    <mergeCell ref="E23:E24"/>
    <mergeCell ref="E26:E27"/>
    <mergeCell ref="F3:F5"/>
    <mergeCell ref="F9:F10"/>
    <mergeCell ref="F11:F12"/>
    <mergeCell ref="F16:F17"/>
    <mergeCell ref="F19:F21"/>
    <mergeCell ref="F23:F24"/>
    <mergeCell ref="F26:F28"/>
    <mergeCell ref="G3:G8"/>
    <mergeCell ref="G9:G14"/>
    <mergeCell ref="G15:G21"/>
    <mergeCell ref="G22:G24"/>
    <mergeCell ref="G25:G28"/>
    <mergeCell ref="G29:G30"/>
    <mergeCell ref="G31:G32"/>
    <mergeCell ref="G34:G38"/>
    <mergeCell ref="H3:H8"/>
    <mergeCell ref="H9:H14"/>
    <mergeCell ref="H15:H21"/>
    <mergeCell ref="H22:H24"/>
    <mergeCell ref="H25:H28"/>
    <mergeCell ref="H29:H30"/>
    <mergeCell ref="H31:H32"/>
    <mergeCell ref="H34:H38"/>
    <mergeCell ref="I15:I21"/>
  </mergeCells>
  <pageMargins left="0.432638888888889" right="0.118055555555556" top="0.432638888888889" bottom="0.590277777777778" header="0.904861111111111" footer="0.5"/>
  <pageSetup paperSize="9" scale="53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opLeftCell="A23" workbookViewId="0">
      <selection activeCell="E34" sqref="E34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241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5">
        <v>1000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10"/>
      <c r="F10" s="5"/>
      <c r="G10" s="6"/>
      <c r="H10" s="16"/>
    </row>
    <row r="11" ht="26" customHeight="1" spans="1:8">
      <c r="A11" s="5">
        <v>9</v>
      </c>
      <c r="B11" s="6" t="s">
        <v>197</v>
      </c>
      <c r="C11" s="6" t="s">
        <v>198</v>
      </c>
      <c r="D11" s="6">
        <v>60.42</v>
      </c>
      <c r="E11" s="9">
        <f>D11+D12</f>
        <v>99.35</v>
      </c>
      <c r="F11" s="10">
        <v>100</v>
      </c>
      <c r="G11" s="6"/>
      <c r="H11" s="16"/>
    </row>
    <row r="12" ht="26" customHeight="1" spans="1:9">
      <c r="A12" s="5">
        <v>10</v>
      </c>
      <c r="B12" s="5" t="s">
        <v>204</v>
      </c>
      <c r="C12" s="5" t="s">
        <v>205</v>
      </c>
      <c r="D12" s="5">
        <v>38.93</v>
      </c>
      <c r="E12" s="11"/>
      <c r="F12" s="12"/>
      <c r="G12" s="6"/>
      <c r="H12" s="16"/>
      <c r="I12" t="s">
        <v>206</v>
      </c>
    </row>
    <row r="13" ht="26" customHeight="1" spans="1:9">
      <c r="A13" s="5">
        <v>11</v>
      </c>
      <c r="B13" s="5" t="s">
        <v>232</v>
      </c>
      <c r="C13" s="5" t="s">
        <v>233</v>
      </c>
      <c r="D13" s="5"/>
      <c r="E13" s="11">
        <v>78.228</v>
      </c>
      <c r="F13" s="12">
        <v>100</v>
      </c>
      <c r="G13" s="6"/>
      <c r="H13" s="16"/>
      <c r="I13" t="s">
        <v>234</v>
      </c>
    </row>
    <row r="14" ht="26" customHeight="1" spans="1:9">
      <c r="A14" s="5">
        <v>12</v>
      </c>
      <c r="B14" s="5" t="s">
        <v>207</v>
      </c>
      <c r="C14" s="5" t="s">
        <v>208</v>
      </c>
      <c r="D14" s="5"/>
      <c r="E14" s="5">
        <v>228.00952</v>
      </c>
      <c r="F14" s="5">
        <v>300</v>
      </c>
      <c r="G14" s="6"/>
      <c r="H14" s="16"/>
      <c r="I14" t="s">
        <v>206</v>
      </c>
    </row>
    <row r="15" ht="46" customHeight="1" spans="1:10">
      <c r="A15" s="5">
        <v>13</v>
      </c>
      <c r="B15" s="5" t="s">
        <v>36</v>
      </c>
      <c r="C15" s="6" t="s">
        <v>235</v>
      </c>
      <c r="D15" s="6"/>
      <c r="E15" s="6">
        <v>178.4404</v>
      </c>
      <c r="F15" s="5">
        <v>200</v>
      </c>
      <c r="G15" s="9"/>
      <c r="H15" s="18">
        <v>1100</v>
      </c>
      <c r="I15" s="28" t="s">
        <v>219</v>
      </c>
      <c r="J15" t="s">
        <v>236</v>
      </c>
    </row>
    <row r="16" ht="26" customHeight="1" spans="1:9">
      <c r="A16" s="5">
        <v>14</v>
      </c>
      <c r="B16" s="5" t="s">
        <v>38</v>
      </c>
      <c r="C16" s="7" t="s">
        <v>177</v>
      </c>
      <c r="D16" s="5"/>
      <c r="E16" s="10">
        <v>409.0116</v>
      </c>
      <c r="F16" s="7">
        <v>500</v>
      </c>
      <c r="G16" s="17"/>
      <c r="H16" s="19"/>
      <c r="I16" s="28"/>
    </row>
    <row r="17" ht="26" customHeight="1" spans="1:9">
      <c r="A17" s="5">
        <v>15</v>
      </c>
      <c r="B17" s="5" t="s">
        <v>40</v>
      </c>
      <c r="C17" s="12"/>
      <c r="D17" s="5"/>
      <c r="E17" s="12"/>
      <c r="F17" s="12"/>
      <c r="G17" s="17"/>
      <c r="H17" s="19"/>
      <c r="I17" s="28"/>
    </row>
    <row r="18" ht="33" customHeight="1" spans="1:9">
      <c r="A18" s="5">
        <v>16</v>
      </c>
      <c r="B18" s="6" t="s">
        <v>97</v>
      </c>
      <c r="C18" s="5" t="s">
        <v>98</v>
      </c>
      <c r="D18" s="5"/>
      <c r="E18" s="5">
        <v>129.3412</v>
      </c>
      <c r="F18" s="5">
        <v>200</v>
      </c>
      <c r="G18" s="17"/>
      <c r="H18" s="19"/>
      <c r="I18" s="28"/>
    </row>
    <row r="19" ht="43" customHeight="1" spans="1:9">
      <c r="A19" s="5">
        <v>17</v>
      </c>
      <c r="B19" s="5" t="s">
        <v>31</v>
      </c>
      <c r="C19" s="5" t="s">
        <v>32</v>
      </c>
      <c r="D19" s="5">
        <v>22.8</v>
      </c>
      <c r="E19" s="7">
        <f>D19+D20</f>
        <v>181.4</v>
      </c>
      <c r="F19" s="7">
        <v>200</v>
      </c>
      <c r="G19" s="17"/>
      <c r="H19" s="19"/>
      <c r="I19" s="28"/>
    </row>
    <row r="20" ht="26" customHeight="1" spans="1:9">
      <c r="A20" s="5">
        <v>18</v>
      </c>
      <c r="B20" s="7" t="s">
        <v>42</v>
      </c>
      <c r="C20" s="5" t="s">
        <v>110</v>
      </c>
      <c r="D20" s="7">
        <v>158.6</v>
      </c>
      <c r="E20" s="10"/>
      <c r="F20" s="10"/>
      <c r="G20" s="17"/>
      <c r="H20" s="19"/>
      <c r="I20" s="28"/>
    </row>
    <row r="21" ht="26" customHeight="1" spans="1:9">
      <c r="A21" s="5">
        <v>19</v>
      </c>
      <c r="B21" s="12"/>
      <c r="C21" s="5" t="s">
        <v>178</v>
      </c>
      <c r="D21" s="12"/>
      <c r="E21" s="12"/>
      <c r="F21" s="12"/>
      <c r="G21" s="11"/>
      <c r="H21" s="20"/>
      <c r="I21" s="28"/>
    </row>
    <row r="22" ht="32" customHeight="1" spans="1:8">
      <c r="A22" s="5">
        <v>20</v>
      </c>
      <c r="B22" s="5" t="s">
        <v>120</v>
      </c>
      <c r="C22" s="5" t="s">
        <v>121</v>
      </c>
      <c r="D22" s="5"/>
      <c r="E22" s="7">
        <v>178</v>
      </c>
      <c r="F22" s="7">
        <v>200</v>
      </c>
      <c r="G22" s="7" t="s">
        <v>230</v>
      </c>
      <c r="H22" s="24">
        <v>500</v>
      </c>
    </row>
    <row r="23" ht="53" customHeight="1" spans="1:10">
      <c r="A23" s="5">
        <v>21</v>
      </c>
      <c r="B23" s="5" t="s">
        <v>51</v>
      </c>
      <c r="C23" s="6" t="s">
        <v>133</v>
      </c>
      <c r="D23" s="6" t="s">
        <v>134</v>
      </c>
      <c r="E23" s="7">
        <f>109.4394+101.25+32.38+39</f>
        <v>282.0694</v>
      </c>
      <c r="F23" s="7">
        <v>300</v>
      </c>
      <c r="G23" s="10"/>
      <c r="H23" s="24"/>
      <c r="J23" s="1"/>
    </row>
    <row r="24" ht="46" customHeight="1" spans="1:8">
      <c r="A24" s="5">
        <v>22</v>
      </c>
      <c r="B24" s="5" t="s">
        <v>71</v>
      </c>
      <c r="C24" s="6" t="s">
        <v>135</v>
      </c>
      <c r="D24" s="6" t="s">
        <v>136</v>
      </c>
      <c r="E24" s="12"/>
      <c r="F24" s="12"/>
      <c r="G24" s="12"/>
      <c r="H24" s="24"/>
    </row>
    <row r="25" ht="50" customHeight="1" spans="1:8">
      <c r="A25" s="5">
        <v>23</v>
      </c>
      <c r="B25" s="6" t="s">
        <v>180</v>
      </c>
      <c r="C25" s="6" t="s">
        <v>181</v>
      </c>
      <c r="D25" s="6"/>
      <c r="E25" s="7">
        <v>67.9932</v>
      </c>
      <c r="F25" s="7">
        <v>100</v>
      </c>
      <c r="G25" s="5">
        <v>400</v>
      </c>
      <c r="H25" s="24" t="s">
        <v>237</v>
      </c>
    </row>
    <row r="26" ht="27" customHeight="1" spans="1:8">
      <c r="A26" s="5">
        <v>24</v>
      </c>
      <c r="B26" s="5" t="s">
        <v>156</v>
      </c>
      <c r="C26" s="6" t="s">
        <v>157</v>
      </c>
      <c r="D26" s="6">
        <v>158.0354</v>
      </c>
      <c r="E26" s="7">
        <f>D26+D27</f>
        <v>248.6858</v>
      </c>
      <c r="F26" s="7">
        <v>300</v>
      </c>
      <c r="G26" s="5"/>
      <c r="H26" s="24"/>
    </row>
    <row r="27" ht="27" customHeight="1" spans="1:8">
      <c r="A27" s="5">
        <v>25</v>
      </c>
      <c r="B27" s="5" t="s">
        <v>158</v>
      </c>
      <c r="C27" s="6" t="s">
        <v>182</v>
      </c>
      <c r="D27" s="6">
        <v>90.6504</v>
      </c>
      <c r="E27" s="10"/>
      <c r="F27" s="10"/>
      <c r="G27" s="5"/>
      <c r="H27" s="24"/>
    </row>
    <row r="28" ht="27" customHeight="1" spans="1:8">
      <c r="A28" s="5">
        <v>26</v>
      </c>
      <c r="B28" s="5" t="s">
        <v>174</v>
      </c>
      <c r="C28" s="6" t="s">
        <v>175</v>
      </c>
      <c r="D28" s="6">
        <v>46.3652</v>
      </c>
      <c r="E28" s="6">
        <v>46.3652</v>
      </c>
      <c r="F28" s="12"/>
      <c r="G28" s="5"/>
      <c r="H28" s="24"/>
    </row>
    <row r="29" ht="30" customHeight="1" spans="1:8">
      <c r="A29" s="5">
        <v>27</v>
      </c>
      <c r="B29" s="5" t="s">
        <v>212</v>
      </c>
      <c r="C29" s="5" t="s">
        <v>213</v>
      </c>
      <c r="D29" s="5"/>
      <c r="E29" s="5">
        <v>288.267</v>
      </c>
      <c r="F29" s="5">
        <v>300</v>
      </c>
      <c r="G29" s="7" t="s">
        <v>194</v>
      </c>
      <c r="H29" s="24">
        <v>700</v>
      </c>
    </row>
    <row r="30" ht="35" customHeight="1" spans="1:8">
      <c r="A30" s="5">
        <v>28</v>
      </c>
      <c r="B30" s="5" t="s">
        <v>209</v>
      </c>
      <c r="C30" s="6" t="s">
        <v>152</v>
      </c>
      <c r="D30" s="6"/>
      <c r="E30" s="7">
        <v>254.20936</v>
      </c>
      <c r="F30" s="7">
        <v>300</v>
      </c>
      <c r="G30" s="10"/>
      <c r="H30" s="24"/>
    </row>
    <row r="31" ht="35" customHeight="1" spans="1:8">
      <c r="A31" s="5">
        <v>29</v>
      </c>
      <c r="B31" s="5" t="s">
        <v>161</v>
      </c>
      <c r="C31" s="5" t="s">
        <v>183</v>
      </c>
      <c r="D31" s="5"/>
      <c r="E31" s="7">
        <v>55.5</v>
      </c>
      <c r="F31" s="7">
        <v>100</v>
      </c>
      <c r="G31" s="12"/>
      <c r="H31" s="24"/>
    </row>
    <row r="32" ht="35" customHeight="1" spans="1:8">
      <c r="A32" s="5">
        <v>30</v>
      </c>
      <c r="B32" s="5" t="s">
        <v>220</v>
      </c>
      <c r="C32" s="6" t="s">
        <v>221</v>
      </c>
      <c r="D32" s="6"/>
      <c r="E32" s="7">
        <v>530.318</v>
      </c>
      <c r="F32" s="7">
        <v>600</v>
      </c>
      <c r="G32" s="10" t="s">
        <v>222</v>
      </c>
      <c r="H32" s="22">
        <v>700</v>
      </c>
    </row>
    <row r="33" ht="35" customHeight="1" spans="1:8">
      <c r="A33" s="5">
        <v>31</v>
      </c>
      <c r="B33" s="5" t="s">
        <v>223</v>
      </c>
      <c r="C33" s="6" t="s">
        <v>224</v>
      </c>
      <c r="D33" s="6"/>
      <c r="E33" s="7">
        <v>119.3416</v>
      </c>
      <c r="F33" s="7">
        <v>100</v>
      </c>
      <c r="G33" s="10"/>
      <c r="H33" s="22"/>
    </row>
    <row r="34" customFormat="1" ht="31" customHeight="1" spans="1:8">
      <c r="A34" s="5">
        <v>32</v>
      </c>
      <c r="B34" s="5" t="s">
        <v>10</v>
      </c>
      <c r="C34" s="5" t="s">
        <v>11</v>
      </c>
      <c r="D34" s="5"/>
      <c r="E34" s="5">
        <v>429.088</v>
      </c>
      <c r="F34" s="5">
        <v>500</v>
      </c>
      <c r="G34" s="7" t="s">
        <v>114</v>
      </c>
      <c r="H34" s="15">
        <v>1100</v>
      </c>
    </row>
    <row r="35" ht="32" customHeight="1" spans="1:8">
      <c r="A35" s="5">
        <v>33</v>
      </c>
      <c r="B35" s="6" t="s">
        <v>104</v>
      </c>
      <c r="C35" s="5" t="s">
        <v>105</v>
      </c>
      <c r="D35" s="5"/>
      <c r="E35" s="5">
        <v>91</v>
      </c>
      <c r="F35" s="5">
        <v>100</v>
      </c>
      <c r="G35" s="10"/>
      <c r="H35" s="16"/>
    </row>
    <row r="36" ht="35" customHeight="1" spans="1:9">
      <c r="A36" s="5">
        <v>34</v>
      </c>
      <c r="B36" s="6" t="s">
        <v>200</v>
      </c>
      <c r="C36" s="5" t="s">
        <v>201</v>
      </c>
      <c r="D36" s="5"/>
      <c r="E36" s="5">
        <v>135.1</v>
      </c>
      <c r="F36" s="5">
        <v>200</v>
      </c>
      <c r="G36" s="10"/>
      <c r="H36" s="16"/>
      <c r="I36" s="30" t="s">
        <v>191</v>
      </c>
    </row>
    <row r="37" ht="35" customHeight="1" spans="1:9">
      <c r="A37" s="5">
        <v>35</v>
      </c>
      <c r="B37" s="6" t="s">
        <v>239</v>
      </c>
      <c r="C37" s="5" t="s">
        <v>227</v>
      </c>
      <c r="D37" s="5"/>
      <c r="E37" s="5">
        <v>104.8</v>
      </c>
      <c r="F37" s="5">
        <v>200</v>
      </c>
      <c r="G37" s="10"/>
      <c r="H37" s="16"/>
      <c r="I37" s="30"/>
    </row>
    <row r="38" ht="26" customHeight="1" spans="1:8">
      <c r="A38" s="5">
        <v>36</v>
      </c>
      <c r="B38" s="5" t="s">
        <v>122</v>
      </c>
      <c r="C38" s="5" t="s">
        <v>123</v>
      </c>
      <c r="D38" s="5"/>
      <c r="E38" s="5">
        <v>89</v>
      </c>
      <c r="F38" s="5">
        <v>100</v>
      </c>
      <c r="G38" s="12"/>
      <c r="H38" s="26"/>
    </row>
    <row r="39" ht="26" customHeight="1" spans="1:8">
      <c r="A39" s="1" t="s">
        <v>59</v>
      </c>
      <c r="C39" s="27" t="s">
        <v>60</v>
      </c>
      <c r="D39" s="27"/>
      <c r="E39" s="27"/>
      <c r="F39" s="27"/>
      <c r="G39" s="1" t="s">
        <v>240</v>
      </c>
      <c r="H39" s="1"/>
    </row>
    <row r="40" ht="26" customHeight="1"/>
    <row r="41" ht="26" customHeight="1" spans="11:11">
      <c r="K41" s="1"/>
    </row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</sheetData>
  <mergeCells count="37">
    <mergeCell ref="A1:H1"/>
    <mergeCell ref="C39:F39"/>
    <mergeCell ref="G39:H39"/>
    <mergeCell ref="B20:B21"/>
    <mergeCell ref="C16:C17"/>
    <mergeCell ref="D20:D21"/>
    <mergeCell ref="E3:E5"/>
    <mergeCell ref="E9:E10"/>
    <mergeCell ref="E11:E12"/>
    <mergeCell ref="E16:E17"/>
    <mergeCell ref="E19:E21"/>
    <mergeCell ref="E23:E24"/>
    <mergeCell ref="E26:E27"/>
    <mergeCell ref="F3:F5"/>
    <mergeCell ref="F9:F10"/>
    <mergeCell ref="F11:F12"/>
    <mergeCell ref="F16:F17"/>
    <mergeCell ref="F19:F21"/>
    <mergeCell ref="F23:F24"/>
    <mergeCell ref="F26:F28"/>
    <mergeCell ref="G3:G8"/>
    <mergeCell ref="G9:G14"/>
    <mergeCell ref="G15:G21"/>
    <mergeCell ref="G22:G24"/>
    <mergeCell ref="G25:G28"/>
    <mergeCell ref="G29:G31"/>
    <mergeCell ref="G32:G33"/>
    <mergeCell ref="G34:G38"/>
    <mergeCell ref="H3:H8"/>
    <mergeCell ref="H9:H14"/>
    <mergeCell ref="H15:H21"/>
    <mergeCell ref="H22:H24"/>
    <mergeCell ref="H25:H28"/>
    <mergeCell ref="H29:H31"/>
    <mergeCell ref="H32:H33"/>
    <mergeCell ref="H34:H38"/>
    <mergeCell ref="I15:I21"/>
  </mergeCells>
  <pageMargins left="0.432638888888889" right="0.118055555555556" top="0.432638888888889" bottom="0.590277777777778" header="0.904861111111111" footer="0.5"/>
  <pageSetup paperSize="9" scale="53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opLeftCell="A24" workbookViewId="0">
      <selection activeCell="C34" sqref="C34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2.75" customWidth="1"/>
  </cols>
  <sheetData>
    <row r="1" ht="51" customHeight="1" spans="1:8">
      <c r="A1" s="2" t="s">
        <v>242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5">
        <v>1000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10"/>
      <c r="F10" s="5"/>
      <c r="G10" s="6"/>
      <c r="H10" s="16"/>
    </row>
    <row r="11" ht="26" customHeight="1" spans="1:8">
      <c r="A11" s="5">
        <v>9</v>
      </c>
      <c r="B11" s="6" t="s">
        <v>197</v>
      </c>
      <c r="C11" s="6" t="s">
        <v>198</v>
      </c>
      <c r="D11" s="6">
        <v>60.42</v>
      </c>
      <c r="E11" s="9">
        <f>D11+D12</f>
        <v>99.35</v>
      </c>
      <c r="F11" s="10">
        <v>100</v>
      </c>
      <c r="G11" s="6"/>
      <c r="H11" s="16"/>
    </row>
    <row r="12" ht="26" customHeight="1" spans="1:9">
      <c r="A12" s="5">
        <v>10</v>
      </c>
      <c r="B12" s="5" t="s">
        <v>204</v>
      </c>
      <c r="C12" s="5" t="s">
        <v>205</v>
      </c>
      <c r="D12" s="5">
        <v>38.93</v>
      </c>
      <c r="E12" s="11"/>
      <c r="F12" s="12"/>
      <c r="G12" s="6"/>
      <c r="H12" s="16"/>
      <c r="I12" t="s">
        <v>206</v>
      </c>
    </row>
    <row r="13" ht="26" customHeight="1" spans="1:9">
      <c r="A13" s="5">
        <v>11</v>
      </c>
      <c r="B13" s="5" t="s">
        <v>232</v>
      </c>
      <c r="C13" s="5" t="s">
        <v>233</v>
      </c>
      <c r="D13" s="5"/>
      <c r="E13" s="11">
        <v>78.228</v>
      </c>
      <c r="F13" s="12">
        <v>100</v>
      </c>
      <c r="G13" s="6"/>
      <c r="H13" s="16"/>
      <c r="I13" t="s">
        <v>234</v>
      </c>
    </row>
    <row r="14" ht="26" customHeight="1" spans="1:9">
      <c r="A14" s="5">
        <v>12</v>
      </c>
      <c r="B14" s="5" t="s">
        <v>207</v>
      </c>
      <c r="C14" s="5" t="s">
        <v>208</v>
      </c>
      <c r="D14" s="5"/>
      <c r="E14" s="5">
        <v>228.00952</v>
      </c>
      <c r="F14" s="5">
        <v>300</v>
      </c>
      <c r="G14" s="6"/>
      <c r="H14" s="16"/>
      <c r="I14" t="s">
        <v>206</v>
      </c>
    </row>
    <row r="15" ht="46" customHeight="1" spans="1:10">
      <c r="A15" s="5">
        <v>13</v>
      </c>
      <c r="B15" s="5" t="s">
        <v>36</v>
      </c>
      <c r="C15" s="6" t="s">
        <v>235</v>
      </c>
      <c r="D15" s="6"/>
      <c r="E15" s="6">
        <v>178.4404</v>
      </c>
      <c r="F15" s="5">
        <v>200</v>
      </c>
      <c r="G15" s="9"/>
      <c r="H15" s="18">
        <v>1100</v>
      </c>
      <c r="I15" s="28" t="s">
        <v>219</v>
      </c>
      <c r="J15" t="s">
        <v>236</v>
      </c>
    </row>
    <row r="16" ht="26" customHeight="1" spans="1:9">
      <c r="A16" s="5">
        <v>14</v>
      </c>
      <c r="B16" s="5" t="s">
        <v>38</v>
      </c>
      <c r="C16" s="7" t="s">
        <v>177</v>
      </c>
      <c r="D16" s="5"/>
      <c r="E16" s="10">
        <v>409.0116</v>
      </c>
      <c r="F16" s="7">
        <v>500</v>
      </c>
      <c r="G16" s="17"/>
      <c r="H16" s="19"/>
      <c r="I16" s="28"/>
    </row>
    <row r="17" ht="26" customHeight="1" spans="1:9">
      <c r="A17" s="5">
        <v>15</v>
      </c>
      <c r="B17" s="5" t="s">
        <v>40</v>
      </c>
      <c r="C17" s="12"/>
      <c r="D17" s="5"/>
      <c r="E17" s="12"/>
      <c r="F17" s="12"/>
      <c r="G17" s="17"/>
      <c r="H17" s="19"/>
      <c r="I17" s="28"/>
    </row>
    <row r="18" ht="33" customHeight="1" spans="1:9">
      <c r="A18" s="5">
        <v>16</v>
      </c>
      <c r="B18" s="6" t="s">
        <v>97</v>
      </c>
      <c r="C18" s="5" t="s">
        <v>98</v>
      </c>
      <c r="D18" s="5"/>
      <c r="E18" s="5">
        <v>129.3412</v>
      </c>
      <c r="F18" s="5">
        <v>200</v>
      </c>
      <c r="G18" s="17"/>
      <c r="H18" s="19"/>
      <c r="I18" s="28"/>
    </row>
    <row r="19" ht="43" customHeight="1" spans="1:9">
      <c r="A19" s="5">
        <v>17</v>
      </c>
      <c r="B19" s="5" t="s">
        <v>31</v>
      </c>
      <c r="C19" s="5" t="s">
        <v>32</v>
      </c>
      <c r="D19" s="5">
        <v>22.8</v>
      </c>
      <c r="E19" s="7">
        <f>D19+D20</f>
        <v>181.4</v>
      </c>
      <c r="F19" s="7">
        <v>200</v>
      </c>
      <c r="G19" s="17"/>
      <c r="H19" s="19"/>
      <c r="I19" s="28"/>
    </row>
    <row r="20" ht="26" customHeight="1" spans="1:9">
      <c r="A20" s="5">
        <v>18</v>
      </c>
      <c r="B20" s="7" t="s">
        <v>42</v>
      </c>
      <c r="C20" s="5" t="s">
        <v>110</v>
      </c>
      <c r="D20" s="7">
        <v>158.6</v>
      </c>
      <c r="E20" s="10"/>
      <c r="F20" s="10"/>
      <c r="G20" s="17"/>
      <c r="H20" s="19"/>
      <c r="I20" s="28"/>
    </row>
    <row r="21" ht="26" customHeight="1" spans="1:9">
      <c r="A21" s="5">
        <v>19</v>
      </c>
      <c r="B21" s="12"/>
      <c r="C21" s="5" t="s">
        <v>178</v>
      </c>
      <c r="D21" s="12"/>
      <c r="E21" s="12"/>
      <c r="F21" s="12"/>
      <c r="G21" s="11"/>
      <c r="H21" s="20"/>
      <c r="I21" s="28"/>
    </row>
    <row r="22" ht="32" customHeight="1" spans="1:8">
      <c r="A22" s="5">
        <v>20</v>
      </c>
      <c r="B22" s="5" t="s">
        <v>120</v>
      </c>
      <c r="C22" s="5" t="s">
        <v>121</v>
      </c>
      <c r="D22" s="5"/>
      <c r="E22" s="7">
        <v>178</v>
      </c>
      <c r="F22" s="7">
        <v>200</v>
      </c>
      <c r="G22" s="7" t="s">
        <v>230</v>
      </c>
      <c r="H22" s="24">
        <v>500</v>
      </c>
    </row>
    <row r="23" ht="53" customHeight="1" spans="1:10">
      <c r="A23" s="5">
        <v>21</v>
      </c>
      <c r="B23" s="5" t="s">
        <v>51</v>
      </c>
      <c r="C23" s="6" t="s">
        <v>133</v>
      </c>
      <c r="D23" s="6" t="s">
        <v>134</v>
      </c>
      <c r="E23" s="7">
        <f>109.4394+101.25+32.38+39</f>
        <v>282.0694</v>
      </c>
      <c r="F23" s="7">
        <v>300</v>
      </c>
      <c r="G23" s="10"/>
      <c r="H23" s="24"/>
      <c r="J23" s="1"/>
    </row>
    <row r="24" ht="46" customHeight="1" spans="1:8">
      <c r="A24" s="5">
        <v>22</v>
      </c>
      <c r="B24" s="5" t="s">
        <v>71</v>
      </c>
      <c r="C24" s="6" t="s">
        <v>135</v>
      </c>
      <c r="D24" s="6" t="s">
        <v>136</v>
      </c>
      <c r="E24" s="12"/>
      <c r="F24" s="12"/>
      <c r="G24" s="12"/>
      <c r="H24" s="24"/>
    </row>
    <row r="25" ht="50" customHeight="1" spans="1:8">
      <c r="A25" s="5">
        <v>23</v>
      </c>
      <c r="B25" s="6" t="s">
        <v>180</v>
      </c>
      <c r="C25" s="6" t="s">
        <v>181</v>
      </c>
      <c r="D25" s="6"/>
      <c r="E25" s="7">
        <v>67.9932</v>
      </c>
      <c r="F25" s="7">
        <v>100</v>
      </c>
      <c r="G25" s="5">
        <v>400</v>
      </c>
      <c r="H25" s="24" t="s">
        <v>237</v>
      </c>
    </row>
    <row r="26" ht="27" customHeight="1" spans="1:8">
      <c r="A26" s="5">
        <v>24</v>
      </c>
      <c r="B26" s="5" t="s">
        <v>156</v>
      </c>
      <c r="C26" s="6" t="s">
        <v>157</v>
      </c>
      <c r="D26" s="6">
        <v>158.0354</v>
      </c>
      <c r="E26" s="7">
        <f>D26+D27</f>
        <v>248.6858</v>
      </c>
      <c r="F26" s="7">
        <v>300</v>
      </c>
      <c r="G26" s="5"/>
      <c r="H26" s="24"/>
    </row>
    <row r="27" ht="27" customHeight="1" spans="1:8">
      <c r="A27" s="5">
        <v>25</v>
      </c>
      <c r="B27" s="5" t="s">
        <v>158</v>
      </c>
      <c r="C27" s="6" t="s">
        <v>182</v>
      </c>
      <c r="D27" s="6">
        <v>90.6504</v>
      </c>
      <c r="E27" s="10"/>
      <c r="F27" s="10"/>
      <c r="G27" s="5"/>
      <c r="H27" s="24"/>
    </row>
    <row r="28" ht="27" customHeight="1" spans="1:8">
      <c r="A28" s="5">
        <v>26</v>
      </c>
      <c r="B28" s="5" t="s">
        <v>174</v>
      </c>
      <c r="C28" s="6" t="s">
        <v>175</v>
      </c>
      <c r="D28" s="6">
        <v>46.3652</v>
      </c>
      <c r="E28" s="6">
        <v>46.3652</v>
      </c>
      <c r="F28" s="12"/>
      <c r="G28" s="5"/>
      <c r="H28" s="24"/>
    </row>
    <row r="29" ht="30" customHeight="1" spans="1:8">
      <c r="A29" s="5">
        <v>27</v>
      </c>
      <c r="B29" s="5" t="s">
        <v>212</v>
      </c>
      <c r="C29" s="5" t="s">
        <v>213</v>
      </c>
      <c r="D29" s="5"/>
      <c r="E29" s="5">
        <v>288.267</v>
      </c>
      <c r="F29" s="5">
        <v>300</v>
      </c>
      <c r="G29" s="7" t="s">
        <v>194</v>
      </c>
      <c r="H29" s="24">
        <v>700</v>
      </c>
    </row>
    <row r="30" ht="35" customHeight="1" spans="1:8">
      <c r="A30" s="5">
        <v>28</v>
      </c>
      <c r="B30" s="5" t="s">
        <v>209</v>
      </c>
      <c r="C30" s="6" t="s">
        <v>152</v>
      </c>
      <c r="D30" s="6"/>
      <c r="E30" s="7">
        <v>254.20936</v>
      </c>
      <c r="F30" s="7">
        <v>300</v>
      </c>
      <c r="G30" s="10"/>
      <c r="H30" s="24"/>
    </row>
    <row r="31" ht="35" customHeight="1" spans="1:8">
      <c r="A31" s="5">
        <v>29</v>
      </c>
      <c r="B31" s="5" t="s">
        <v>161</v>
      </c>
      <c r="C31" s="5" t="s">
        <v>183</v>
      </c>
      <c r="D31" s="5"/>
      <c r="E31" s="7">
        <v>55.5</v>
      </c>
      <c r="F31" s="7">
        <v>100</v>
      </c>
      <c r="G31" s="12"/>
      <c r="H31" s="24"/>
    </row>
    <row r="32" ht="35" customHeight="1" spans="1:8">
      <c r="A32" s="5">
        <v>30</v>
      </c>
      <c r="B32" s="5" t="s">
        <v>220</v>
      </c>
      <c r="C32" s="6" t="s">
        <v>221</v>
      </c>
      <c r="D32" s="6"/>
      <c r="E32" s="7">
        <v>530.318</v>
      </c>
      <c r="F32" s="7">
        <v>600</v>
      </c>
      <c r="G32" s="10" t="s">
        <v>222</v>
      </c>
      <c r="H32" s="22">
        <v>700</v>
      </c>
    </row>
    <row r="33" ht="35" customHeight="1" spans="1:8">
      <c r="A33" s="5">
        <v>31</v>
      </c>
      <c r="B33" s="5" t="s">
        <v>223</v>
      </c>
      <c r="C33" s="6" t="s">
        <v>224</v>
      </c>
      <c r="D33" s="6"/>
      <c r="E33" s="7">
        <v>119.3416</v>
      </c>
      <c r="F33" s="7">
        <v>100</v>
      </c>
      <c r="G33" s="10"/>
      <c r="H33" s="22"/>
    </row>
    <row r="34" customFormat="1" ht="31" customHeight="1" spans="1:8">
      <c r="A34" s="5">
        <v>32</v>
      </c>
      <c r="B34" s="5" t="s">
        <v>10</v>
      </c>
      <c r="C34" s="5" t="s">
        <v>11</v>
      </c>
      <c r="D34" s="5"/>
      <c r="E34" s="5">
        <v>429.088</v>
      </c>
      <c r="F34" s="5">
        <v>500</v>
      </c>
      <c r="G34" s="7" t="s">
        <v>114</v>
      </c>
      <c r="H34" s="15">
        <v>1100</v>
      </c>
    </row>
    <row r="35" ht="32" customHeight="1" spans="1:8">
      <c r="A35" s="5">
        <v>33</v>
      </c>
      <c r="B35" s="6" t="s">
        <v>104</v>
      </c>
      <c r="C35" s="5" t="s">
        <v>105</v>
      </c>
      <c r="D35" s="5"/>
      <c r="E35" s="5">
        <v>91</v>
      </c>
      <c r="F35" s="5">
        <v>100</v>
      </c>
      <c r="G35" s="10"/>
      <c r="H35" s="16"/>
    </row>
    <row r="36" ht="35" customHeight="1" spans="1:9">
      <c r="A36" s="5">
        <v>34</v>
      </c>
      <c r="B36" s="6" t="s">
        <v>200</v>
      </c>
      <c r="C36" s="5" t="s">
        <v>201</v>
      </c>
      <c r="D36" s="5"/>
      <c r="E36" s="5">
        <v>135.1</v>
      </c>
      <c r="F36" s="5">
        <v>200</v>
      </c>
      <c r="G36" s="10"/>
      <c r="H36" s="16"/>
      <c r="I36" s="30" t="s">
        <v>191</v>
      </c>
    </row>
    <row r="37" ht="35" customHeight="1" spans="1:9">
      <c r="A37" s="5">
        <v>35</v>
      </c>
      <c r="B37" s="6" t="s">
        <v>239</v>
      </c>
      <c r="C37" s="5" t="s">
        <v>227</v>
      </c>
      <c r="D37" s="5"/>
      <c r="E37" s="5">
        <v>104.8</v>
      </c>
      <c r="F37" s="5">
        <v>200</v>
      </c>
      <c r="G37" s="10"/>
      <c r="H37" s="16"/>
      <c r="I37" s="30"/>
    </row>
    <row r="38" ht="26" customHeight="1" spans="1:8">
      <c r="A38" s="5">
        <v>36</v>
      </c>
      <c r="B38" s="5" t="s">
        <v>122</v>
      </c>
      <c r="C38" s="5" t="s">
        <v>123</v>
      </c>
      <c r="D38" s="5"/>
      <c r="E38" s="5">
        <v>89</v>
      </c>
      <c r="F38" s="5">
        <v>100</v>
      </c>
      <c r="G38" s="12"/>
      <c r="H38" s="26"/>
    </row>
    <row r="39" ht="26" customHeight="1" spans="1:8">
      <c r="A39" s="1" t="s">
        <v>59</v>
      </c>
      <c r="C39" s="27" t="s">
        <v>60</v>
      </c>
      <c r="D39" s="27"/>
      <c r="E39" s="27"/>
      <c r="F39" s="27"/>
      <c r="G39" s="1" t="s">
        <v>240</v>
      </c>
      <c r="H39" s="1"/>
    </row>
    <row r="40" ht="26" customHeight="1"/>
    <row r="41" ht="26" customHeight="1" spans="11:11">
      <c r="K41" s="1"/>
    </row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</sheetData>
  <mergeCells count="37">
    <mergeCell ref="A1:H1"/>
    <mergeCell ref="C39:F39"/>
    <mergeCell ref="G39:H39"/>
    <mergeCell ref="B20:B21"/>
    <mergeCell ref="C16:C17"/>
    <mergeCell ref="D20:D21"/>
    <mergeCell ref="E3:E5"/>
    <mergeCell ref="E9:E10"/>
    <mergeCell ref="E11:E12"/>
    <mergeCell ref="E16:E17"/>
    <mergeCell ref="E19:E21"/>
    <mergeCell ref="E23:E24"/>
    <mergeCell ref="E26:E27"/>
    <mergeCell ref="F3:F5"/>
    <mergeCell ref="F9:F10"/>
    <mergeCell ref="F11:F12"/>
    <mergeCell ref="F16:F17"/>
    <mergeCell ref="F19:F21"/>
    <mergeCell ref="F23:F24"/>
    <mergeCell ref="F26:F28"/>
    <mergeCell ref="G3:G8"/>
    <mergeCell ref="G9:G14"/>
    <mergeCell ref="G15:G21"/>
    <mergeCell ref="G22:G24"/>
    <mergeCell ref="G25:G28"/>
    <mergeCell ref="G29:G31"/>
    <mergeCell ref="G32:G33"/>
    <mergeCell ref="G34:G38"/>
    <mergeCell ref="H3:H8"/>
    <mergeCell ref="H9:H14"/>
    <mergeCell ref="H15:H21"/>
    <mergeCell ref="H22:H24"/>
    <mergeCell ref="H25:H28"/>
    <mergeCell ref="H29:H31"/>
    <mergeCell ref="H32:H33"/>
    <mergeCell ref="H34:H38"/>
    <mergeCell ref="I15:I21"/>
  </mergeCells>
  <pageMargins left="0.432638888888889" right="0.118055555555556" top="0.432638888888889" bottom="0.590277777777778" header="0.904861111111111" footer="0.5"/>
  <pageSetup paperSize="9" scale="5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workbookViewId="0">
      <selection activeCell="G24" sqref="G24"/>
    </sheetView>
  </sheetViews>
  <sheetFormatPr defaultColWidth="9" defaultRowHeight="13.5" outlineLevelCol="5"/>
  <cols>
    <col min="1" max="1" width="8" style="1" customWidth="1"/>
    <col min="2" max="2" width="18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6">
      <c r="A1" s="2" t="s">
        <v>64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3" customHeight="1" spans="1:6">
      <c r="A3" s="5">
        <v>1</v>
      </c>
      <c r="B3" s="5" t="s">
        <v>7</v>
      </c>
      <c r="C3" s="5" t="s">
        <v>8</v>
      </c>
      <c r="D3" s="5">
        <v>200</v>
      </c>
      <c r="E3" s="7" t="s">
        <v>9</v>
      </c>
      <c r="F3" s="8">
        <v>700</v>
      </c>
    </row>
    <row r="4" ht="33" customHeight="1" spans="1:6">
      <c r="A4" s="5">
        <v>2</v>
      </c>
      <c r="B4" s="5" t="s">
        <v>10</v>
      </c>
      <c r="C4" s="5" t="s">
        <v>11</v>
      </c>
      <c r="D4" s="5">
        <v>400</v>
      </c>
      <c r="E4" s="10"/>
      <c r="F4" s="8"/>
    </row>
    <row r="5" ht="30" customHeight="1" spans="1:6">
      <c r="A5" s="5">
        <v>3</v>
      </c>
      <c r="B5" s="5" t="s">
        <v>57</v>
      </c>
      <c r="C5" s="5" t="s">
        <v>58</v>
      </c>
      <c r="D5" s="5">
        <v>100</v>
      </c>
      <c r="E5" s="12"/>
      <c r="F5" s="24"/>
    </row>
    <row r="6" ht="26" customHeight="1" spans="1:6">
      <c r="A6" s="5">
        <v>4</v>
      </c>
      <c r="B6" s="5" t="s">
        <v>18</v>
      </c>
      <c r="C6" s="5" t="s">
        <v>19</v>
      </c>
      <c r="D6" s="5">
        <v>200</v>
      </c>
      <c r="E6" s="10" t="s">
        <v>22</v>
      </c>
      <c r="F6" s="25">
        <v>0</v>
      </c>
    </row>
    <row r="7" ht="26" customHeight="1" spans="1:6">
      <c r="A7" s="5">
        <v>5</v>
      </c>
      <c r="B7" s="5" t="s">
        <v>20</v>
      </c>
      <c r="C7" s="5" t="s">
        <v>21</v>
      </c>
      <c r="D7" s="5" t="s">
        <v>22</v>
      </c>
      <c r="E7" s="10"/>
      <c r="F7" s="25"/>
    </row>
    <row r="8" ht="26" customHeight="1" spans="1:6">
      <c r="A8" s="5">
        <v>6</v>
      </c>
      <c r="B8" s="5" t="s">
        <v>23</v>
      </c>
      <c r="C8" s="5" t="s">
        <v>24</v>
      </c>
      <c r="D8" s="5">
        <v>200</v>
      </c>
      <c r="E8" s="10"/>
      <c r="F8" s="25"/>
    </row>
    <row r="9" ht="26" customHeight="1" spans="1:6">
      <c r="A9" s="5">
        <v>7</v>
      </c>
      <c r="B9" s="5" t="s">
        <v>25</v>
      </c>
      <c r="C9" s="5" t="s">
        <v>26</v>
      </c>
      <c r="D9" s="5">
        <v>400</v>
      </c>
      <c r="E9" s="10"/>
      <c r="F9" s="25"/>
    </row>
    <row r="10" ht="26" customHeight="1" spans="1:6">
      <c r="A10" s="5">
        <v>8</v>
      </c>
      <c r="B10" s="5" t="s">
        <v>27</v>
      </c>
      <c r="C10" s="5" t="s">
        <v>28</v>
      </c>
      <c r="D10" s="5">
        <v>100</v>
      </c>
      <c r="E10" s="10"/>
      <c r="F10" s="25"/>
    </row>
    <row r="11" ht="26" customHeight="1" spans="1:6">
      <c r="A11" s="5">
        <v>9</v>
      </c>
      <c r="B11" s="5" t="s">
        <v>29</v>
      </c>
      <c r="C11" s="5" t="s">
        <v>30</v>
      </c>
      <c r="D11" s="5">
        <v>100</v>
      </c>
      <c r="E11" s="12"/>
      <c r="F11" s="25"/>
    </row>
    <row r="12" ht="26" customHeight="1" spans="1:6">
      <c r="A12" s="5">
        <v>10</v>
      </c>
      <c r="B12" s="5" t="s">
        <v>31</v>
      </c>
      <c r="C12" s="5" t="s">
        <v>32</v>
      </c>
      <c r="D12" s="5" t="s">
        <v>22</v>
      </c>
      <c r="E12" s="9" t="s">
        <v>69</v>
      </c>
      <c r="F12" s="8">
        <v>700</v>
      </c>
    </row>
    <row r="13" ht="26" customHeight="1" spans="1:6">
      <c r="A13" s="5">
        <v>11</v>
      </c>
      <c r="B13" s="5" t="s">
        <v>34</v>
      </c>
      <c r="C13" s="5" t="s">
        <v>35</v>
      </c>
      <c r="D13" s="5" t="s">
        <v>22</v>
      </c>
      <c r="E13" s="17"/>
      <c r="F13" s="24"/>
    </row>
    <row r="14" ht="26" customHeight="1" spans="1:6">
      <c r="A14" s="5">
        <v>12</v>
      </c>
      <c r="B14" s="5" t="s">
        <v>36</v>
      </c>
      <c r="C14" s="5" t="s">
        <v>70</v>
      </c>
      <c r="D14" s="5">
        <v>200</v>
      </c>
      <c r="E14" s="17"/>
      <c r="F14" s="24"/>
    </row>
    <row r="15" ht="26" customHeight="1" spans="1:6">
      <c r="A15" s="5">
        <v>13</v>
      </c>
      <c r="B15" s="5" t="s">
        <v>38</v>
      </c>
      <c r="C15" s="5" t="s">
        <v>39</v>
      </c>
      <c r="D15" s="5">
        <v>200</v>
      </c>
      <c r="E15" s="17"/>
      <c r="F15" s="24"/>
    </row>
    <row r="16" ht="26" customHeight="1" spans="1:6">
      <c r="A16" s="5">
        <v>14</v>
      </c>
      <c r="B16" s="5" t="s">
        <v>40</v>
      </c>
      <c r="C16" s="5" t="s">
        <v>41</v>
      </c>
      <c r="D16" s="5">
        <v>200</v>
      </c>
      <c r="E16" s="17"/>
      <c r="F16" s="24"/>
    </row>
    <row r="17" ht="26" customHeight="1" spans="1:6">
      <c r="A17" s="5">
        <v>15</v>
      </c>
      <c r="B17" s="5" t="s">
        <v>42</v>
      </c>
      <c r="C17" s="5" t="s">
        <v>43</v>
      </c>
      <c r="D17" s="5">
        <v>100</v>
      </c>
      <c r="E17" s="11"/>
      <c r="F17" s="24"/>
    </row>
    <row r="18" ht="26" customHeight="1" spans="1:6">
      <c r="A18" s="5">
        <v>16</v>
      </c>
      <c r="B18" s="5" t="s">
        <v>44</v>
      </c>
      <c r="C18" s="5" t="s">
        <v>45</v>
      </c>
      <c r="D18" s="5" t="s">
        <v>22</v>
      </c>
      <c r="E18" s="7" t="s">
        <v>46</v>
      </c>
      <c r="F18" s="15">
        <v>700</v>
      </c>
    </row>
    <row r="19" ht="26" customHeight="1" spans="1:6">
      <c r="A19" s="5">
        <v>17</v>
      </c>
      <c r="B19" s="5" t="s">
        <v>47</v>
      </c>
      <c r="C19" s="5" t="s">
        <v>48</v>
      </c>
      <c r="D19" s="5">
        <v>100</v>
      </c>
      <c r="E19" s="10"/>
      <c r="F19" s="16"/>
    </row>
    <row r="20" ht="26" customHeight="1" spans="1:6">
      <c r="A20" s="5">
        <v>18</v>
      </c>
      <c r="B20" s="5" t="s">
        <v>49</v>
      </c>
      <c r="C20" s="5" t="s">
        <v>50</v>
      </c>
      <c r="D20" s="5">
        <v>300</v>
      </c>
      <c r="E20" s="10"/>
      <c r="F20" s="16"/>
    </row>
    <row r="21" ht="26" customHeight="1" spans="1:6">
      <c r="A21" s="5">
        <v>19</v>
      </c>
      <c r="B21" s="5" t="s">
        <v>51</v>
      </c>
      <c r="C21" s="5" t="s">
        <v>52</v>
      </c>
      <c r="D21" s="5">
        <v>200</v>
      </c>
      <c r="E21" s="10"/>
      <c r="F21" s="16"/>
    </row>
    <row r="22" ht="26" customHeight="1" spans="1:6">
      <c r="A22" s="5">
        <v>20</v>
      </c>
      <c r="B22" s="5" t="s">
        <v>71</v>
      </c>
      <c r="C22" s="5" t="s">
        <v>72</v>
      </c>
      <c r="D22" s="5">
        <v>100</v>
      </c>
      <c r="E22" s="12"/>
      <c r="F22" s="26"/>
    </row>
    <row r="23" ht="26" customHeight="1" spans="1:6">
      <c r="A23" s="5">
        <v>21</v>
      </c>
      <c r="B23" s="5" t="s">
        <v>53</v>
      </c>
      <c r="C23" s="5" t="s">
        <v>73</v>
      </c>
      <c r="D23" s="5">
        <v>100</v>
      </c>
      <c r="E23" s="5"/>
      <c r="F23" s="32"/>
    </row>
    <row r="24" ht="26" customHeight="1" spans="1:6">
      <c r="A24" s="5">
        <v>22</v>
      </c>
      <c r="B24" s="5" t="s">
        <v>55</v>
      </c>
      <c r="C24" s="5" t="s">
        <v>74</v>
      </c>
      <c r="D24" s="5">
        <v>300</v>
      </c>
      <c r="E24" s="5"/>
      <c r="F24" s="32"/>
    </row>
    <row r="25" ht="26" customHeight="1" spans="1:6">
      <c r="A25" s="1" t="s">
        <v>59</v>
      </c>
      <c r="C25" s="27" t="s">
        <v>60</v>
      </c>
      <c r="D25" s="27"/>
      <c r="E25" s="1" t="s">
        <v>75</v>
      </c>
      <c r="F25" s="1"/>
    </row>
    <row r="26" ht="26" customHeight="1"/>
    <row r="27" ht="26" customHeight="1"/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</sheetData>
  <mergeCells count="11">
    <mergeCell ref="A1:F1"/>
    <mergeCell ref="C25:D25"/>
    <mergeCell ref="E25:F25"/>
    <mergeCell ref="E3:E5"/>
    <mergeCell ref="E6:E11"/>
    <mergeCell ref="E12:E17"/>
    <mergeCell ref="E18:E22"/>
    <mergeCell ref="F3:F5"/>
    <mergeCell ref="F6:F11"/>
    <mergeCell ref="F12:F17"/>
    <mergeCell ref="F18:F22"/>
  </mergeCells>
  <pageMargins left="0.432638888888889" right="0.118055555555556" top="0.432638888888889" bottom="0.590277777777778" header="0.904861111111111" footer="0.5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workbookViewId="0">
      <selection activeCell="C45" sqref="C45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5.6333333333333" customWidth="1"/>
  </cols>
  <sheetData>
    <row r="1" ht="51" customHeight="1" spans="1:8">
      <c r="A1" s="2" t="s">
        <v>243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5">
        <v>1200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10"/>
      <c r="F10" s="5"/>
      <c r="G10" s="6"/>
      <c r="H10" s="16"/>
    </row>
    <row r="11" ht="26" customHeight="1" spans="1:8">
      <c r="A11" s="5">
        <v>9</v>
      </c>
      <c r="B11" s="6" t="s">
        <v>197</v>
      </c>
      <c r="C11" s="6" t="s">
        <v>198</v>
      </c>
      <c r="D11" s="6">
        <v>60.42</v>
      </c>
      <c r="E11" s="9">
        <f>D11+D12</f>
        <v>99.35</v>
      </c>
      <c r="F11" s="10">
        <v>100</v>
      </c>
      <c r="G11" s="6"/>
      <c r="H11" s="16"/>
    </row>
    <row r="12" ht="26" customHeight="1" spans="1:9">
      <c r="A12" s="5">
        <v>10</v>
      </c>
      <c r="B12" s="5" t="s">
        <v>204</v>
      </c>
      <c r="C12" s="5" t="s">
        <v>205</v>
      </c>
      <c r="D12" s="5">
        <v>38.93</v>
      </c>
      <c r="E12" s="11"/>
      <c r="F12" s="12"/>
      <c r="G12" s="6"/>
      <c r="H12" s="16"/>
      <c r="I12" t="s">
        <v>206</v>
      </c>
    </row>
    <row r="13" ht="26" customHeight="1" spans="1:8">
      <c r="A13" s="5">
        <v>11</v>
      </c>
      <c r="B13" s="6" t="s">
        <v>239</v>
      </c>
      <c r="C13" s="5" t="s">
        <v>227</v>
      </c>
      <c r="D13" s="5"/>
      <c r="E13" s="5">
        <v>104.8</v>
      </c>
      <c r="F13" s="5">
        <v>200</v>
      </c>
      <c r="G13" s="6"/>
      <c r="H13" s="16"/>
    </row>
    <row r="14" ht="26" customHeight="1" spans="1:9">
      <c r="A14" s="5">
        <v>12</v>
      </c>
      <c r="B14" s="5" t="s">
        <v>232</v>
      </c>
      <c r="C14" s="5" t="s">
        <v>233</v>
      </c>
      <c r="D14" s="5"/>
      <c r="E14" s="11">
        <v>78.228</v>
      </c>
      <c r="F14" s="12">
        <v>100</v>
      </c>
      <c r="G14" s="6"/>
      <c r="H14" s="16"/>
      <c r="I14" t="s">
        <v>234</v>
      </c>
    </row>
    <row r="15" ht="26" customHeight="1" spans="1:9">
      <c r="A15" s="5">
        <v>13</v>
      </c>
      <c r="B15" s="5" t="s">
        <v>207</v>
      </c>
      <c r="C15" s="5" t="s">
        <v>208</v>
      </c>
      <c r="D15" s="5"/>
      <c r="E15" s="5">
        <v>228.00952</v>
      </c>
      <c r="F15" s="5">
        <v>300</v>
      </c>
      <c r="G15" s="6"/>
      <c r="H15" s="16"/>
      <c r="I15" t="s">
        <v>206</v>
      </c>
    </row>
    <row r="16" ht="46" customHeight="1" spans="1:10">
      <c r="A16" s="5">
        <v>14</v>
      </c>
      <c r="B16" s="5" t="s">
        <v>36</v>
      </c>
      <c r="C16" s="6" t="s">
        <v>235</v>
      </c>
      <c r="D16" s="6"/>
      <c r="E16" s="6">
        <v>178.4404</v>
      </c>
      <c r="F16" s="5">
        <v>200</v>
      </c>
      <c r="G16" s="9"/>
      <c r="H16" s="18">
        <v>900</v>
      </c>
      <c r="I16" s="28" t="s">
        <v>219</v>
      </c>
      <c r="J16" t="s">
        <v>236</v>
      </c>
    </row>
    <row r="17" ht="26" customHeight="1" spans="1:9">
      <c r="A17" s="5">
        <v>15</v>
      </c>
      <c r="B17" s="5" t="s">
        <v>38</v>
      </c>
      <c r="C17" s="7" t="s">
        <v>177</v>
      </c>
      <c r="D17" s="5"/>
      <c r="E17" s="10">
        <v>409.0116</v>
      </c>
      <c r="F17" s="7">
        <v>500</v>
      </c>
      <c r="G17" s="17"/>
      <c r="H17" s="19"/>
      <c r="I17" s="28"/>
    </row>
    <row r="18" ht="26" customHeight="1" spans="1:9">
      <c r="A18" s="5">
        <v>16</v>
      </c>
      <c r="B18" s="5" t="s">
        <v>40</v>
      </c>
      <c r="C18" s="12"/>
      <c r="D18" s="5"/>
      <c r="E18" s="12"/>
      <c r="F18" s="12"/>
      <c r="G18" s="17"/>
      <c r="H18" s="19"/>
      <c r="I18" s="28"/>
    </row>
    <row r="19" ht="26" customHeight="1" spans="1:9">
      <c r="A19" s="5">
        <v>17</v>
      </c>
      <c r="B19" s="7" t="s">
        <v>42</v>
      </c>
      <c r="C19" s="5" t="s">
        <v>110</v>
      </c>
      <c r="D19" s="7">
        <v>158.6</v>
      </c>
      <c r="E19" s="7">
        <v>158.6</v>
      </c>
      <c r="F19" s="5">
        <v>200</v>
      </c>
      <c r="G19" s="17"/>
      <c r="H19" s="19"/>
      <c r="I19" s="28"/>
    </row>
    <row r="20" ht="26" customHeight="1" spans="1:9">
      <c r="A20" s="5">
        <v>18</v>
      </c>
      <c r="B20" s="12"/>
      <c r="C20" s="5" t="s">
        <v>178</v>
      </c>
      <c r="D20" s="12"/>
      <c r="E20" s="12"/>
      <c r="F20" s="5"/>
      <c r="G20" s="11"/>
      <c r="H20" s="20"/>
      <c r="I20" s="28"/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7" t="s">
        <v>230</v>
      </c>
      <c r="H21" s="24">
        <v>700</v>
      </c>
    </row>
    <row r="22" ht="32" customHeight="1" spans="1:9">
      <c r="A22" s="5">
        <v>20</v>
      </c>
      <c r="B22" s="5" t="s">
        <v>244</v>
      </c>
      <c r="C22" s="5" t="s">
        <v>245</v>
      </c>
      <c r="D22" s="5"/>
      <c r="E22" s="7">
        <v>109.008</v>
      </c>
      <c r="F22" s="7">
        <v>200</v>
      </c>
      <c r="G22" s="10"/>
      <c r="H22" s="24"/>
      <c r="I22" t="s">
        <v>246</v>
      </c>
    </row>
    <row r="23" ht="53" customHeight="1" spans="1:10">
      <c r="A23" s="5">
        <v>21</v>
      </c>
      <c r="B23" s="5" t="s">
        <v>51</v>
      </c>
      <c r="C23" s="6" t="s">
        <v>133</v>
      </c>
      <c r="D23" s="6" t="s">
        <v>134</v>
      </c>
      <c r="E23" s="7">
        <f>109.4394+101.25+32.38+39</f>
        <v>282.0694</v>
      </c>
      <c r="F23" s="7">
        <v>300</v>
      </c>
      <c r="G23" s="10"/>
      <c r="H23" s="24"/>
      <c r="J23" s="1"/>
    </row>
    <row r="24" ht="46" customHeight="1" spans="1:8">
      <c r="A24" s="5">
        <v>22</v>
      </c>
      <c r="B24" s="5" t="s">
        <v>71</v>
      </c>
      <c r="C24" s="6" t="s">
        <v>135</v>
      </c>
      <c r="D24" s="6" t="s">
        <v>136</v>
      </c>
      <c r="E24" s="12"/>
      <c r="F24" s="12"/>
      <c r="G24" s="12"/>
      <c r="H24" s="24"/>
    </row>
    <row r="25" ht="50" customHeight="1" spans="1:8">
      <c r="A25" s="5">
        <v>23</v>
      </c>
      <c r="B25" s="6" t="s">
        <v>180</v>
      </c>
      <c r="C25" s="6" t="s">
        <v>181</v>
      </c>
      <c r="D25" s="6"/>
      <c r="E25" s="7">
        <v>67.9932</v>
      </c>
      <c r="F25" s="7">
        <v>100</v>
      </c>
      <c r="G25" s="5">
        <v>400</v>
      </c>
      <c r="H25" s="24" t="s">
        <v>237</v>
      </c>
    </row>
    <row r="26" ht="27" customHeight="1" spans="1:8">
      <c r="A26" s="5">
        <v>24</v>
      </c>
      <c r="B26" s="5" t="s">
        <v>156</v>
      </c>
      <c r="C26" s="6" t="s">
        <v>157</v>
      </c>
      <c r="D26" s="6">
        <v>158.0354</v>
      </c>
      <c r="E26" s="7">
        <f>D26+D27</f>
        <v>248.6858</v>
      </c>
      <c r="F26" s="7">
        <v>300</v>
      </c>
      <c r="G26" s="5"/>
      <c r="H26" s="24"/>
    </row>
    <row r="27" ht="27" customHeight="1" spans="1:8">
      <c r="A27" s="5">
        <v>25</v>
      </c>
      <c r="B27" s="5" t="s">
        <v>158</v>
      </c>
      <c r="C27" s="6" t="s">
        <v>182</v>
      </c>
      <c r="D27" s="6">
        <v>90.6504</v>
      </c>
      <c r="E27" s="10"/>
      <c r="F27" s="10"/>
      <c r="G27" s="5"/>
      <c r="H27" s="24"/>
    </row>
    <row r="28" ht="27" customHeight="1" spans="1:8">
      <c r="A28" s="5">
        <v>26</v>
      </c>
      <c r="B28" s="5" t="s">
        <v>174</v>
      </c>
      <c r="C28" s="6" t="s">
        <v>175</v>
      </c>
      <c r="D28" s="6">
        <v>46.3652</v>
      </c>
      <c r="E28" s="6">
        <v>46.3652</v>
      </c>
      <c r="F28" s="12"/>
      <c r="G28" s="5"/>
      <c r="H28" s="24"/>
    </row>
    <row r="29" ht="30" customHeight="1" spans="1:8">
      <c r="A29" s="5">
        <v>27</v>
      </c>
      <c r="B29" s="5" t="s">
        <v>212</v>
      </c>
      <c r="C29" s="5" t="s">
        <v>213</v>
      </c>
      <c r="D29" s="5"/>
      <c r="E29" s="5">
        <v>288.267</v>
      </c>
      <c r="F29" s="5">
        <v>300</v>
      </c>
      <c r="G29" s="7" t="s">
        <v>194</v>
      </c>
      <c r="H29" s="24">
        <v>700</v>
      </c>
    </row>
    <row r="30" ht="35" customHeight="1" spans="1:8">
      <c r="A30" s="5">
        <v>28</v>
      </c>
      <c r="B30" s="5" t="s">
        <v>209</v>
      </c>
      <c r="C30" s="6" t="s">
        <v>152</v>
      </c>
      <c r="D30" s="6"/>
      <c r="E30" s="7">
        <v>254.20936</v>
      </c>
      <c r="F30" s="7">
        <v>300</v>
      </c>
      <c r="G30" s="10"/>
      <c r="H30" s="24"/>
    </row>
    <row r="31" ht="35" customHeight="1" spans="1:8">
      <c r="A31" s="5">
        <v>29</v>
      </c>
      <c r="B31" s="5" t="s">
        <v>161</v>
      </c>
      <c r="C31" s="5" t="s">
        <v>183</v>
      </c>
      <c r="D31" s="5"/>
      <c r="E31" s="7">
        <v>55.5</v>
      </c>
      <c r="F31" s="7">
        <v>100</v>
      </c>
      <c r="G31" s="12"/>
      <c r="H31" s="24"/>
    </row>
    <row r="32" ht="35" customHeight="1" spans="1:8">
      <c r="A32" s="5">
        <v>30</v>
      </c>
      <c r="B32" s="5" t="s">
        <v>220</v>
      </c>
      <c r="C32" s="6" t="s">
        <v>221</v>
      </c>
      <c r="D32" s="6"/>
      <c r="E32" s="7">
        <v>530.318</v>
      </c>
      <c r="F32" s="7">
        <v>600</v>
      </c>
      <c r="G32" s="10" t="s">
        <v>222</v>
      </c>
      <c r="H32" s="22">
        <v>700</v>
      </c>
    </row>
    <row r="33" ht="35" customHeight="1" spans="1:10">
      <c r="A33" s="5">
        <v>31</v>
      </c>
      <c r="B33" s="5" t="s">
        <v>223</v>
      </c>
      <c r="C33" s="6" t="s">
        <v>224</v>
      </c>
      <c r="D33" s="6"/>
      <c r="E33" s="7">
        <v>119.3416</v>
      </c>
      <c r="F33" s="7">
        <v>100</v>
      </c>
      <c r="G33" s="10"/>
      <c r="H33" s="22"/>
      <c r="J33" s="1"/>
    </row>
    <row r="34" customFormat="1" ht="60" customHeight="1" spans="1:9">
      <c r="A34" s="5">
        <v>32</v>
      </c>
      <c r="B34" s="5" t="s">
        <v>10</v>
      </c>
      <c r="C34" s="5" t="s">
        <v>247</v>
      </c>
      <c r="D34" s="5"/>
      <c r="E34" s="5">
        <v>429.088</v>
      </c>
      <c r="F34" s="5">
        <v>500</v>
      </c>
      <c r="G34" s="7" t="s">
        <v>248</v>
      </c>
      <c r="H34" s="25">
        <v>700</v>
      </c>
      <c r="I34" s="29" t="s">
        <v>249</v>
      </c>
    </row>
    <row r="35" customFormat="1" ht="31" customHeight="1" spans="1:9">
      <c r="A35" s="5">
        <v>33</v>
      </c>
      <c r="B35" s="5" t="s">
        <v>250</v>
      </c>
      <c r="C35" s="5" t="s">
        <v>251</v>
      </c>
      <c r="D35" s="5"/>
      <c r="E35" s="5">
        <v>36</v>
      </c>
      <c r="F35" s="5">
        <v>100</v>
      </c>
      <c r="G35" s="12"/>
      <c r="H35" s="25"/>
      <c r="I35" t="s">
        <v>252</v>
      </c>
    </row>
    <row r="36" ht="32" customHeight="1" spans="1:8">
      <c r="A36" s="5">
        <v>34</v>
      </c>
      <c r="B36" s="6" t="s">
        <v>104</v>
      </c>
      <c r="C36" s="5" t="s">
        <v>105</v>
      </c>
      <c r="D36" s="5"/>
      <c r="E36" s="5">
        <v>91</v>
      </c>
      <c r="F36" s="5">
        <v>100</v>
      </c>
      <c r="G36" s="10" t="s">
        <v>114</v>
      </c>
      <c r="H36" s="16">
        <v>400</v>
      </c>
    </row>
    <row r="37" ht="35" customHeight="1" spans="1:9">
      <c r="A37" s="5">
        <v>35</v>
      </c>
      <c r="B37" s="6" t="s">
        <v>200</v>
      </c>
      <c r="C37" s="5" t="s">
        <v>201</v>
      </c>
      <c r="D37" s="5"/>
      <c r="E37" s="5">
        <v>135.1</v>
      </c>
      <c r="F37" s="5">
        <v>200</v>
      </c>
      <c r="G37" s="10"/>
      <c r="H37" s="16"/>
      <c r="I37" s="30" t="s">
        <v>191</v>
      </c>
    </row>
    <row r="38" ht="26" customHeight="1" spans="1:8">
      <c r="A38" s="5">
        <v>36</v>
      </c>
      <c r="B38" s="5" t="s">
        <v>122</v>
      </c>
      <c r="C38" s="5" t="s">
        <v>123</v>
      </c>
      <c r="D38" s="5"/>
      <c r="E38" s="5">
        <v>89</v>
      </c>
      <c r="F38" s="5">
        <v>100</v>
      </c>
      <c r="G38" s="12"/>
      <c r="H38" s="26"/>
    </row>
    <row r="39" ht="26" customHeight="1" spans="1:8">
      <c r="A39" s="1" t="s">
        <v>59</v>
      </c>
      <c r="C39" s="27" t="s">
        <v>60</v>
      </c>
      <c r="D39" s="27"/>
      <c r="E39" s="27"/>
      <c r="F39" s="27"/>
      <c r="G39" s="1" t="s">
        <v>253</v>
      </c>
      <c r="H39" s="1"/>
    </row>
    <row r="40" ht="26" customHeight="1"/>
    <row r="41" ht="26" customHeight="1" spans="11:11">
      <c r="K41" s="1"/>
    </row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</sheetData>
  <mergeCells count="39">
    <mergeCell ref="A1:H1"/>
    <mergeCell ref="C39:F39"/>
    <mergeCell ref="G39:H39"/>
    <mergeCell ref="B19:B20"/>
    <mergeCell ref="C17:C18"/>
    <mergeCell ref="D19:D20"/>
    <mergeCell ref="E3:E5"/>
    <mergeCell ref="E9:E10"/>
    <mergeCell ref="E11:E12"/>
    <mergeCell ref="E17:E18"/>
    <mergeCell ref="E19:E20"/>
    <mergeCell ref="E23:E24"/>
    <mergeCell ref="E26:E27"/>
    <mergeCell ref="F3:F5"/>
    <mergeCell ref="F9:F10"/>
    <mergeCell ref="F11:F12"/>
    <mergeCell ref="F17:F18"/>
    <mergeCell ref="F19:F20"/>
    <mergeCell ref="F23:F24"/>
    <mergeCell ref="F26:F28"/>
    <mergeCell ref="G3:G8"/>
    <mergeCell ref="G9:G15"/>
    <mergeCell ref="G16:G20"/>
    <mergeCell ref="G21:G24"/>
    <mergeCell ref="G25:G28"/>
    <mergeCell ref="G29:G31"/>
    <mergeCell ref="G32:G33"/>
    <mergeCell ref="G34:G35"/>
    <mergeCell ref="G36:G38"/>
    <mergeCell ref="H3:H8"/>
    <mergeCell ref="H9:H15"/>
    <mergeCell ref="H16:H20"/>
    <mergeCell ref="H21:H24"/>
    <mergeCell ref="H25:H28"/>
    <mergeCell ref="H29:H31"/>
    <mergeCell ref="H32:H33"/>
    <mergeCell ref="H34:H35"/>
    <mergeCell ref="H36:H38"/>
    <mergeCell ref="I16:I20"/>
  </mergeCells>
  <pageMargins left="0.432638888888889" right="0.118055555555556" top="0.432638888888889" bottom="0.590277777777778" header="0.904861111111111" footer="0.5"/>
  <pageSetup paperSize="9" scale="53" orientation="portrait"/>
  <headerFooter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opLeftCell="A32" workbookViewId="0">
      <selection activeCell="G43" sqref="F43:G43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5.6333333333333" customWidth="1"/>
  </cols>
  <sheetData>
    <row r="1" ht="51" customHeight="1" spans="1:8">
      <c r="A1" s="2" t="s">
        <v>254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1100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55</v>
      </c>
      <c r="C6" s="5" t="s">
        <v>169</v>
      </c>
      <c r="D6" s="5"/>
      <c r="E6" s="5">
        <v>217.152296</v>
      </c>
      <c r="F6" s="5">
        <v>300</v>
      </c>
      <c r="G6" s="6"/>
      <c r="H6" s="8"/>
    </row>
    <row r="7" ht="33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7">
        <f>D9+D10</f>
        <v>418.8</v>
      </c>
      <c r="F9" s="5">
        <v>500</v>
      </c>
      <c r="G9" s="6" t="s">
        <v>171</v>
      </c>
      <c r="H9" s="15">
        <v>1200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10"/>
      <c r="F10" s="5"/>
      <c r="G10" s="6"/>
      <c r="H10" s="16"/>
    </row>
    <row r="11" ht="26" customHeight="1" spans="1:8">
      <c r="A11" s="5">
        <v>9</v>
      </c>
      <c r="B11" s="6" t="s">
        <v>197</v>
      </c>
      <c r="C11" s="6" t="s">
        <v>198</v>
      </c>
      <c r="D11" s="6">
        <v>60.42</v>
      </c>
      <c r="E11" s="9">
        <f>D11+D12</f>
        <v>99.35</v>
      </c>
      <c r="F11" s="10">
        <v>100</v>
      </c>
      <c r="G11" s="6"/>
      <c r="H11" s="16"/>
    </row>
    <row r="12" ht="26" customHeight="1" spans="1:9">
      <c r="A12" s="5">
        <v>10</v>
      </c>
      <c r="B12" s="5" t="s">
        <v>204</v>
      </c>
      <c r="C12" s="5" t="s">
        <v>205</v>
      </c>
      <c r="D12" s="5">
        <v>38.93</v>
      </c>
      <c r="E12" s="11"/>
      <c r="F12" s="12"/>
      <c r="G12" s="6"/>
      <c r="H12" s="16"/>
      <c r="I12" t="s">
        <v>206</v>
      </c>
    </row>
    <row r="13" ht="26" customHeight="1" spans="1:8">
      <c r="A13" s="5">
        <v>11</v>
      </c>
      <c r="B13" s="6" t="s">
        <v>239</v>
      </c>
      <c r="C13" s="5" t="s">
        <v>227</v>
      </c>
      <c r="D13" s="5"/>
      <c r="E13" s="5">
        <v>104.8</v>
      </c>
      <c r="F13" s="5">
        <v>200</v>
      </c>
      <c r="G13" s="6"/>
      <c r="H13" s="16"/>
    </row>
    <row r="14" ht="26" customHeight="1" spans="1:9">
      <c r="A14" s="5">
        <v>12</v>
      </c>
      <c r="B14" s="5" t="s">
        <v>232</v>
      </c>
      <c r="C14" s="5" t="s">
        <v>233</v>
      </c>
      <c r="D14" s="5"/>
      <c r="E14" s="11">
        <v>78.228</v>
      </c>
      <c r="F14" s="12">
        <v>100</v>
      </c>
      <c r="G14" s="6"/>
      <c r="H14" s="16"/>
      <c r="I14" t="s">
        <v>234</v>
      </c>
    </row>
    <row r="15" ht="26" customHeight="1" spans="1:9">
      <c r="A15" s="5">
        <v>13</v>
      </c>
      <c r="B15" s="5" t="s">
        <v>207</v>
      </c>
      <c r="C15" s="5" t="s">
        <v>208</v>
      </c>
      <c r="D15" s="5"/>
      <c r="E15" s="5">
        <v>228.00952</v>
      </c>
      <c r="F15" s="5">
        <v>300</v>
      </c>
      <c r="G15" s="6"/>
      <c r="H15" s="16"/>
      <c r="I15" t="s">
        <v>206</v>
      </c>
    </row>
    <row r="16" ht="46" customHeight="1" spans="1:10">
      <c r="A16" s="5">
        <v>14</v>
      </c>
      <c r="B16" s="5" t="s">
        <v>36</v>
      </c>
      <c r="C16" s="6" t="s">
        <v>235</v>
      </c>
      <c r="D16" s="6"/>
      <c r="E16" s="6">
        <v>178.4404</v>
      </c>
      <c r="F16" s="5">
        <v>200</v>
      </c>
      <c r="G16" s="9"/>
      <c r="H16" s="18">
        <v>900</v>
      </c>
      <c r="I16" s="28" t="s">
        <v>219</v>
      </c>
      <c r="J16" t="s">
        <v>236</v>
      </c>
    </row>
    <row r="17" ht="26" customHeight="1" spans="1:9">
      <c r="A17" s="5">
        <v>15</v>
      </c>
      <c r="B17" s="5" t="s">
        <v>38</v>
      </c>
      <c r="C17" s="7" t="s">
        <v>177</v>
      </c>
      <c r="D17" s="5"/>
      <c r="E17" s="10">
        <v>409.0116</v>
      </c>
      <c r="F17" s="7">
        <v>500</v>
      </c>
      <c r="G17" s="17"/>
      <c r="H17" s="19"/>
      <c r="I17" s="28"/>
    </row>
    <row r="18" ht="26" customHeight="1" spans="1:9">
      <c r="A18" s="5">
        <v>16</v>
      </c>
      <c r="B18" s="5" t="s">
        <v>40</v>
      </c>
      <c r="C18" s="12"/>
      <c r="D18" s="5"/>
      <c r="E18" s="12"/>
      <c r="F18" s="12"/>
      <c r="G18" s="17"/>
      <c r="H18" s="19"/>
      <c r="I18" s="28"/>
    </row>
    <row r="19" ht="26" customHeight="1" spans="1:9">
      <c r="A19" s="5">
        <v>17</v>
      </c>
      <c r="B19" s="7" t="s">
        <v>42</v>
      </c>
      <c r="C19" s="5" t="s">
        <v>110</v>
      </c>
      <c r="D19" s="7">
        <v>158.6</v>
      </c>
      <c r="E19" s="7">
        <v>158.6</v>
      </c>
      <c r="F19" s="5">
        <v>200</v>
      </c>
      <c r="G19" s="17"/>
      <c r="H19" s="19"/>
      <c r="I19" s="28"/>
    </row>
    <row r="20" ht="26" customHeight="1" spans="1:9">
      <c r="A20" s="5">
        <v>18</v>
      </c>
      <c r="B20" s="12"/>
      <c r="C20" s="5" t="s">
        <v>178</v>
      </c>
      <c r="D20" s="12"/>
      <c r="E20" s="12"/>
      <c r="F20" s="5"/>
      <c r="G20" s="11"/>
      <c r="H20" s="20"/>
      <c r="I20" s="28"/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7" t="s">
        <v>230</v>
      </c>
      <c r="H21" s="24">
        <v>1000</v>
      </c>
    </row>
    <row r="22" ht="32" customHeight="1" spans="1:9">
      <c r="A22" s="5">
        <v>20</v>
      </c>
      <c r="B22" s="5" t="s">
        <v>244</v>
      </c>
      <c r="C22" s="5" t="s">
        <v>245</v>
      </c>
      <c r="D22" s="5"/>
      <c r="E22" s="7">
        <v>109.008</v>
      </c>
      <c r="F22" s="7">
        <v>200</v>
      </c>
      <c r="G22" s="10"/>
      <c r="H22" s="24"/>
      <c r="I22" t="s">
        <v>246</v>
      </c>
    </row>
    <row r="23" ht="32" customHeight="1" spans="1:8">
      <c r="A23" s="5">
        <v>21</v>
      </c>
      <c r="B23" s="5" t="s">
        <v>156</v>
      </c>
      <c r="C23" s="6" t="s">
        <v>157</v>
      </c>
      <c r="D23" s="6">
        <v>158.0354</v>
      </c>
      <c r="E23" s="7">
        <f>D23+D24</f>
        <v>248.6858</v>
      </c>
      <c r="F23" s="7">
        <v>300</v>
      </c>
      <c r="G23" s="10"/>
      <c r="H23" s="24"/>
    </row>
    <row r="24" ht="32" customHeight="1" spans="1:9">
      <c r="A24" s="5">
        <v>22</v>
      </c>
      <c r="B24" s="5" t="s">
        <v>158</v>
      </c>
      <c r="C24" s="6" t="s">
        <v>182</v>
      </c>
      <c r="D24" s="6">
        <v>90.6504</v>
      </c>
      <c r="E24" s="10"/>
      <c r="F24" s="10"/>
      <c r="G24" s="10"/>
      <c r="H24" s="24"/>
      <c r="I24" t="s">
        <v>255</v>
      </c>
    </row>
    <row r="25" ht="32" customHeight="1" spans="1:8">
      <c r="A25" s="5">
        <v>23</v>
      </c>
      <c r="B25" s="5" t="s">
        <v>174</v>
      </c>
      <c r="C25" s="6" t="s">
        <v>175</v>
      </c>
      <c r="D25" s="6">
        <v>46.3652</v>
      </c>
      <c r="E25" s="6">
        <v>46.3652</v>
      </c>
      <c r="F25" s="12"/>
      <c r="G25" s="10"/>
      <c r="H25" s="24"/>
    </row>
    <row r="26" ht="53" customHeight="1" spans="1:10">
      <c r="A26" s="5">
        <v>24</v>
      </c>
      <c r="B26" s="5" t="s">
        <v>51</v>
      </c>
      <c r="C26" s="6" t="s">
        <v>133</v>
      </c>
      <c r="D26" s="6" t="s">
        <v>134</v>
      </c>
      <c r="E26" s="7">
        <f>109.4394+101.25+32.38+39</f>
        <v>282.0694</v>
      </c>
      <c r="F26" s="7">
        <v>300</v>
      </c>
      <c r="G26" s="10"/>
      <c r="H26" s="24"/>
      <c r="J26" s="1"/>
    </row>
    <row r="27" ht="46" customHeight="1" spans="1:8">
      <c r="A27" s="5">
        <v>25</v>
      </c>
      <c r="B27" s="5" t="s">
        <v>71</v>
      </c>
      <c r="C27" s="6" t="s">
        <v>135</v>
      </c>
      <c r="D27" s="6" t="s">
        <v>136</v>
      </c>
      <c r="E27" s="12"/>
      <c r="F27" s="12"/>
      <c r="G27" s="12"/>
      <c r="H27" s="24"/>
    </row>
    <row r="28" ht="50" customHeight="1" spans="1:9">
      <c r="A28" s="5">
        <v>26</v>
      </c>
      <c r="B28" s="6" t="s">
        <v>180</v>
      </c>
      <c r="C28" s="6" t="s">
        <v>181</v>
      </c>
      <c r="D28" s="6"/>
      <c r="E28" s="7">
        <v>67.9932</v>
      </c>
      <c r="F28" s="7">
        <v>100</v>
      </c>
      <c r="G28" s="5">
        <v>400</v>
      </c>
      <c r="H28" s="24" t="s">
        <v>237</v>
      </c>
      <c r="I28" t="s">
        <v>256</v>
      </c>
    </row>
    <row r="29" ht="30" customHeight="1" spans="1:8">
      <c r="A29" s="5">
        <v>27</v>
      </c>
      <c r="B29" s="5" t="s">
        <v>212</v>
      </c>
      <c r="C29" s="5" t="s">
        <v>213</v>
      </c>
      <c r="D29" s="5"/>
      <c r="E29" s="5">
        <v>288.267</v>
      </c>
      <c r="F29" s="5">
        <v>300</v>
      </c>
      <c r="G29" s="7" t="s">
        <v>194</v>
      </c>
      <c r="H29" s="24">
        <v>700</v>
      </c>
    </row>
    <row r="30" ht="35" customHeight="1" spans="1:8">
      <c r="A30" s="5">
        <v>28</v>
      </c>
      <c r="B30" s="5" t="s">
        <v>209</v>
      </c>
      <c r="C30" s="6" t="s">
        <v>152</v>
      </c>
      <c r="D30" s="6"/>
      <c r="E30" s="7">
        <v>254.20936</v>
      </c>
      <c r="F30" s="7">
        <v>300</v>
      </c>
      <c r="G30" s="10"/>
      <c r="H30" s="24"/>
    </row>
    <row r="31" ht="35" customHeight="1" spans="1:8">
      <c r="A31" s="5">
        <v>29</v>
      </c>
      <c r="B31" s="5" t="s">
        <v>161</v>
      </c>
      <c r="C31" s="5" t="s">
        <v>183</v>
      </c>
      <c r="D31" s="5"/>
      <c r="E31" s="7">
        <v>55.5</v>
      </c>
      <c r="F31" s="7">
        <v>100</v>
      </c>
      <c r="G31" s="12"/>
      <c r="H31" s="24"/>
    </row>
    <row r="32" ht="35" customHeight="1" spans="1:8">
      <c r="A32" s="5">
        <v>30</v>
      </c>
      <c r="B32" s="5" t="s">
        <v>220</v>
      </c>
      <c r="C32" s="6" t="s">
        <v>221</v>
      </c>
      <c r="D32" s="6"/>
      <c r="E32" s="7">
        <v>530.318</v>
      </c>
      <c r="F32" s="7">
        <v>600</v>
      </c>
      <c r="G32" s="10" t="s">
        <v>222</v>
      </c>
      <c r="H32" s="22">
        <v>700</v>
      </c>
    </row>
    <row r="33" ht="35" customHeight="1" spans="1:10">
      <c r="A33" s="5">
        <v>31</v>
      </c>
      <c r="B33" s="5" t="s">
        <v>223</v>
      </c>
      <c r="C33" s="6" t="s">
        <v>224</v>
      </c>
      <c r="D33" s="6"/>
      <c r="E33" s="7">
        <v>119.3416</v>
      </c>
      <c r="F33" s="7">
        <v>100</v>
      </c>
      <c r="G33" s="10"/>
      <c r="H33" s="22"/>
      <c r="J33" s="1"/>
    </row>
    <row r="34" customFormat="1" ht="60" customHeight="1" spans="1:9">
      <c r="A34" s="5">
        <v>32</v>
      </c>
      <c r="B34" s="5" t="s">
        <v>10</v>
      </c>
      <c r="C34" s="5" t="s">
        <v>247</v>
      </c>
      <c r="D34" s="5"/>
      <c r="E34" s="5">
        <v>429.088</v>
      </c>
      <c r="F34" s="5" t="s">
        <v>257</v>
      </c>
      <c r="G34" s="7" t="s">
        <v>248</v>
      </c>
      <c r="H34" s="25">
        <v>200</v>
      </c>
      <c r="I34" s="29"/>
    </row>
    <row r="35" customFormat="1" ht="31" customHeight="1" spans="1:9">
      <c r="A35" s="5">
        <v>33</v>
      </c>
      <c r="B35" s="5" t="s">
        <v>250</v>
      </c>
      <c r="C35" s="5" t="s">
        <v>251</v>
      </c>
      <c r="D35" s="5"/>
      <c r="E35" s="5">
        <v>36</v>
      </c>
      <c r="F35" s="5">
        <v>200</v>
      </c>
      <c r="G35" s="12"/>
      <c r="H35" s="25"/>
      <c r="I35" t="s">
        <v>252</v>
      </c>
    </row>
    <row r="36" ht="32" customHeight="1" spans="1:8">
      <c r="A36" s="5">
        <v>34</v>
      </c>
      <c r="B36" s="6" t="s">
        <v>104</v>
      </c>
      <c r="C36" s="5" t="s">
        <v>105</v>
      </c>
      <c r="D36" s="5"/>
      <c r="E36" s="5">
        <v>91</v>
      </c>
      <c r="F36" s="5">
        <v>100</v>
      </c>
      <c r="G36" s="10" t="s">
        <v>114</v>
      </c>
      <c r="H36" s="16">
        <v>400</v>
      </c>
    </row>
    <row r="37" ht="35" customHeight="1" spans="1:9">
      <c r="A37" s="5">
        <v>35</v>
      </c>
      <c r="B37" s="6" t="s">
        <v>200</v>
      </c>
      <c r="C37" s="5" t="s">
        <v>201</v>
      </c>
      <c r="D37" s="5"/>
      <c r="E37" s="5">
        <v>135.1</v>
      </c>
      <c r="F37" s="5">
        <v>200</v>
      </c>
      <c r="G37" s="10"/>
      <c r="H37" s="16"/>
      <c r="I37" s="30" t="s">
        <v>191</v>
      </c>
    </row>
    <row r="38" ht="26" customHeight="1" spans="1:8">
      <c r="A38" s="5">
        <v>36</v>
      </c>
      <c r="B38" s="5" t="s">
        <v>122</v>
      </c>
      <c r="C38" s="5" t="s">
        <v>123</v>
      </c>
      <c r="D38" s="5"/>
      <c r="E38" s="5">
        <v>89</v>
      </c>
      <c r="F38" s="5">
        <v>100</v>
      </c>
      <c r="G38" s="12"/>
      <c r="H38" s="26"/>
    </row>
    <row r="39" ht="26" customHeight="1" spans="1:8">
      <c r="A39" s="1" t="s">
        <v>59</v>
      </c>
      <c r="C39" s="27" t="s">
        <v>60</v>
      </c>
      <c r="D39" s="27"/>
      <c r="E39" s="27"/>
      <c r="F39" s="27"/>
      <c r="G39" s="1" t="s">
        <v>258</v>
      </c>
      <c r="H39" s="1"/>
    </row>
    <row r="40" ht="26" customHeight="1"/>
    <row r="41" ht="26" customHeight="1" spans="11:11">
      <c r="K41" s="1"/>
    </row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</sheetData>
  <mergeCells count="37">
    <mergeCell ref="A1:H1"/>
    <mergeCell ref="C39:F39"/>
    <mergeCell ref="G39:H39"/>
    <mergeCell ref="B19:B20"/>
    <mergeCell ref="C17:C18"/>
    <mergeCell ref="D19:D20"/>
    <mergeCell ref="E3:E5"/>
    <mergeCell ref="E9:E10"/>
    <mergeCell ref="E11:E12"/>
    <mergeCell ref="E17:E18"/>
    <mergeCell ref="E19:E20"/>
    <mergeCell ref="E23:E24"/>
    <mergeCell ref="E26:E27"/>
    <mergeCell ref="F3:F5"/>
    <mergeCell ref="F9:F10"/>
    <mergeCell ref="F11:F12"/>
    <mergeCell ref="F17:F18"/>
    <mergeCell ref="F19:F20"/>
    <mergeCell ref="F23:F25"/>
    <mergeCell ref="F26:F27"/>
    <mergeCell ref="G3:G8"/>
    <mergeCell ref="G9:G15"/>
    <mergeCell ref="G16:G20"/>
    <mergeCell ref="G21:G27"/>
    <mergeCell ref="G29:G31"/>
    <mergeCell ref="G32:G33"/>
    <mergeCell ref="G34:G35"/>
    <mergeCell ref="G36:G38"/>
    <mergeCell ref="H3:H8"/>
    <mergeCell ref="H9:H15"/>
    <mergeCell ref="H16:H20"/>
    <mergeCell ref="H21:H27"/>
    <mergeCell ref="H29:H31"/>
    <mergeCell ref="H32:H33"/>
    <mergeCell ref="H34:H35"/>
    <mergeCell ref="H36:H38"/>
    <mergeCell ref="I16:I20"/>
  </mergeCells>
  <pageMargins left="0.432638888888889" right="0.118055555555556" top="0.432638888888889" bottom="0.590277777777778" header="0.904861111111111" footer="0.5"/>
  <pageSetup paperSize="9" scale="53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workbookViewId="0">
      <selection activeCell="C17" sqref="C17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5.6333333333333" customWidth="1"/>
  </cols>
  <sheetData>
    <row r="1" ht="51" customHeight="1" spans="1:8">
      <c r="A1" s="2" t="s">
        <v>259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1200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260</v>
      </c>
      <c r="C6" s="5" t="s">
        <v>261</v>
      </c>
      <c r="D6" s="5"/>
      <c r="E6" s="13">
        <v>69.987</v>
      </c>
      <c r="F6" s="12">
        <v>100</v>
      </c>
      <c r="G6" s="6"/>
      <c r="H6" s="8"/>
    </row>
    <row r="7" ht="33" customHeight="1" spans="1:8">
      <c r="A7" s="5">
        <v>5</v>
      </c>
      <c r="B7" s="5" t="s">
        <v>55</v>
      </c>
      <c r="C7" s="5" t="s">
        <v>169</v>
      </c>
      <c r="D7" s="5"/>
      <c r="E7" s="5">
        <v>217.152296</v>
      </c>
      <c r="F7" s="5">
        <v>300</v>
      </c>
      <c r="G7" s="6"/>
      <c r="H7" s="8"/>
    </row>
    <row r="8" ht="33" customHeight="1" spans="1:8">
      <c r="A8" s="5">
        <v>6</v>
      </c>
      <c r="B8" s="5" t="s">
        <v>140</v>
      </c>
      <c r="C8" s="14" t="s">
        <v>170</v>
      </c>
      <c r="D8" s="5"/>
      <c r="E8" s="7">
        <v>137.04</v>
      </c>
      <c r="F8" s="7">
        <v>200</v>
      </c>
      <c r="G8" s="6"/>
      <c r="H8" s="8"/>
    </row>
    <row r="9" ht="33" customHeight="1" spans="1:8">
      <c r="A9" s="5">
        <v>7</v>
      </c>
      <c r="B9" s="5" t="s">
        <v>57</v>
      </c>
      <c r="C9" s="5" t="s">
        <v>203</v>
      </c>
      <c r="D9" s="5"/>
      <c r="E9" s="7">
        <v>104.3888</v>
      </c>
      <c r="F9" s="7">
        <v>200</v>
      </c>
      <c r="G9" s="6"/>
      <c r="H9" s="8"/>
    </row>
    <row r="10" ht="30" customHeight="1" spans="1:8">
      <c r="A10" s="5">
        <v>8</v>
      </c>
      <c r="B10" s="5" t="s">
        <v>25</v>
      </c>
      <c r="C10" s="5" t="s">
        <v>26</v>
      </c>
      <c r="D10" s="5">
        <v>390</v>
      </c>
      <c r="E10" s="7">
        <f>D10+D11</f>
        <v>418.8</v>
      </c>
      <c r="F10" s="5">
        <v>500</v>
      </c>
      <c r="G10" s="6" t="s">
        <v>171</v>
      </c>
      <c r="H10" s="15">
        <v>1200</v>
      </c>
    </row>
    <row r="11" ht="30" customHeight="1" spans="1:8">
      <c r="A11" s="5">
        <v>9</v>
      </c>
      <c r="B11" s="5" t="s">
        <v>172</v>
      </c>
      <c r="C11" s="5" t="s">
        <v>173</v>
      </c>
      <c r="D11" s="5">
        <v>28.8</v>
      </c>
      <c r="E11" s="10"/>
      <c r="F11" s="5"/>
      <c r="G11" s="6"/>
      <c r="H11" s="16"/>
    </row>
    <row r="12" ht="26" customHeight="1" spans="1:8">
      <c r="A12" s="5">
        <v>10</v>
      </c>
      <c r="B12" s="6" t="s">
        <v>197</v>
      </c>
      <c r="C12" s="6" t="s">
        <v>198</v>
      </c>
      <c r="D12" s="6">
        <v>60.42</v>
      </c>
      <c r="E12" s="9">
        <f>D12+D13</f>
        <v>99.35</v>
      </c>
      <c r="F12" s="10">
        <v>100</v>
      </c>
      <c r="G12" s="6"/>
      <c r="H12" s="16"/>
    </row>
    <row r="13" ht="26" customHeight="1" spans="1:9">
      <c r="A13" s="5">
        <v>11</v>
      </c>
      <c r="B13" s="5" t="s">
        <v>204</v>
      </c>
      <c r="C13" s="5" t="s">
        <v>205</v>
      </c>
      <c r="D13" s="5">
        <v>38.93</v>
      </c>
      <c r="E13" s="11"/>
      <c r="F13" s="12"/>
      <c r="G13" s="6"/>
      <c r="H13" s="16"/>
      <c r="I13" t="s">
        <v>206</v>
      </c>
    </row>
    <row r="14" ht="26" customHeight="1" spans="1:8">
      <c r="A14" s="5">
        <v>12</v>
      </c>
      <c r="B14" s="6" t="s">
        <v>239</v>
      </c>
      <c r="C14" s="5" t="s">
        <v>227</v>
      </c>
      <c r="D14" s="5"/>
      <c r="E14" s="5">
        <v>104.8</v>
      </c>
      <c r="F14" s="5">
        <v>200</v>
      </c>
      <c r="G14" s="6"/>
      <c r="H14" s="16"/>
    </row>
    <row r="15" ht="26" customHeight="1" spans="1:9">
      <c r="A15" s="5">
        <v>13</v>
      </c>
      <c r="B15" s="5" t="s">
        <v>232</v>
      </c>
      <c r="C15" s="5" t="s">
        <v>233</v>
      </c>
      <c r="D15" s="5"/>
      <c r="E15" s="11">
        <v>78.228</v>
      </c>
      <c r="F15" s="12">
        <v>100</v>
      </c>
      <c r="G15" s="6"/>
      <c r="H15" s="16"/>
      <c r="I15" t="s">
        <v>234</v>
      </c>
    </row>
    <row r="16" ht="26" customHeight="1" spans="1:9">
      <c r="A16" s="5">
        <v>14</v>
      </c>
      <c r="B16" s="5" t="s">
        <v>207</v>
      </c>
      <c r="C16" s="5" t="s">
        <v>208</v>
      </c>
      <c r="D16" s="5"/>
      <c r="E16" s="5">
        <v>228.00952</v>
      </c>
      <c r="F16" s="5">
        <v>300</v>
      </c>
      <c r="G16" s="6"/>
      <c r="H16" s="16"/>
      <c r="I16" t="s">
        <v>206</v>
      </c>
    </row>
    <row r="17" ht="46" customHeight="1" spans="1:10">
      <c r="A17" s="5">
        <v>15</v>
      </c>
      <c r="B17" s="5" t="s">
        <v>36</v>
      </c>
      <c r="C17" s="6" t="s">
        <v>235</v>
      </c>
      <c r="D17" s="6"/>
      <c r="E17" s="6">
        <v>178.4404</v>
      </c>
      <c r="F17" s="5">
        <v>200</v>
      </c>
      <c r="G17" s="9"/>
      <c r="H17" s="18">
        <v>900</v>
      </c>
      <c r="I17" s="28" t="s">
        <v>219</v>
      </c>
      <c r="J17" t="s">
        <v>236</v>
      </c>
    </row>
    <row r="18" ht="26" customHeight="1" spans="1:9">
      <c r="A18" s="5">
        <v>16</v>
      </c>
      <c r="B18" s="5" t="s">
        <v>38</v>
      </c>
      <c r="C18" s="7" t="s">
        <v>177</v>
      </c>
      <c r="D18" s="5"/>
      <c r="E18" s="10">
        <v>409.0116</v>
      </c>
      <c r="F18" s="7">
        <v>500</v>
      </c>
      <c r="G18" s="17"/>
      <c r="H18" s="19"/>
      <c r="I18" s="28"/>
    </row>
    <row r="19" ht="26" customHeight="1" spans="1:9">
      <c r="A19" s="5">
        <v>17</v>
      </c>
      <c r="B19" s="5" t="s">
        <v>40</v>
      </c>
      <c r="C19" s="12"/>
      <c r="D19" s="5"/>
      <c r="E19" s="12"/>
      <c r="F19" s="12"/>
      <c r="G19" s="17"/>
      <c r="H19" s="19"/>
      <c r="I19" s="28"/>
    </row>
    <row r="20" ht="26" customHeight="1" spans="1:9">
      <c r="A20" s="5">
        <v>18</v>
      </c>
      <c r="B20" s="7" t="s">
        <v>42</v>
      </c>
      <c r="C20" s="5" t="s">
        <v>110</v>
      </c>
      <c r="D20" s="7">
        <v>158.6</v>
      </c>
      <c r="E20" s="7">
        <v>158.6</v>
      </c>
      <c r="F20" s="5">
        <v>200</v>
      </c>
      <c r="G20" s="17"/>
      <c r="H20" s="19"/>
      <c r="I20" s="28"/>
    </row>
    <row r="21" ht="26" customHeight="1" spans="1:9">
      <c r="A21" s="5">
        <v>19</v>
      </c>
      <c r="B21" s="12"/>
      <c r="C21" s="5" t="s">
        <v>178</v>
      </c>
      <c r="D21" s="12"/>
      <c r="E21" s="12"/>
      <c r="F21" s="5"/>
      <c r="G21" s="11"/>
      <c r="H21" s="20"/>
      <c r="I21" s="28"/>
    </row>
    <row r="22" ht="32" customHeight="1" spans="1:8">
      <c r="A22" s="5">
        <v>20</v>
      </c>
      <c r="B22" s="5" t="s">
        <v>120</v>
      </c>
      <c r="C22" s="5" t="s">
        <v>121</v>
      </c>
      <c r="D22" s="5"/>
      <c r="E22" s="7">
        <v>178</v>
      </c>
      <c r="F22" s="7">
        <v>200</v>
      </c>
      <c r="G22" s="7" t="s">
        <v>230</v>
      </c>
      <c r="H22" s="21">
        <v>1100</v>
      </c>
    </row>
    <row r="23" ht="32" customHeight="1" spans="1:9">
      <c r="A23" s="5">
        <v>21</v>
      </c>
      <c r="B23" s="5" t="s">
        <v>244</v>
      </c>
      <c r="C23" s="5" t="s">
        <v>245</v>
      </c>
      <c r="D23" s="5"/>
      <c r="E23" s="7">
        <v>109.008</v>
      </c>
      <c r="F23" s="7">
        <v>200</v>
      </c>
      <c r="G23" s="10"/>
      <c r="H23" s="22"/>
      <c r="I23" t="s">
        <v>246</v>
      </c>
    </row>
    <row r="24" ht="32" customHeight="1" spans="1:8">
      <c r="A24" s="5">
        <v>22</v>
      </c>
      <c r="B24" s="5" t="s">
        <v>156</v>
      </c>
      <c r="C24" s="6" t="s">
        <v>157</v>
      </c>
      <c r="D24" s="6">
        <v>158.0354</v>
      </c>
      <c r="E24" s="7">
        <f>D24+D25</f>
        <v>248.6858</v>
      </c>
      <c r="F24" s="7">
        <v>300</v>
      </c>
      <c r="G24" s="10"/>
      <c r="H24" s="22"/>
    </row>
    <row r="25" ht="32" customHeight="1" spans="1:9">
      <c r="A25" s="5">
        <v>23</v>
      </c>
      <c r="B25" s="5" t="s">
        <v>158</v>
      </c>
      <c r="C25" s="6" t="s">
        <v>182</v>
      </c>
      <c r="D25" s="6">
        <v>90.6504</v>
      </c>
      <c r="E25" s="10"/>
      <c r="F25" s="10"/>
      <c r="G25" s="10"/>
      <c r="H25" s="22"/>
      <c r="I25" t="s">
        <v>255</v>
      </c>
    </row>
    <row r="26" ht="32" customHeight="1" spans="1:8">
      <c r="A26" s="5">
        <v>24</v>
      </c>
      <c r="B26" s="5" t="s">
        <v>174</v>
      </c>
      <c r="C26" s="6" t="s">
        <v>175</v>
      </c>
      <c r="D26" s="6">
        <v>46.3652</v>
      </c>
      <c r="E26" s="6">
        <v>46.3652</v>
      </c>
      <c r="F26" s="12"/>
      <c r="G26" s="10"/>
      <c r="H26" s="22"/>
    </row>
    <row r="27" ht="53" customHeight="1" spans="1:10">
      <c r="A27" s="5">
        <v>25</v>
      </c>
      <c r="B27" s="5" t="s">
        <v>51</v>
      </c>
      <c r="C27" s="6" t="s">
        <v>133</v>
      </c>
      <c r="D27" s="6" t="s">
        <v>134</v>
      </c>
      <c r="E27" s="7">
        <f>109.4394+101.25+32.38+39</f>
        <v>282.0694</v>
      </c>
      <c r="F27" s="7">
        <v>300</v>
      </c>
      <c r="G27" s="10"/>
      <c r="H27" s="22"/>
      <c r="J27" s="1"/>
    </row>
    <row r="28" ht="46" customHeight="1" spans="1:8">
      <c r="A28" s="5">
        <v>26</v>
      </c>
      <c r="B28" s="5" t="s">
        <v>71</v>
      </c>
      <c r="C28" s="6" t="s">
        <v>135</v>
      </c>
      <c r="D28" s="6" t="s">
        <v>136</v>
      </c>
      <c r="E28" s="12"/>
      <c r="F28" s="12"/>
      <c r="G28" s="10"/>
      <c r="H28" s="22"/>
    </row>
    <row r="29" ht="50" customHeight="1" spans="1:9">
      <c r="A29" s="5">
        <v>27</v>
      </c>
      <c r="B29" s="6" t="s">
        <v>180</v>
      </c>
      <c r="C29" s="6" t="s">
        <v>181</v>
      </c>
      <c r="D29" s="6"/>
      <c r="E29" s="7">
        <v>67.9932</v>
      </c>
      <c r="F29" s="7">
        <v>100</v>
      </c>
      <c r="G29" s="12"/>
      <c r="H29" s="23"/>
      <c r="I29" t="s">
        <v>256</v>
      </c>
    </row>
    <row r="30" ht="30" customHeight="1" spans="1:8">
      <c r="A30" s="5">
        <v>28</v>
      </c>
      <c r="B30" s="5" t="s">
        <v>212</v>
      </c>
      <c r="C30" s="5" t="s">
        <v>213</v>
      </c>
      <c r="D30" s="5"/>
      <c r="E30" s="5">
        <v>288.267</v>
      </c>
      <c r="F30" s="5">
        <v>300</v>
      </c>
      <c r="G30" s="7" t="s">
        <v>194</v>
      </c>
      <c r="H30" s="24">
        <v>700</v>
      </c>
    </row>
    <row r="31" ht="35" customHeight="1" spans="1:8">
      <c r="A31" s="5">
        <v>29</v>
      </c>
      <c r="B31" s="5" t="s">
        <v>209</v>
      </c>
      <c r="C31" s="6" t="s">
        <v>152</v>
      </c>
      <c r="D31" s="6"/>
      <c r="E31" s="7">
        <v>254.20936</v>
      </c>
      <c r="F31" s="7">
        <v>300</v>
      </c>
      <c r="G31" s="10"/>
      <c r="H31" s="24"/>
    </row>
    <row r="32" ht="35" customHeight="1" spans="1:8">
      <c r="A32" s="5">
        <v>30</v>
      </c>
      <c r="B32" s="5" t="s">
        <v>161</v>
      </c>
      <c r="C32" s="5" t="s">
        <v>183</v>
      </c>
      <c r="D32" s="5"/>
      <c r="E32" s="7">
        <v>55.5</v>
      </c>
      <c r="F32" s="7">
        <v>100</v>
      </c>
      <c r="G32" s="12"/>
      <c r="H32" s="24"/>
    </row>
    <row r="33" ht="35" customHeight="1" spans="1:8">
      <c r="A33" s="5">
        <v>31</v>
      </c>
      <c r="B33" s="5" t="s">
        <v>220</v>
      </c>
      <c r="C33" s="6" t="s">
        <v>221</v>
      </c>
      <c r="D33" s="6"/>
      <c r="E33" s="7">
        <v>530.318</v>
      </c>
      <c r="F33" s="7">
        <v>600</v>
      </c>
      <c r="G33" s="10" t="s">
        <v>222</v>
      </c>
      <c r="H33" s="22">
        <v>700</v>
      </c>
    </row>
    <row r="34" ht="35" customHeight="1" spans="1:10">
      <c r="A34" s="5">
        <v>32</v>
      </c>
      <c r="B34" s="5" t="s">
        <v>223</v>
      </c>
      <c r="C34" s="6" t="s">
        <v>224</v>
      </c>
      <c r="D34" s="6"/>
      <c r="E34" s="7">
        <v>119.3416</v>
      </c>
      <c r="F34" s="7">
        <v>100</v>
      </c>
      <c r="G34" s="10"/>
      <c r="H34" s="22"/>
      <c r="J34" s="1"/>
    </row>
    <row r="35" customFormat="1" ht="60" customHeight="1" spans="1:9">
      <c r="A35" s="5">
        <v>33</v>
      </c>
      <c r="B35" s="5" t="s">
        <v>10</v>
      </c>
      <c r="C35" s="5" t="s">
        <v>247</v>
      </c>
      <c r="D35" s="5"/>
      <c r="E35" s="5">
        <v>429.088</v>
      </c>
      <c r="F35" s="5" t="s">
        <v>257</v>
      </c>
      <c r="G35" s="7" t="s">
        <v>248</v>
      </c>
      <c r="H35" s="25">
        <v>200</v>
      </c>
      <c r="I35" s="29"/>
    </row>
    <row r="36" customFormat="1" ht="31" customHeight="1" spans="1:9">
      <c r="A36" s="5">
        <v>34</v>
      </c>
      <c r="B36" s="5" t="s">
        <v>250</v>
      </c>
      <c r="C36" s="5" t="s">
        <v>251</v>
      </c>
      <c r="D36" s="5"/>
      <c r="E36" s="5">
        <v>36</v>
      </c>
      <c r="F36" s="5">
        <v>200</v>
      </c>
      <c r="G36" s="12"/>
      <c r="H36" s="25"/>
      <c r="I36" t="s">
        <v>252</v>
      </c>
    </row>
    <row r="37" ht="32" customHeight="1" spans="1:8">
      <c r="A37" s="5">
        <v>35</v>
      </c>
      <c r="B37" s="6" t="s">
        <v>104</v>
      </c>
      <c r="C37" s="5" t="s">
        <v>105</v>
      </c>
      <c r="D37" s="5"/>
      <c r="E37" s="5">
        <v>91</v>
      </c>
      <c r="F37" s="5">
        <v>100</v>
      </c>
      <c r="G37" s="10" t="s">
        <v>114</v>
      </c>
      <c r="H37" s="16">
        <v>400</v>
      </c>
    </row>
    <row r="38" ht="35" customHeight="1" spans="1:9">
      <c r="A38" s="5">
        <v>36</v>
      </c>
      <c r="B38" s="6" t="s">
        <v>200</v>
      </c>
      <c r="C38" s="5" t="s">
        <v>201</v>
      </c>
      <c r="D38" s="5"/>
      <c r="E38" s="5">
        <v>135.1</v>
      </c>
      <c r="F38" s="5">
        <v>200</v>
      </c>
      <c r="G38" s="10"/>
      <c r="H38" s="16"/>
      <c r="I38" s="30" t="s">
        <v>191</v>
      </c>
    </row>
    <row r="39" ht="26" customHeight="1" spans="1:8">
      <c r="A39" s="5">
        <v>37</v>
      </c>
      <c r="B39" s="5" t="s">
        <v>122</v>
      </c>
      <c r="C39" s="5" t="s">
        <v>123</v>
      </c>
      <c r="D39" s="5"/>
      <c r="E39" s="5">
        <v>89</v>
      </c>
      <c r="F39" s="5">
        <v>100</v>
      </c>
      <c r="G39" s="12"/>
      <c r="H39" s="26"/>
    </row>
    <row r="40" ht="26" customHeight="1" spans="1:8">
      <c r="A40" s="1" t="s">
        <v>59</v>
      </c>
      <c r="C40" s="27" t="s">
        <v>60</v>
      </c>
      <c r="D40" s="27"/>
      <c r="E40" s="27"/>
      <c r="F40" s="27"/>
      <c r="G40" s="1" t="s">
        <v>262</v>
      </c>
      <c r="H40" s="1"/>
    </row>
    <row r="41" ht="26" customHeight="1"/>
    <row r="42" ht="26" customHeight="1" spans="11:11">
      <c r="K42" s="1"/>
    </row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</sheetData>
  <mergeCells count="37">
    <mergeCell ref="A1:H1"/>
    <mergeCell ref="C40:F40"/>
    <mergeCell ref="G40:H40"/>
    <mergeCell ref="B20:B21"/>
    <mergeCell ref="C18:C19"/>
    <mergeCell ref="D20:D21"/>
    <mergeCell ref="E3:E5"/>
    <mergeCell ref="E10:E11"/>
    <mergeCell ref="E12:E13"/>
    <mergeCell ref="E18:E19"/>
    <mergeCell ref="E20:E21"/>
    <mergeCell ref="E24:E25"/>
    <mergeCell ref="E27:E28"/>
    <mergeCell ref="F3:F5"/>
    <mergeCell ref="F10:F11"/>
    <mergeCell ref="F12:F13"/>
    <mergeCell ref="F18:F19"/>
    <mergeCell ref="F20:F21"/>
    <mergeCell ref="F24:F26"/>
    <mergeCell ref="F27:F28"/>
    <mergeCell ref="G3:G9"/>
    <mergeCell ref="G10:G16"/>
    <mergeCell ref="G17:G21"/>
    <mergeCell ref="G22:G29"/>
    <mergeCell ref="G30:G32"/>
    <mergeCell ref="G33:G34"/>
    <mergeCell ref="G35:G36"/>
    <mergeCell ref="G37:G39"/>
    <mergeCell ref="H3:H9"/>
    <mergeCell ref="H10:H16"/>
    <mergeCell ref="H17:H21"/>
    <mergeCell ref="H22:H29"/>
    <mergeCell ref="H30:H32"/>
    <mergeCell ref="H33:H34"/>
    <mergeCell ref="H35:H36"/>
    <mergeCell ref="H37:H39"/>
    <mergeCell ref="I17:I21"/>
  </mergeCells>
  <pageMargins left="0.432638888888889" right="0.118055555555556" top="0.432638888888889" bottom="0.590277777777778" header="0.904861111111111" footer="0.5"/>
  <pageSetup paperSize="9" scale="53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workbookViewId="0">
      <selection activeCell="L7" sqref="L7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5.6333333333333" customWidth="1"/>
  </cols>
  <sheetData>
    <row r="1" ht="51" customHeight="1" spans="1:8">
      <c r="A1" s="2" t="s">
        <v>263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48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100.24335+32.275+69.375+101.750668</f>
        <v>303.644018</v>
      </c>
      <c r="F3" s="7">
        <v>400</v>
      </c>
      <c r="G3" s="6" t="s">
        <v>9</v>
      </c>
      <c r="H3" s="8">
        <v>1200</v>
      </c>
    </row>
    <row r="4" ht="81" customHeight="1" spans="1:8">
      <c r="A4" s="5">
        <v>2</v>
      </c>
      <c r="B4" s="5" t="s">
        <v>77</v>
      </c>
      <c r="C4" s="6" t="s">
        <v>78</v>
      </c>
      <c r="D4" s="6"/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6"/>
      <c r="E5" s="12"/>
      <c r="F5" s="12"/>
      <c r="G5" s="6"/>
      <c r="H5" s="8"/>
    </row>
    <row r="6" ht="33" customHeight="1" spans="1:8">
      <c r="A6" s="5">
        <v>4</v>
      </c>
      <c r="B6" s="5" t="s">
        <v>260</v>
      </c>
      <c r="C6" s="5" t="s">
        <v>261</v>
      </c>
      <c r="D6" s="5"/>
      <c r="E6" s="13">
        <v>69.987</v>
      </c>
      <c r="F6" s="12">
        <v>100</v>
      </c>
      <c r="G6" s="6"/>
      <c r="H6" s="8"/>
    </row>
    <row r="7" ht="33" customHeight="1" spans="1:8">
      <c r="A7" s="5">
        <v>5</v>
      </c>
      <c r="B7" s="5" t="s">
        <v>55</v>
      </c>
      <c r="C7" s="5" t="s">
        <v>169</v>
      </c>
      <c r="D7" s="5"/>
      <c r="E7" s="5">
        <v>217.152296</v>
      </c>
      <c r="F7" s="5">
        <v>300</v>
      </c>
      <c r="G7" s="6"/>
      <c r="H7" s="8"/>
    </row>
    <row r="8" ht="33" customHeight="1" spans="1:8">
      <c r="A8" s="5">
        <v>6</v>
      </c>
      <c r="B8" s="5" t="s">
        <v>140</v>
      </c>
      <c r="C8" s="14" t="s">
        <v>170</v>
      </c>
      <c r="D8" s="5"/>
      <c r="E8" s="7">
        <v>137.04</v>
      </c>
      <c r="F8" s="7">
        <v>200</v>
      </c>
      <c r="G8" s="6"/>
      <c r="H8" s="8"/>
    </row>
    <row r="9" ht="33" customHeight="1" spans="1:8">
      <c r="A9" s="5">
        <v>7</v>
      </c>
      <c r="B9" s="5" t="s">
        <v>57</v>
      </c>
      <c r="C9" s="5" t="s">
        <v>203</v>
      </c>
      <c r="D9" s="5"/>
      <c r="E9" s="7">
        <v>104.3888</v>
      </c>
      <c r="F9" s="7">
        <v>200</v>
      </c>
      <c r="G9" s="6"/>
      <c r="H9" s="8"/>
    </row>
    <row r="10" ht="30" customHeight="1" spans="1:8">
      <c r="A10" s="5">
        <v>8</v>
      </c>
      <c r="B10" s="5" t="s">
        <v>25</v>
      </c>
      <c r="C10" s="5" t="s">
        <v>26</v>
      </c>
      <c r="D10" s="5">
        <v>390</v>
      </c>
      <c r="E10" s="5">
        <f>D10+D11</f>
        <v>418.8</v>
      </c>
      <c r="F10" s="5">
        <v>500</v>
      </c>
      <c r="G10" s="6" t="s">
        <v>171</v>
      </c>
      <c r="H10" s="15">
        <v>1200</v>
      </c>
    </row>
    <row r="11" ht="30" customHeight="1" spans="1:8">
      <c r="A11" s="5">
        <v>9</v>
      </c>
      <c r="B11" s="5" t="s">
        <v>172</v>
      </c>
      <c r="C11" s="5" t="s">
        <v>173</v>
      </c>
      <c r="D11" s="5">
        <v>28.8</v>
      </c>
      <c r="E11" s="5"/>
      <c r="F11" s="5"/>
      <c r="G11" s="6"/>
      <c r="H11" s="16"/>
    </row>
    <row r="12" ht="26" customHeight="1" spans="1:8">
      <c r="A12" s="5">
        <v>10</v>
      </c>
      <c r="B12" s="6" t="s">
        <v>239</v>
      </c>
      <c r="C12" s="5" t="s">
        <v>227</v>
      </c>
      <c r="D12" s="5">
        <v>104.8</v>
      </c>
      <c r="E12" s="5">
        <v>104.8</v>
      </c>
      <c r="F12" s="5">
        <v>200</v>
      </c>
      <c r="G12" s="6"/>
      <c r="H12" s="16"/>
    </row>
    <row r="13" ht="26" customHeight="1" spans="1:9">
      <c r="A13" s="5">
        <v>11</v>
      </c>
      <c r="B13" s="5" t="s">
        <v>204</v>
      </c>
      <c r="C13" s="5" t="s">
        <v>205</v>
      </c>
      <c r="D13" s="5">
        <v>38.93</v>
      </c>
      <c r="E13" s="17">
        <v>117.158</v>
      </c>
      <c r="F13" s="10">
        <v>200</v>
      </c>
      <c r="G13" s="6"/>
      <c r="H13" s="16"/>
      <c r="I13" t="s">
        <v>206</v>
      </c>
    </row>
    <row r="14" ht="26" customHeight="1" spans="1:9">
      <c r="A14" s="5">
        <v>12</v>
      </c>
      <c r="B14" s="5" t="s">
        <v>232</v>
      </c>
      <c r="C14" s="5" t="s">
        <v>233</v>
      </c>
      <c r="D14" s="5">
        <v>78.228</v>
      </c>
      <c r="E14" s="11"/>
      <c r="F14" s="12"/>
      <c r="G14" s="6"/>
      <c r="H14" s="16"/>
      <c r="I14" t="s">
        <v>234</v>
      </c>
    </row>
    <row r="15" ht="26" customHeight="1" spans="1:9">
      <c r="A15" s="5">
        <v>13</v>
      </c>
      <c r="B15" s="5" t="s">
        <v>207</v>
      </c>
      <c r="C15" s="5" t="s">
        <v>208</v>
      </c>
      <c r="D15" s="5"/>
      <c r="E15" s="5">
        <v>228.00952</v>
      </c>
      <c r="F15" s="5">
        <v>300</v>
      </c>
      <c r="G15" s="6"/>
      <c r="H15" s="16"/>
      <c r="I15" t="s">
        <v>206</v>
      </c>
    </row>
    <row r="16" ht="46" customHeight="1" spans="1:10">
      <c r="A16" s="5">
        <v>14</v>
      </c>
      <c r="B16" s="5" t="s">
        <v>36</v>
      </c>
      <c r="C16" s="6" t="s">
        <v>235</v>
      </c>
      <c r="D16" s="6"/>
      <c r="E16" s="6">
        <v>178.4404</v>
      </c>
      <c r="F16" s="5">
        <v>200</v>
      </c>
      <c r="G16" s="9"/>
      <c r="H16" s="18">
        <v>900</v>
      </c>
      <c r="I16" s="28" t="s">
        <v>219</v>
      </c>
      <c r="J16" t="s">
        <v>236</v>
      </c>
    </row>
    <row r="17" ht="26" customHeight="1" spans="1:9">
      <c r="A17" s="5">
        <v>15</v>
      </c>
      <c r="B17" s="5" t="s">
        <v>38</v>
      </c>
      <c r="C17" s="7" t="s">
        <v>177</v>
      </c>
      <c r="D17" s="5"/>
      <c r="E17" s="10">
        <v>409.0116</v>
      </c>
      <c r="F17" s="7">
        <v>500</v>
      </c>
      <c r="G17" s="17"/>
      <c r="H17" s="19"/>
      <c r="I17" s="28"/>
    </row>
    <row r="18" ht="26" customHeight="1" spans="1:9">
      <c r="A18" s="5">
        <v>16</v>
      </c>
      <c r="B18" s="5" t="s">
        <v>40</v>
      </c>
      <c r="C18" s="12"/>
      <c r="D18" s="5"/>
      <c r="E18" s="12"/>
      <c r="F18" s="12"/>
      <c r="G18" s="17"/>
      <c r="H18" s="19"/>
      <c r="I18" s="28"/>
    </row>
    <row r="19" ht="26" customHeight="1" spans="1:9">
      <c r="A19" s="5">
        <v>17</v>
      </c>
      <c r="B19" s="7" t="s">
        <v>42</v>
      </c>
      <c r="C19" s="5" t="s">
        <v>110</v>
      </c>
      <c r="D19" s="7">
        <v>158.6</v>
      </c>
      <c r="E19" s="7">
        <v>158.6</v>
      </c>
      <c r="F19" s="5">
        <v>200</v>
      </c>
      <c r="G19" s="17"/>
      <c r="H19" s="19"/>
      <c r="I19" s="28"/>
    </row>
    <row r="20" ht="26" customHeight="1" spans="1:9">
      <c r="A20" s="5">
        <v>18</v>
      </c>
      <c r="B20" s="12"/>
      <c r="C20" s="5" t="s">
        <v>178</v>
      </c>
      <c r="D20" s="12"/>
      <c r="E20" s="12"/>
      <c r="F20" s="5"/>
      <c r="G20" s="11"/>
      <c r="H20" s="20"/>
      <c r="I20" s="28"/>
    </row>
    <row r="21" ht="32" customHeight="1" spans="1:8">
      <c r="A21" s="5">
        <v>19</v>
      </c>
      <c r="B21" s="5" t="s">
        <v>120</v>
      </c>
      <c r="C21" s="5" t="s">
        <v>121</v>
      </c>
      <c r="D21" s="5"/>
      <c r="E21" s="7">
        <v>178</v>
      </c>
      <c r="F21" s="7">
        <v>200</v>
      </c>
      <c r="G21" s="7" t="s">
        <v>230</v>
      </c>
      <c r="H21" s="21">
        <v>1100</v>
      </c>
    </row>
    <row r="22" ht="32" customHeight="1" spans="1:9">
      <c r="A22" s="5">
        <v>20</v>
      </c>
      <c r="B22" s="5" t="s">
        <v>244</v>
      </c>
      <c r="C22" s="5" t="s">
        <v>245</v>
      </c>
      <c r="D22" s="5"/>
      <c r="E22" s="7">
        <v>109.008</v>
      </c>
      <c r="F22" s="7">
        <v>200</v>
      </c>
      <c r="G22" s="10"/>
      <c r="H22" s="22"/>
      <c r="I22" t="s">
        <v>246</v>
      </c>
    </row>
    <row r="23" ht="32" customHeight="1" spans="1:8">
      <c r="A23" s="5">
        <v>21</v>
      </c>
      <c r="B23" s="5" t="s">
        <v>156</v>
      </c>
      <c r="C23" s="6" t="s">
        <v>157</v>
      </c>
      <c r="D23" s="6">
        <v>158.0354</v>
      </c>
      <c r="E23" s="7">
        <f>D23+D24</f>
        <v>248.6858</v>
      </c>
      <c r="F23" s="7">
        <v>300</v>
      </c>
      <c r="G23" s="10"/>
      <c r="H23" s="22"/>
    </row>
    <row r="24" ht="32" customHeight="1" spans="1:9">
      <c r="A24" s="5">
        <v>22</v>
      </c>
      <c r="B24" s="5" t="s">
        <v>158</v>
      </c>
      <c r="C24" s="6" t="s">
        <v>182</v>
      </c>
      <c r="D24" s="6">
        <v>90.6504</v>
      </c>
      <c r="E24" s="10"/>
      <c r="F24" s="10"/>
      <c r="G24" s="10"/>
      <c r="H24" s="22"/>
      <c r="I24" t="s">
        <v>255</v>
      </c>
    </row>
    <row r="25" ht="32" customHeight="1" spans="1:8">
      <c r="A25" s="5">
        <v>23</v>
      </c>
      <c r="B25" s="5" t="s">
        <v>174</v>
      </c>
      <c r="C25" s="6" t="s">
        <v>175</v>
      </c>
      <c r="D25" s="6">
        <v>46.3652</v>
      </c>
      <c r="E25" s="6">
        <v>46.3652</v>
      </c>
      <c r="F25" s="12"/>
      <c r="G25" s="10"/>
      <c r="H25" s="22"/>
    </row>
    <row r="26" ht="53" customHeight="1" spans="1:10">
      <c r="A26" s="5">
        <v>24</v>
      </c>
      <c r="B26" s="5" t="s">
        <v>51</v>
      </c>
      <c r="C26" s="6" t="s">
        <v>133</v>
      </c>
      <c r="D26" s="6" t="s">
        <v>134</v>
      </c>
      <c r="E26" s="7">
        <f>109.4394+101.25+32.38+39</f>
        <v>282.0694</v>
      </c>
      <c r="F26" s="7">
        <v>300</v>
      </c>
      <c r="G26" s="10"/>
      <c r="H26" s="22"/>
      <c r="J26" s="1"/>
    </row>
    <row r="27" ht="46" customHeight="1" spans="1:8">
      <c r="A27" s="5">
        <v>25</v>
      </c>
      <c r="B27" s="5" t="s">
        <v>71</v>
      </c>
      <c r="C27" s="6" t="s">
        <v>135</v>
      </c>
      <c r="D27" s="6" t="s">
        <v>136</v>
      </c>
      <c r="E27" s="12"/>
      <c r="F27" s="12"/>
      <c r="G27" s="10"/>
      <c r="H27" s="22"/>
    </row>
    <row r="28" ht="50" customHeight="1" spans="1:9">
      <c r="A28" s="5">
        <v>26</v>
      </c>
      <c r="B28" s="6" t="s">
        <v>180</v>
      </c>
      <c r="C28" s="6" t="s">
        <v>181</v>
      </c>
      <c r="D28" s="6"/>
      <c r="E28" s="7">
        <v>67.9932</v>
      </c>
      <c r="F28" s="7">
        <v>100</v>
      </c>
      <c r="G28" s="12"/>
      <c r="H28" s="23"/>
      <c r="I28" t="s">
        <v>256</v>
      </c>
    </row>
    <row r="29" ht="30" customHeight="1" spans="1:8">
      <c r="A29" s="5">
        <v>27</v>
      </c>
      <c r="B29" s="5" t="s">
        <v>212</v>
      </c>
      <c r="C29" s="5" t="s">
        <v>213</v>
      </c>
      <c r="D29" s="5"/>
      <c r="E29" s="5">
        <v>288.267</v>
      </c>
      <c r="F29" s="5">
        <v>300</v>
      </c>
      <c r="G29" s="7" t="s">
        <v>194</v>
      </c>
      <c r="H29" s="24">
        <v>700</v>
      </c>
    </row>
    <row r="30" ht="35" customHeight="1" spans="1:8">
      <c r="A30" s="5">
        <v>28</v>
      </c>
      <c r="B30" s="5" t="s">
        <v>209</v>
      </c>
      <c r="C30" s="6" t="s">
        <v>152</v>
      </c>
      <c r="D30" s="6"/>
      <c r="E30" s="7">
        <v>254.20936</v>
      </c>
      <c r="F30" s="7">
        <v>300</v>
      </c>
      <c r="G30" s="10"/>
      <c r="H30" s="24"/>
    </row>
    <row r="31" ht="35" customHeight="1" spans="1:8">
      <c r="A31" s="5">
        <v>29</v>
      </c>
      <c r="B31" s="5" t="s">
        <v>161</v>
      </c>
      <c r="C31" s="5" t="s">
        <v>183</v>
      </c>
      <c r="D31" s="5"/>
      <c r="E31" s="7">
        <v>55.5</v>
      </c>
      <c r="F31" s="7">
        <v>100</v>
      </c>
      <c r="G31" s="12"/>
      <c r="H31" s="24"/>
    </row>
    <row r="32" ht="35" customHeight="1" spans="1:8">
      <c r="A32" s="5">
        <v>30</v>
      </c>
      <c r="B32" s="5" t="s">
        <v>220</v>
      </c>
      <c r="C32" s="6" t="s">
        <v>221</v>
      </c>
      <c r="D32" s="6"/>
      <c r="E32" s="7">
        <v>530.318</v>
      </c>
      <c r="F32" s="7">
        <v>600</v>
      </c>
      <c r="G32" s="10" t="s">
        <v>222</v>
      </c>
      <c r="H32" s="22">
        <v>700</v>
      </c>
    </row>
    <row r="33" ht="35" customHeight="1" spans="1:10">
      <c r="A33" s="5">
        <v>31</v>
      </c>
      <c r="B33" s="5" t="s">
        <v>223</v>
      </c>
      <c r="C33" s="6" t="s">
        <v>224</v>
      </c>
      <c r="D33" s="6"/>
      <c r="E33" s="7">
        <v>119.3416</v>
      </c>
      <c r="F33" s="7">
        <v>100</v>
      </c>
      <c r="G33" s="10"/>
      <c r="H33" s="22"/>
      <c r="J33" s="1"/>
    </row>
    <row r="34" customFormat="1" ht="60" customHeight="1" spans="1:9">
      <c r="A34" s="5">
        <v>32</v>
      </c>
      <c r="B34" s="5" t="s">
        <v>10</v>
      </c>
      <c r="C34" s="5" t="s">
        <v>247</v>
      </c>
      <c r="D34" s="5"/>
      <c r="E34" s="5">
        <v>429.088</v>
      </c>
      <c r="F34" s="5" t="s">
        <v>257</v>
      </c>
      <c r="G34" s="7" t="s">
        <v>248</v>
      </c>
      <c r="H34" s="25">
        <v>200</v>
      </c>
      <c r="I34" s="29"/>
    </row>
    <row r="35" customFormat="1" ht="31" customHeight="1" spans="1:9">
      <c r="A35" s="5">
        <v>33</v>
      </c>
      <c r="B35" s="5" t="s">
        <v>250</v>
      </c>
      <c r="C35" s="5" t="s">
        <v>251</v>
      </c>
      <c r="D35" s="5"/>
      <c r="E35" s="5">
        <v>36</v>
      </c>
      <c r="F35" s="5">
        <v>200</v>
      </c>
      <c r="G35" s="12"/>
      <c r="H35" s="25"/>
      <c r="I35" t="s">
        <v>252</v>
      </c>
    </row>
    <row r="36" ht="32" customHeight="1" spans="1:8">
      <c r="A36" s="5">
        <v>34</v>
      </c>
      <c r="B36" s="6" t="s">
        <v>104</v>
      </c>
      <c r="C36" s="5" t="s">
        <v>105</v>
      </c>
      <c r="D36" s="5"/>
      <c r="E36" s="5">
        <v>91</v>
      </c>
      <c r="F36" s="5">
        <v>100</v>
      </c>
      <c r="G36" s="10" t="s">
        <v>114</v>
      </c>
      <c r="H36" s="16">
        <v>400</v>
      </c>
    </row>
    <row r="37" ht="35" customHeight="1" spans="1:9">
      <c r="A37" s="5">
        <v>35</v>
      </c>
      <c r="B37" s="6" t="s">
        <v>200</v>
      </c>
      <c r="C37" s="5" t="s">
        <v>201</v>
      </c>
      <c r="D37" s="5"/>
      <c r="E37" s="5">
        <v>135.1</v>
      </c>
      <c r="F37" s="5">
        <v>200</v>
      </c>
      <c r="G37" s="10"/>
      <c r="H37" s="16"/>
      <c r="I37" s="30" t="s">
        <v>191</v>
      </c>
    </row>
    <row r="38" ht="26" customHeight="1" spans="1:8">
      <c r="A38" s="5">
        <v>36</v>
      </c>
      <c r="B38" s="5" t="s">
        <v>122</v>
      </c>
      <c r="C38" s="5" t="s">
        <v>123</v>
      </c>
      <c r="D38" s="5"/>
      <c r="E38" s="5">
        <v>89</v>
      </c>
      <c r="F38" s="5">
        <v>100</v>
      </c>
      <c r="G38" s="12"/>
      <c r="H38" s="26"/>
    </row>
    <row r="39" ht="26" customHeight="1" spans="1:8">
      <c r="A39" s="5">
        <v>37</v>
      </c>
      <c r="C39" s="27" t="s">
        <v>60</v>
      </c>
      <c r="D39" s="27"/>
      <c r="E39" s="27"/>
      <c r="F39" s="27"/>
      <c r="G39" s="1" t="s">
        <v>262</v>
      </c>
      <c r="H39" s="1"/>
    </row>
    <row r="40" ht="26" customHeight="1"/>
    <row r="41" ht="26" customHeight="1" spans="11:11">
      <c r="K41" s="1"/>
    </row>
    <row r="42" ht="26" customHeight="1"/>
    <row r="43" ht="26" customHeight="1"/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</sheetData>
  <mergeCells count="37">
    <mergeCell ref="A1:H1"/>
    <mergeCell ref="C39:F39"/>
    <mergeCell ref="G39:H39"/>
    <mergeCell ref="B19:B20"/>
    <mergeCell ref="C17:C18"/>
    <mergeCell ref="D19:D20"/>
    <mergeCell ref="E3:E5"/>
    <mergeCell ref="E10:E11"/>
    <mergeCell ref="E13:E14"/>
    <mergeCell ref="E17:E18"/>
    <mergeCell ref="E19:E20"/>
    <mergeCell ref="E23:E24"/>
    <mergeCell ref="E26:E27"/>
    <mergeCell ref="F3:F5"/>
    <mergeCell ref="F10:F11"/>
    <mergeCell ref="F13:F14"/>
    <mergeCell ref="F17:F18"/>
    <mergeCell ref="F19:F20"/>
    <mergeCell ref="F23:F25"/>
    <mergeCell ref="F26:F27"/>
    <mergeCell ref="G3:G9"/>
    <mergeCell ref="G10:G15"/>
    <mergeCell ref="G16:G20"/>
    <mergeCell ref="G21:G28"/>
    <mergeCell ref="G29:G31"/>
    <mergeCell ref="G32:G33"/>
    <mergeCell ref="G34:G35"/>
    <mergeCell ref="G36:G38"/>
    <mergeCell ref="H3:H9"/>
    <mergeCell ref="H10:H15"/>
    <mergeCell ref="H16:H20"/>
    <mergeCell ref="H21:H28"/>
    <mergeCell ref="H29:H31"/>
    <mergeCell ref="H32:H33"/>
    <mergeCell ref="H34:H35"/>
    <mergeCell ref="H36:H38"/>
    <mergeCell ref="I16:I20"/>
  </mergeCells>
  <pageMargins left="0.432638888888889" right="0.118055555555556" top="0.432638888888889" bottom="0.590277777777778" header="0.904861111111111" footer="0.5"/>
  <pageSetup paperSize="9" scale="53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opLeftCell="A4" workbookViewId="0">
      <selection activeCell="N8" sqref="N8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5.6333333333333" customWidth="1"/>
  </cols>
  <sheetData>
    <row r="1" ht="51" customHeight="1" spans="1:8">
      <c r="A1" s="2" t="s">
        <v>264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54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129.1+191.035</f>
        <v>320.135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9">
        <v>191.035</v>
      </c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11"/>
      <c r="E5" s="12"/>
      <c r="F5" s="12"/>
      <c r="G5" s="6"/>
      <c r="H5" s="8"/>
    </row>
    <row r="6" ht="33" customHeight="1" spans="1:8">
      <c r="A6" s="5">
        <v>4</v>
      </c>
      <c r="B6" s="5" t="s">
        <v>260</v>
      </c>
      <c r="C6" s="5" t="s">
        <v>261</v>
      </c>
      <c r="D6" s="5"/>
      <c r="E6" s="13">
        <v>69.987</v>
      </c>
      <c r="F6" s="12">
        <v>100</v>
      </c>
      <c r="G6" s="6"/>
      <c r="H6" s="8"/>
    </row>
    <row r="7" ht="33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5">
        <f>D9+D10</f>
        <v>418.8</v>
      </c>
      <c r="F9" s="5">
        <v>500</v>
      </c>
      <c r="G9" s="6" t="s">
        <v>171</v>
      </c>
      <c r="H9" s="15">
        <v>1300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5"/>
      <c r="F10" s="5"/>
      <c r="G10" s="6"/>
      <c r="H10" s="16"/>
    </row>
    <row r="11" ht="26" customHeight="1" spans="1:8">
      <c r="A11" s="5">
        <v>9</v>
      </c>
      <c r="B11" s="6" t="s">
        <v>239</v>
      </c>
      <c r="C11" s="5" t="s">
        <v>227</v>
      </c>
      <c r="D11" s="5">
        <v>104.8</v>
      </c>
      <c r="E11" s="5">
        <v>104.8</v>
      </c>
      <c r="F11" s="5">
        <v>200</v>
      </c>
      <c r="G11" s="6"/>
      <c r="H11" s="16"/>
    </row>
    <row r="12" ht="26" customHeight="1" spans="1:9">
      <c r="A12" s="5">
        <v>10</v>
      </c>
      <c r="B12" s="6" t="s">
        <v>265</v>
      </c>
      <c r="C12" s="5" t="s">
        <v>266</v>
      </c>
      <c r="D12" s="5">
        <v>87.3017</v>
      </c>
      <c r="E12" s="5">
        <v>87.3017</v>
      </c>
      <c r="F12" s="5">
        <v>100</v>
      </c>
      <c r="G12" s="6"/>
      <c r="H12" s="16"/>
      <c r="I12" t="s">
        <v>267</v>
      </c>
    </row>
    <row r="13" ht="26" customHeight="1" spans="1:9">
      <c r="A13" s="5">
        <v>11</v>
      </c>
      <c r="B13" s="5" t="s">
        <v>204</v>
      </c>
      <c r="C13" s="5" t="s">
        <v>205</v>
      </c>
      <c r="D13" s="5">
        <v>38.93</v>
      </c>
      <c r="E13" s="17">
        <v>117.158</v>
      </c>
      <c r="F13" s="10">
        <v>200</v>
      </c>
      <c r="G13" s="6"/>
      <c r="H13" s="16"/>
      <c r="I13" t="s">
        <v>206</v>
      </c>
    </row>
    <row r="14" ht="26" customHeight="1" spans="1:9">
      <c r="A14" s="5">
        <v>12</v>
      </c>
      <c r="B14" s="5" t="s">
        <v>232</v>
      </c>
      <c r="C14" s="5" t="s">
        <v>233</v>
      </c>
      <c r="D14" s="5">
        <v>78.228</v>
      </c>
      <c r="E14" s="11"/>
      <c r="F14" s="12"/>
      <c r="G14" s="6"/>
      <c r="H14" s="16"/>
      <c r="I14" t="s">
        <v>234</v>
      </c>
    </row>
    <row r="15" ht="26" customHeight="1" spans="1:9">
      <c r="A15" s="5">
        <v>13</v>
      </c>
      <c r="B15" s="5" t="s">
        <v>207</v>
      </c>
      <c r="C15" s="5" t="s">
        <v>208</v>
      </c>
      <c r="D15" s="5"/>
      <c r="E15" s="5">
        <v>228.00952</v>
      </c>
      <c r="F15" s="5">
        <v>300</v>
      </c>
      <c r="G15" s="6"/>
      <c r="H15" s="16"/>
      <c r="I15" t="s">
        <v>206</v>
      </c>
    </row>
    <row r="16" ht="46" customHeight="1" spans="1:10">
      <c r="A16" s="5">
        <v>14</v>
      </c>
      <c r="B16" s="5" t="s">
        <v>36</v>
      </c>
      <c r="C16" s="6" t="s">
        <v>235</v>
      </c>
      <c r="D16" s="6"/>
      <c r="E16" s="6">
        <v>178.4404</v>
      </c>
      <c r="F16" s="5">
        <v>200</v>
      </c>
      <c r="G16" s="9"/>
      <c r="H16" s="18">
        <v>1200</v>
      </c>
      <c r="I16" s="28" t="s">
        <v>219</v>
      </c>
      <c r="J16" t="s">
        <v>236</v>
      </c>
    </row>
    <row r="17" ht="26" customHeight="1" spans="1:9">
      <c r="A17" s="5">
        <v>15</v>
      </c>
      <c r="B17" s="5" t="s">
        <v>38</v>
      </c>
      <c r="C17" s="7" t="s">
        <v>177</v>
      </c>
      <c r="D17" s="5"/>
      <c r="E17" s="10">
        <v>409.0116</v>
      </c>
      <c r="F17" s="7">
        <v>500</v>
      </c>
      <c r="G17" s="17"/>
      <c r="H17" s="19"/>
      <c r="I17" s="28"/>
    </row>
    <row r="18" ht="26" customHeight="1" spans="1:9">
      <c r="A18" s="5">
        <v>16</v>
      </c>
      <c r="B18" s="5" t="s">
        <v>40</v>
      </c>
      <c r="C18" s="12"/>
      <c r="D18" s="5"/>
      <c r="E18" s="12"/>
      <c r="F18" s="12"/>
      <c r="G18" s="17"/>
      <c r="H18" s="19"/>
      <c r="I18" s="28"/>
    </row>
    <row r="19" ht="26" customHeight="1" spans="1:9">
      <c r="A19" s="5">
        <v>17</v>
      </c>
      <c r="B19" s="7" t="s">
        <v>268</v>
      </c>
      <c r="C19" s="12" t="s">
        <v>269</v>
      </c>
      <c r="D19" s="7"/>
      <c r="E19" s="5">
        <v>109.0506</v>
      </c>
      <c r="F19" s="12">
        <v>200</v>
      </c>
      <c r="G19" s="17"/>
      <c r="H19" s="19"/>
      <c r="I19" s="28"/>
    </row>
    <row r="20" ht="26" customHeight="1" spans="1:9">
      <c r="A20" s="5">
        <v>18</v>
      </c>
      <c r="B20" s="7" t="s">
        <v>270</v>
      </c>
      <c r="C20" s="12" t="s">
        <v>271</v>
      </c>
      <c r="D20" s="7"/>
      <c r="E20" s="5" t="s">
        <v>272</v>
      </c>
      <c r="F20" s="12">
        <v>100</v>
      </c>
      <c r="G20" s="17"/>
      <c r="H20" s="19"/>
      <c r="I20" s="28"/>
    </row>
    <row r="21" ht="26" customHeight="1" spans="1:9">
      <c r="A21" s="5">
        <v>19</v>
      </c>
      <c r="B21" s="7" t="s">
        <v>42</v>
      </c>
      <c r="C21" s="5" t="s">
        <v>110</v>
      </c>
      <c r="D21" s="7">
        <v>158.6</v>
      </c>
      <c r="E21" s="7">
        <v>158.6</v>
      </c>
      <c r="F21" s="5">
        <v>200</v>
      </c>
      <c r="G21" s="17"/>
      <c r="H21" s="19"/>
      <c r="I21" s="28"/>
    </row>
    <row r="22" ht="26" customHeight="1" spans="1:9">
      <c r="A22" s="5">
        <v>20</v>
      </c>
      <c r="B22" s="12"/>
      <c r="C22" s="5" t="s">
        <v>178</v>
      </c>
      <c r="D22" s="12"/>
      <c r="E22" s="12"/>
      <c r="F22" s="5"/>
      <c r="G22" s="11"/>
      <c r="H22" s="20"/>
      <c r="I22" s="28"/>
    </row>
    <row r="23" ht="32" customHeight="1" spans="1:8">
      <c r="A23" s="5">
        <v>21</v>
      </c>
      <c r="B23" s="5" t="s">
        <v>120</v>
      </c>
      <c r="C23" s="5" t="s">
        <v>121</v>
      </c>
      <c r="D23" s="5"/>
      <c r="E23" s="7">
        <v>178</v>
      </c>
      <c r="F23" s="7">
        <v>200</v>
      </c>
      <c r="G23" s="7" t="s">
        <v>230</v>
      </c>
      <c r="H23" s="21">
        <v>1400</v>
      </c>
    </row>
    <row r="24" ht="32" customHeight="1" spans="1:9">
      <c r="A24" s="5">
        <v>22</v>
      </c>
      <c r="B24" s="5" t="s">
        <v>244</v>
      </c>
      <c r="C24" s="5" t="s">
        <v>245</v>
      </c>
      <c r="D24" s="5"/>
      <c r="E24" s="7">
        <v>109.008</v>
      </c>
      <c r="F24" s="7">
        <v>200</v>
      </c>
      <c r="G24" s="10"/>
      <c r="H24" s="22"/>
      <c r="I24" t="s">
        <v>246</v>
      </c>
    </row>
    <row r="25" ht="32" customHeight="1" spans="1:8">
      <c r="A25" s="5">
        <v>23</v>
      </c>
      <c r="B25" s="5" t="s">
        <v>156</v>
      </c>
      <c r="C25" s="6" t="s">
        <v>157</v>
      </c>
      <c r="D25" s="6">
        <v>158.0354</v>
      </c>
      <c r="E25" s="7">
        <f>D25+D26</f>
        <v>248.6858</v>
      </c>
      <c r="F25" s="7">
        <v>300</v>
      </c>
      <c r="G25" s="10"/>
      <c r="H25" s="22"/>
    </row>
    <row r="26" ht="32" customHeight="1" spans="1:9">
      <c r="A26" s="5">
        <v>24</v>
      </c>
      <c r="B26" s="5" t="s">
        <v>158</v>
      </c>
      <c r="C26" s="6" t="s">
        <v>182</v>
      </c>
      <c r="D26" s="6">
        <v>90.6504</v>
      </c>
      <c r="E26" s="10"/>
      <c r="F26" s="10"/>
      <c r="G26" s="10"/>
      <c r="H26" s="22"/>
      <c r="I26" t="s">
        <v>255</v>
      </c>
    </row>
    <row r="27" ht="32" customHeight="1" spans="1:8">
      <c r="A27" s="5">
        <v>25</v>
      </c>
      <c r="B27" s="5" t="s">
        <v>174</v>
      </c>
      <c r="C27" s="6" t="s">
        <v>175</v>
      </c>
      <c r="D27" s="6">
        <v>46.3652</v>
      </c>
      <c r="E27" s="6">
        <v>46.3652</v>
      </c>
      <c r="F27" s="12"/>
      <c r="G27" s="10"/>
      <c r="H27" s="22"/>
    </row>
    <row r="28" ht="53" customHeight="1" spans="1:10">
      <c r="A28" s="5">
        <v>26</v>
      </c>
      <c r="B28" s="5" t="s">
        <v>51</v>
      </c>
      <c r="C28" s="6" t="s">
        <v>133</v>
      </c>
      <c r="D28" s="6" t="s">
        <v>134</v>
      </c>
      <c r="E28" s="7">
        <f>109.4394+101.25+32.38+39</f>
        <v>282.0694</v>
      </c>
      <c r="F28" s="7">
        <v>300</v>
      </c>
      <c r="G28" s="10"/>
      <c r="H28" s="22"/>
      <c r="J28" s="1"/>
    </row>
    <row r="29" ht="46" customHeight="1" spans="1:8">
      <c r="A29" s="5">
        <v>27</v>
      </c>
      <c r="B29" s="5" t="s">
        <v>71</v>
      </c>
      <c r="C29" s="6" t="s">
        <v>135</v>
      </c>
      <c r="D29" s="6" t="s">
        <v>136</v>
      </c>
      <c r="E29" s="12"/>
      <c r="F29" s="12"/>
      <c r="G29" s="10"/>
      <c r="H29" s="22"/>
    </row>
    <row r="30" ht="50" customHeight="1" spans="1:9">
      <c r="A30" s="5">
        <v>28</v>
      </c>
      <c r="B30" s="6" t="s">
        <v>180</v>
      </c>
      <c r="C30" s="6" t="s">
        <v>181</v>
      </c>
      <c r="D30" s="6"/>
      <c r="E30" s="7">
        <v>67.9932</v>
      </c>
      <c r="F30" s="7">
        <v>100</v>
      </c>
      <c r="G30" s="10"/>
      <c r="H30" s="22"/>
      <c r="I30" t="s">
        <v>256</v>
      </c>
    </row>
    <row r="31" ht="30" customHeight="1" spans="1:9">
      <c r="A31" s="5">
        <v>29</v>
      </c>
      <c r="B31" s="5" t="s">
        <v>23</v>
      </c>
      <c r="C31" s="5" t="s">
        <v>273</v>
      </c>
      <c r="D31" s="5"/>
      <c r="E31" s="7">
        <v>282.32</v>
      </c>
      <c r="F31" s="7">
        <v>300</v>
      </c>
      <c r="G31" s="10"/>
      <c r="H31" s="23"/>
      <c r="I31" t="s">
        <v>274</v>
      </c>
    </row>
    <row r="32" ht="30" customHeight="1" spans="1:8">
      <c r="A32" s="5">
        <v>30</v>
      </c>
      <c r="B32" s="5" t="s">
        <v>212</v>
      </c>
      <c r="C32" s="5" t="s">
        <v>213</v>
      </c>
      <c r="D32" s="5"/>
      <c r="E32" s="5">
        <v>288.267</v>
      </c>
      <c r="F32" s="5">
        <v>300</v>
      </c>
      <c r="G32" s="7" t="s">
        <v>194</v>
      </c>
      <c r="H32" s="24">
        <v>700</v>
      </c>
    </row>
    <row r="33" ht="35" customHeight="1" spans="1:8">
      <c r="A33" s="5">
        <v>31</v>
      </c>
      <c r="B33" s="5" t="s">
        <v>209</v>
      </c>
      <c r="C33" s="6" t="s">
        <v>152</v>
      </c>
      <c r="D33" s="6"/>
      <c r="E33" s="7">
        <v>254.20936</v>
      </c>
      <c r="F33" s="7">
        <v>300</v>
      </c>
      <c r="G33" s="10"/>
      <c r="H33" s="24"/>
    </row>
    <row r="34" ht="35" customHeight="1" spans="1:8">
      <c r="A34" s="5">
        <v>32</v>
      </c>
      <c r="B34" s="5" t="s">
        <v>161</v>
      </c>
      <c r="C34" s="5" t="s">
        <v>183</v>
      </c>
      <c r="D34" s="5"/>
      <c r="E34" s="7">
        <v>55.5</v>
      </c>
      <c r="F34" s="7">
        <v>100</v>
      </c>
      <c r="G34" s="12"/>
      <c r="H34" s="24"/>
    </row>
    <row r="35" ht="35" customHeight="1" spans="1:8">
      <c r="A35" s="5">
        <v>33</v>
      </c>
      <c r="B35" s="5" t="s">
        <v>220</v>
      </c>
      <c r="C35" s="6" t="s">
        <v>221</v>
      </c>
      <c r="D35" s="6"/>
      <c r="E35" s="7">
        <v>530.318</v>
      </c>
      <c r="F35" s="7">
        <v>600</v>
      </c>
      <c r="G35" s="10" t="s">
        <v>222</v>
      </c>
      <c r="H35" s="22">
        <v>700</v>
      </c>
    </row>
    <row r="36" ht="35" customHeight="1" spans="1:10">
      <c r="A36" s="5">
        <v>34</v>
      </c>
      <c r="B36" s="5" t="s">
        <v>223</v>
      </c>
      <c r="C36" s="6" t="s">
        <v>224</v>
      </c>
      <c r="D36" s="6"/>
      <c r="E36" s="7">
        <v>119.3416</v>
      </c>
      <c r="F36" s="7">
        <v>100</v>
      </c>
      <c r="G36" s="10"/>
      <c r="H36" s="22"/>
      <c r="J36" s="1"/>
    </row>
    <row r="37" customFormat="1" ht="60" customHeight="1" spans="1:9">
      <c r="A37" s="5">
        <v>35</v>
      </c>
      <c r="B37" s="5" t="s">
        <v>10</v>
      </c>
      <c r="C37" s="5" t="s">
        <v>247</v>
      </c>
      <c r="D37" s="5"/>
      <c r="E37" s="5">
        <v>429.088</v>
      </c>
      <c r="F37" s="5" t="s">
        <v>257</v>
      </c>
      <c r="G37" s="7" t="s">
        <v>248</v>
      </c>
      <c r="H37" s="25">
        <v>200</v>
      </c>
      <c r="I37" s="29"/>
    </row>
    <row r="38" customFormat="1" ht="31" customHeight="1" spans="1:9">
      <c r="A38" s="5">
        <v>36</v>
      </c>
      <c r="B38" s="5" t="s">
        <v>250</v>
      </c>
      <c r="C38" s="5" t="s">
        <v>251</v>
      </c>
      <c r="D38" s="5"/>
      <c r="E38" s="5">
        <v>36</v>
      </c>
      <c r="F38" s="5">
        <v>200</v>
      </c>
      <c r="G38" s="12"/>
      <c r="H38" s="25"/>
      <c r="I38" t="s">
        <v>252</v>
      </c>
    </row>
    <row r="39" ht="32" customHeight="1" spans="1:9">
      <c r="A39" s="5">
        <v>37</v>
      </c>
      <c r="B39" s="6" t="s">
        <v>104</v>
      </c>
      <c r="C39" s="5" t="s">
        <v>105</v>
      </c>
      <c r="D39" s="5"/>
      <c r="E39" s="5">
        <v>91</v>
      </c>
      <c r="F39" s="5">
        <v>100</v>
      </c>
      <c r="G39" s="10" t="s">
        <v>114</v>
      </c>
      <c r="H39" s="16">
        <v>400</v>
      </c>
      <c r="I39" t="s">
        <v>275</v>
      </c>
    </row>
    <row r="40" ht="35" customHeight="1" spans="1:9">
      <c r="A40" s="5">
        <v>38</v>
      </c>
      <c r="B40" s="6" t="s">
        <v>200</v>
      </c>
      <c r="C40" s="5" t="s">
        <v>201</v>
      </c>
      <c r="D40" s="5"/>
      <c r="E40" s="5">
        <v>135.1</v>
      </c>
      <c r="F40" s="5">
        <v>200</v>
      </c>
      <c r="G40" s="10"/>
      <c r="H40" s="16"/>
      <c r="I40" s="30" t="s">
        <v>191</v>
      </c>
    </row>
    <row r="41" ht="26" customHeight="1" spans="1:8">
      <c r="A41" s="5">
        <v>39</v>
      </c>
      <c r="B41" s="5" t="s">
        <v>122</v>
      </c>
      <c r="C41" s="5" t="s">
        <v>123</v>
      </c>
      <c r="D41" s="5"/>
      <c r="E41" s="5">
        <v>89</v>
      </c>
      <c r="F41" s="5">
        <v>100</v>
      </c>
      <c r="G41" s="12"/>
      <c r="H41" s="26"/>
    </row>
    <row r="42" ht="26" customHeight="1" spans="1:8">
      <c r="A42" s="5"/>
      <c r="C42" s="27" t="s">
        <v>60</v>
      </c>
      <c r="D42" s="27"/>
      <c r="E42" s="27"/>
      <c r="F42" s="27"/>
      <c r="G42" s="1" t="s">
        <v>276</v>
      </c>
      <c r="H42" s="1"/>
    </row>
    <row r="43" ht="26" customHeight="1"/>
    <row r="44" ht="26" customHeight="1" spans="11:11">
      <c r="K44" s="1"/>
    </row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  <row r="56" ht="26" customHeight="1"/>
  </sheetData>
  <mergeCells count="38">
    <mergeCell ref="A1:H1"/>
    <mergeCell ref="C42:F42"/>
    <mergeCell ref="G42:H42"/>
    <mergeCell ref="B21:B22"/>
    <mergeCell ref="C17:C18"/>
    <mergeCell ref="D4:D5"/>
    <mergeCell ref="D21:D22"/>
    <mergeCell ref="E3:E5"/>
    <mergeCell ref="E9:E10"/>
    <mergeCell ref="E13:E14"/>
    <mergeCell ref="E17:E18"/>
    <mergeCell ref="E21:E22"/>
    <mergeCell ref="E25:E26"/>
    <mergeCell ref="E28:E29"/>
    <mergeCell ref="F3:F5"/>
    <mergeCell ref="F9:F10"/>
    <mergeCell ref="F13:F14"/>
    <mergeCell ref="F17:F18"/>
    <mergeCell ref="F21:F22"/>
    <mergeCell ref="F25:F27"/>
    <mergeCell ref="F28:F29"/>
    <mergeCell ref="G3:G8"/>
    <mergeCell ref="G9:G15"/>
    <mergeCell ref="G16:G22"/>
    <mergeCell ref="G23:G31"/>
    <mergeCell ref="G32:G34"/>
    <mergeCell ref="G35:G36"/>
    <mergeCell ref="G37:G38"/>
    <mergeCell ref="G39:G41"/>
    <mergeCell ref="H3:H8"/>
    <mergeCell ref="H9:H15"/>
    <mergeCell ref="H16:H22"/>
    <mergeCell ref="H23:H31"/>
    <mergeCell ref="H32:H34"/>
    <mergeCell ref="H35:H36"/>
    <mergeCell ref="H37:H38"/>
    <mergeCell ref="H39:H41"/>
    <mergeCell ref="I16:I22"/>
  </mergeCells>
  <pageMargins left="0.432638888888889" right="0.118055555555556" top="0.432638888888889" bottom="0.590277777777778" header="0.904861111111111" footer="0.5"/>
  <pageSetup paperSize="9" scale="53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5"/>
  <sheetViews>
    <sheetView tabSelected="1" topLeftCell="A36" workbookViewId="0">
      <selection activeCell="H46" sqref="H46"/>
    </sheetView>
  </sheetViews>
  <sheetFormatPr defaultColWidth="9" defaultRowHeight="13.5"/>
  <cols>
    <col min="1" max="1" width="8" style="1" customWidth="1"/>
    <col min="2" max="2" width="19.25" style="1" customWidth="1"/>
    <col min="3" max="4" width="19.1333333333333" style="1" customWidth="1"/>
    <col min="5" max="5" width="20.8833333333333" style="1" customWidth="1"/>
    <col min="6" max="6" width="18.5" style="1" customWidth="1"/>
    <col min="7" max="7" width="11.1333333333333" customWidth="1"/>
    <col min="8" max="8" width="19.3833333333333" customWidth="1"/>
    <col min="9" max="9" width="15.6333333333333" customWidth="1"/>
  </cols>
  <sheetData>
    <row r="1" ht="51" customHeight="1" spans="1:8">
      <c r="A1" s="2" t="s">
        <v>277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/>
      <c r="E2" s="3" t="s">
        <v>92</v>
      </c>
      <c r="F2" s="3" t="s">
        <v>4</v>
      </c>
      <c r="G2" s="4" t="s">
        <v>5</v>
      </c>
      <c r="H2" s="3" t="s">
        <v>6</v>
      </c>
    </row>
    <row r="3" ht="54" customHeight="1" spans="1:8">
      <c r="A3" s="5">
        <v>1</v>
      </c>
      <c r="B3" s="5" t="s">
        <v>7</v>
      </c>
      <c r="C3" s="6" t="s">
        <v>128</v>
      </c>
      <c r="D3" s="6" t="s">
        <v>129</v>
      </c>
      <c r="E3" s="7">
        <f>129.1+191.035</f>
        <v>320.135</v>
      </c>
      <c r="F3" s="7">
        <v>400</v>
      </c>
      <c r="G3" s="6" t="s">
        <v>9</v>
      </c>
      <c r="H3" s="8">
        <v>900</v>
      </c>
    </row>
    <row r="4" ht="81" customHeight="1" spans="1:8">
      <c r="A4" s="5">
        <v>2</v>
      </c>
      <c r="B4" s="5" t="s">
        <v>77</v>
      </c>
      <c r="C4" s="6" t="s">
        <v>78</v>
      </c>
      <c r="D4" s="9">
        <v>191.035</v>
      </c>
      <c r="E4" s="10"/>
      <c r="F4" s="10"/>
      <c r="G4" s="6"/>
      <c r="H4" s="8"/>
    </row>
    <row r="5" ht="88" customHeight="1" spans="1:8">
      <c r="A5" s="5">
        <v>3</v>
      </c>
      <c r="B5" s="5" t="s">
        <v>79</v>
      </c>
      <c r="C5" s="6" t="s">
        <v>80</v>
      </c>
      <c r="D5" s="11"/>
      <c r="E5" s="12"/>
      <c r="F5" s="12"/>
      <c r="G5" s="6"/>
      <c r="H5" s="8"/>
    </row>
    <row r="6" ht="33" customHeight="1" spans="1:8">
      <c r="A6" s="5">
        <v>4</v>
      </c>
      <c r="B6" s="5" t="s">
        <v>260</v>
      </c>
      <c r="C6" s="5" t="s">
        <v>261</v>
      </c>
      <c r="D6" s="5"/>
      <c r="E6" s="13">
        <v>69.987</v>
      </c>
      <c r="F6" s="12">
        <v>100</v>
      </c>
      <c r="G6" s="6"/>
      <c r="H6" s="8"/>
    </row>
    <row r="7" ht="33" customHeight="1" spans="1:8">
      <c r="A7" s="5">
        <v>5</v>
      </c>
      <c r="B7" s="5" t="s">
        <v>140</v>
      </c>
      <c r="C7" s="14" t="s">
        <v>170</v>
      </c>
      <c r="D7" s="5"/>
      <c r="E7" s="7">
        <v>137.04</v>
      </c>
      <c r="F7" s="7">
        <v>200</v>
      </c>
      <c r="G7" s="6"/>
      <c r="H7" s="8"/>
    </row>
    <row r="8" ht="33" customHeight="1" spans="1:8">
      <c r="A8" s="5">
        <v>6</v>
      </c>
      <c r="B8" s="5" t="s">
        <v>57</v>
      </c>
      <c r="C8" s="5" t="s">
        <v>203</v>
      </c>
      <c r="D8" s="5"/>
      <c r="E8" s="7">
        <v>104.3888</v>
      </c>
      <c r="F8" s="7">
        <v>200</v>
      </c>
      <c r="G8" s="6"/>
      <c r="H8" s="8"/>
    </row>
    <row r="9" ht="30" customHeight="1" spans="1:8">
      <c r="A9" s="5">
        <v>7</v>
      </c>
      <c r="B9" s="5" t="s">
        <v>25</v>
      </c>
      <c r="C9" s="5" t="s">
        <v>26</v>
      </c>
      <c r="D9" s="5">
        <v>390</v>
      </c>
      <c r="E9" s="5">
        <f>D9+D10</f>
        <v>418.8</v>
      </c>
      <c r="F9" s="5">
        <v>500</v>
      </c>
      <c r="G9" s="6" t="s">
        <v>171</v>
      </c>
      <c r="H9" s="15">
        <v>1300</v>
      </c>
    </row>
    <row r="10" ht="30" customHeight="1" spans="1:8">
      <c r="A10" s="5">
        <v>8</v>
      </c>
      <c r="B10" s="5" t="s">
        <v>172</v>
      </c>
      <c r="C10" s="5" t="s">
        <v>173</v>
      </c>
      <c r="D10" s="5">
        <v>28.8</v>
      </c>
      <c r="E10" s="5"/>
      <c r="F10" s="5"/>
      <c r="G10" s="6"/>
      <c r="H10" s="16"/>
    </row>
    <row r="11" ht="26" customHeight="1" spans="1:8">
      <c r="A11" s="5">
        <v>9</v>
      </c>
      <c r="B11" s="6" t="s">
        <v>239</v>
      </c>
      <c r="C11" s="5" t="s">
        <v>227</v>
      </c>
      <c r="D11" s="5">
        <v>104.8</v>
      </c>
      <c r="E11" s="5">
        <v>104.8</v>
      </c>
      <c r="F11" s="5">
        <v>200</v>
      </c>
      <c r="G11" s="6"/>
      <c r="H11" s="16"/>
    </row>
    <row r="12" ht="26" customHeight="1" spans="1:9">
      <c r="A12" s="5">
        <v>10</v>
      </c>
      <c r="B12" s="6" t="s">
        <v>265</v>
      </c>
      <c r="C12" s="5" t="s">
        <v>266</v>
      </c>
      <c r="D12" s="5">
        <v>87.3017</v>
      </c>
      <c r="E12" s="5">
        <v>87.3017</v>
      </c>
      <c r="F12" s="5">
        <v>100</v>
      </c>
      <c r="G12" s="6"/>
      <c r="H12" s="16"/>
      <c r="I12" t="s">
        <v>267</v>
      </c>
    </row>
    <row r="13" ht="26" customHeight="1" spans="1:9">
      <c r="A13" s="5">
        <v>11</v>
      </c>
      <c r="B13" s="5" t="s">
        <v>204</v>
      </c>
      <c r="C13" s="5" t="s">
        <v>205</v>
      </c>
      <c r="D13" s="5">
        <v>38.93</v>
      </c>
      <c r="E13" s="17">
        <v>117.158</v>
      </c>
      <c r="F13" s="10">
        <v>200</v>
      </c>
      <c r="G13" s="6"/>
      <c r="H13" s="16"/>
      <c r="I13" t="s">
        <v>206</v>
      </c>
    </row>
    <row r="14" ht="26" customHeight="1" spans="1:9">
      <c r="A14" s="5">
        <v>12</v>
      </c>
      <c r="B14" s="5" t="s">
        <v>232</v>
      </c>
      <c r="C14" s="5" t="s">
        <v>233</v>
      </c>
      <c r="D14" s="5">
        <v>78.228</v>
      </c>
      <c r="E14" s="11"/>
      <c r="F14" s="12"/>
      <c r="G14" s="6"/>
      <c r="H14" s="16"/>
      <c r="I14" t="s">
        <v>234</v>
      </c>
    </row>
    <row r="15" ht="26" customHeight="1" spans="1:9">
      <c r="A15" s="5">
        <v>13</v>
      </c>
      <c r="B15" s="5" t="s">
        <v>207</v>
      </c>
      <c r="C15" s="5" t="s">
        <v>208</v>
      </c>
      <c r="D15" s="5"/>
      <c r="E15" s="5">
        <v>228.00952</v>
      </c>
      <c r="F15" s="5">
        <v>300</v>
      </c>
      <c r="G15" s="6"/>
      <c r="H15" s="16"/>
      <c r="I15" t="s">
        <v>206</v>
      </c>
    </row>
    <row r="16" ht="46" customHeight="1" spans="1:10">
      <c r="A16" s="5">
        <v>14</v>
      </c>
      <c r="B16" s="5" t="s">
        <v>36</v>
      </c>
      <c r="C16" s="6" t="s">
        <v>235</v>
      </c>
      <c r="D16" s="6"/>
      <c r="E16" s="6">
        <v>178.4404</v>
      </c>
      <c r="F16" s="5">
        <v>200</v>
      </c>
      <c r="G16" s="9"/>
      <c r="H16" s="18">
        <v>1200</v>
      </c>
      <c r="I16" s="28" t="s">
        <v>219</v>
      </c>
      <c r="J16" t="s">
        <v>236</v>
      </c>
    </row>
    <row r="17" ht="26" customHeight="1" spans="1:9">
      <c r="A17" s="5">
        <v>15</v>
      </c>
      <c r="B17" s="5" t="s">
        <v>38</v>
      </c>
      <c r="C17" s="7" t="s">
        <v>177</v>
      </c>
      <c r="D17" s="5"/>
      <c r="E17" s="10">
        <v>409.0116</v>
      </c>
      <c r="F17" s="7">
        <v>500</v>
      </c>
      <c r="G17" s="17"/>
      <c r="H17" s="19"/>
      <c r="I17" s="28"/>
    </row>
    <row r="18" ht="26" customHeight="1" spans="1:9">
      <c r="A18" s="5">
        <v>16</v>
      </c>
      <c r="B18" s="5" t="s">
        <v>40</v>
      </c>
      <c r="C18" s="12"/>
      <c r="D18" s="5"/>
      <c r="E18" s="12"/>
      <c r="F18" s="12"/>
      <c r="G18" s="17"/>
      <c r="H18" s="19"/>
      <c r="I18" s="28"/>
    </row>
    <row r="19" ht="26" customHeight="1" spans="1:9">
      <c r="A19" s="5">
        <v>17</v>
      </c>
      <c r="B19" s="7" t="s">
        <v>268</v>
      </c>
      <c r="C19" s="12" t="s">
        <v>269</v>
      </c>
      <c r="D19" s="7"/>
      <c r="E19" s="5">
        <v>109.0506</v>
      </c>
      <c r="F19" s="12">
        <v>200</v>
      </c>
      <c r="G19" s="17"/>
      <c r="H19" s="19"/>
      <c r="I19" s="28"/>
    </row>
    <row r="20" ht="26" customHeight="1" spans="1:9">
      <c r="A20" s="5">
        <v>18</v>
      </c>
      <c r="B20" s="7" t="s">
        <v>270</v>
      </c>
      <c r="C20" s="12" t="s">
        <v>271</v>
      </c>
      <c r="D20" s="7"/>
      <c r="E20" s="5" t="s">
        <v>272</v>
      </c>
      <c r="F20" s="12">
        <v>100</v>
      </c>
      <c r="G20" s="17"/>
      <c r="H20" s="19"/>
      <c r="I20" s="28"/>
    </row>
    <row r="21" ht="26" customHeight="1" spans="1:9">
      <c r="A21" s="5">
        <v>19</v>
      </c>
      <c r="B21" s="7" t="s">
        <v>42</v>
      </c>
      <c r="C21" s="5" t="s">
        <v>110</v>
      </c>
      <c r="D21" s="7">
        <v>158.6</v>
      </c>
      <c r="E21" s="7">
        <v>158.6</v>
      </c>
      <c r="F21" s="5">
        <v>200</v>
      </c>
      <c r="G21" s="17"/>
      <c r="H21" s="19"/>
      <c r="I21" s="28"/>
    </row>
    <row r="22" ht="26" customHeight="1" spans="1:9">
      <c r="A22" s="5">
        <v>20</v>
      </c>
      <c r="B22" s="12"/>
      <c r="C22" s="5" t="s">
        <v>178</v>
      </c>
      <c r="D22" s="12"/>
      <c r="E22" s="12"/>
      <c r="F22" s="5"/>
      <c r="G22" s="11"/>
      <c r="H22" s="20"/>
      <c r="I22" s="28"/>
    </row>
    <row r="23" ht="32" customHeight="1" spans="1:8">
      <c r="A23" s="5">
        <v>21</v>
      </c>
      <c r="B23" s="5" t="s">
        <v>120</v>
      </c>
      <c r="C23" s="5" t="s">
        <v>121</v>
      </c>
      <c r="D23" s="5"/>
      <c r="E23" s="7">
        <v>178</v>
      </c>
      <c r="F23" s="7">
        <v>200</v>
      </c>
      <c r="G23" s="7" t="s">
        <v>230</v>
      </c>
      <c r="H23" s="21">
        <v>1400</v>
      </c>
    </row>
    <row r="24" ht="32" customHeight="1" spans="1:9">
      <c r="A24" s="5">
        <v>22</v>
      </c>
      <c r="B24" s="5" t="s">
        <v>244</v>
      </c>
      <c r="C24" s="5" t="s">
        <v>245</v>
      </c>
      <c r="D24" s="5"/>
      <c r="E24" s="7">
        <v>109.008</v>
      </c>
      <c r="F24" s="7">
        <v>200</v>
      </c>
      <c r="G24" s="10"/>
      <c r="H24" s="22"/>
      <c r="I24" t="s">
        <v>246</v>
      </c>
    </row>
    <row r="25" ht="32" customHeight="1" spans="1:8">
      <c r="A25" s="5">
        <v>23</v>
      </c>
      <c r="B25" s="5" t="s">
        <v>156</v>
      </c>
      <c r="C25" s="6" t="s">
        <v>157</v>
      </c>
      <c r="D25" s="6">
        <v>158.0354</v>
      </c>
      <c r="E25" s="7">
        <f>D25+D26</f>
        <v>248.6858</v>
      </c>
      <c r="F25" s="7">
        <v>300</v>
      </c>
      <c r="G25" s="10"/>
      <c r="H25" s="22"/>
    </row>
    <row r="26" ht="32" customHeight="1" spans="1:9">
      <c r="A26" s="5">
        <v>24</v>
      </c>
      <c r="B26" s="5" t="s">
        <v>158</v>
      </c>
      <c r="C26" s="6" t="s">
        <v>182</v>
      </c>
      <c r="D26" s="6">
        <v>90.6504</v>
      </c>
      <c r="E26" s="10"/>
      <c r="F26" s="10"/>
      <c r="G26" s="10"/>
      <c r="H26" s="22"/>
      <c r="I26" t="s">
        <v>255</v>
      </c>
    </row>
    <row r="27" ht="32" customHeight="1" spans="1:8">
      <c r="A27" s="5">
        <v>25</v>
      </c>
      <c r="B27" s="5" t="s">
        <v>174</v>
      </c>
      <c r="C27" s="6" t="s">
        <v>175</v>
      </c>
      <c r="D27" s="6">
        <v>46.3652</v>
      </c>
      <c r="E27" s="6">
        <v>46.3652</v>
      </c>
      <c r="F27" s="12"/>
      <c r="G27" s="10"/>
      <c r="H27" s="22"/>
    </row>
    <row r="28" ht="53" customHeight="1" spans="1:10">
      <c r="A28" s="5">
        <v>26</v>
      </c>
      <c r="B28" s="5" t="s">
        <v>51</v>
      </c>
      <c r="C28" s="6" t="s">
        <v>133</v>
      </c>
      <c r="D28" s="6" t="s">
        <v>134</v>
      </c>
      <c r="E28" s="7">
        <f>109.4394+101.25+32.38+39</f>
        <v>282.0694</v>
      </c>
      <c r="F28" s="7">
        <v>300</v>
      </c>
      <c r="G28" s="10"/>
      <c r="H28" s="22"/>
      <c r="J28" s="1"/>
    </row>
    <row r="29" ht="46" customHeight="1" spans="1:8">
      <c r="A29" s="5">
        <v>27</v>
      </c>
      <c r="B29" s="5" t="s">
        <v>71</v>
      </c>
      <c r="C29" s="6" t="s">
        <v>135</v>
      </c>
      <c r="D29" s="6" t="s">
        <v>136</v>
      </c>
      <c r="E29" s="12"/>
      <c r="F29" s="12"/>
      <c r="G29" s="10"/>
      <c r="H29" s="22"/>
    </row>
    <row r="30" ht="50" customHeight="1" spans="1:9">
      <c r="A30" s="5">
        <v>28</v>
      </c>
      <c r="B30" s="6" t="s">
        <v>180</v>
      </c>
      <c r="C30" s="6" t="s">
        <v>181</v>
      </c>
      <c r="D30" s="6"/>
      <c r="E30" s="7">
        <v>67.9932</v>
      </c>
      <c r="F30" s="7">
        <v>100</v>
      </c>
      <c r="G30" s="10"/>
      <c r="H30" s="22"/>
      <c r="I30" t="s">
        <v>256</v>
      </c>
    </row>
    <row r="31" ht="30" customHeight="1" spans="1:9">
      <c r="A31" s="5">
        <v>29</v>
      </c>
      <c r="B31" s="5" t="s">
        <v>23</v>
      </c>
      <c r="C31" s="5" t="s">
        <v>273</v>
      </c>
      <c r="D31" s="5"/>
      <c r="E31" s="7">
        <v>282.32</v>
      </c>
      <c r="F31" s="7">
        <v>300</v>
      </c>
      <c r="G31" s="10"/>
      <c r="H31" s="23"/>
      <c r="I31" t="s">
        <v>274</v>
      </c>
    </row>
    <row r="32" ht="30" customHeight="1" spans="1:8">
      <c r="A32" s="5">
        <v>30</v>
      </c>
      <c r="B32" s="5" t="s">
        <v>212</v>
      </c>
      <c r="C32" s="5" t="s">
        <v>213</v>
      </c>
      <c r="D32" s="5"/>
      <c r="E32" s="5">
        <v>288.267</v>
      </c>
      <c r="F32" s="5">
        <v>300</v>
      </c>
      <c r="G32" s="7" t="s">
        <v>194</v>
      </c>
      <c r="H32" s="24">
        <v>700</v>
      </c>
    </row>
    <row r="33" ht="35" customHeight="1" spans="1:8">
      <c r="A33" s="5">
        <v>31</v>
      </c>
      <c r="B33" s="5" t="s">
        <v>209</v>
      </c>
      <c r="C33" s="6" t="s">
        <v>152</v>
      </c>
      <c r="D33" s="6"/>
      <c r="E33" s="7">
        <v>254.20936</v>
      </c>
      <c r="F33" s="7">
        <v>300</v>
      </c>
      <c r="G33" s="10"/>
      <c r="H33" s="24"/>
    </row>
    <row r="34" ht="35" customHeight="1" spans="1:8">
      <c r="A34" s="5">
        <v>32</v>
      </c>
      <c r="B34" s="5" t="s">
        <v>161</v>
      </c>
      <c r="C34" s="5" t="s">
        <v>183</v>
      </c>
      <c r="D34" s="5"/>
      <c r="E34" s="7">
        <v>55.5</v>
      </c>
      <c r="F34" s="7">
        <v>100</v>
      </c>
      <c r="G34" s="12"/>
      <c r="H34" s="24"/>
    </row>
    <row r="35" ht="35" customHeight="1" spans="1:8">
      <c r="A35" s="5">
        <v>33</v>
      </c>
      <c r="B35" s="5" t="s">
        <v>220</v>
      </c>
      <c r="C35" s="6" t="s">
        <v>221</v>
      </c>
      <c r="D35" s="6"/>
      <c r="E35" s="7">
        <v>530.318</v>
      </c>
      <c r="F35" s="7">
        <v>600</v>
      </c>
      <c r="G35" s="10" t="s">
        <v>222</v>
      </c>
      <c r="H35" s="22">
        <v>700</v>
      </c>
    </row>
    <row r="36" ht="35" customHeight="1" spans="1:10">
      <c r="A36" s="5">
        <v>34</v>
      </c>
      <c r="B36" s="5" t="s">
        <v>223</v>
      </c>
      <c r="C36" s="6" t="s">
        <v>224</v>
      </c>
      <c r="D36" s="6"/>
      <c r="E36" s="7">
        <v>119.3416</v>
      </c>
      <c r="F36" s="7">
        <v>100</v>
      </c>
      <c r="G36" s="10"/>
      <c r="H36" s="22"/>
      <c r="J36" s="1"/>
    </row>
    <row r="37" customFormat="1" ht="60" customHeight="1" spans="1:9">
      <c r="A37" s="5">
        <v>35</v>
      </c>
      <c r="B37" s="5" t="s">
        <v>10</v>
      </c>
      <c r="C37" s="5" t="s">
        <v>247</v>
      </c>
      <c r="D37" s="5"/>
      <c r="E37" s="5">
        <v>429.088</v>
      </c>
      <c r="F37" s="5" t="s">
        <v>257</v>
      </c>
      <c r="G37" s="7" t="s">
        <v>248</v>
      </c>
      <c r="H37" s="25">
        <v>200</v>
      </c>
      <c r="I37" s="29"/>
    </row>
    <row r="38" customFormat="1" ht="31" customHeight="1" spans="1:9">
      <c r="A38" s="5">
        <v>36</v>
      </c>
      <c r="B38" s="5" t="s">
        <v>250</v>
      </c>
      <c r="C38" s="5" t="s">
        <v>251</v>
      </c>
      <c r="D38" s="5"/>
      <c r="E38" s="5">
        <v>36</v>
      </c>
      <c r="F38" s="5">
        <v>200</v>
      </c>
      <c r="G38" s="12"/>
      <c r="H38" s="25"/>
      <c r="I38" t="s">
        <v>252</v>
      </c>
    </row>
    <row r="39" ht="35" customHeight="1" spans="1:9">
      <c r="A39" s="5">
        <v>37</v>
      </c>
      <c r="B39" s="6" t="s">
        <v>200</v>
      </c>
      <c r="C39" s="5" t="s">
        <v>201</v>
      </c>
      <c r="D39" s="5"/>
      <c r="E39" s="5">
        <v>135.1</v>
      </c>
      <c r="F39" s="5">
        <v>200</v>
      </c>
      <c r="G39" s="10" t="s">
        <v>114</v>
      </c>
      <c r="H39" s="16">
        <v>300</v>
      </c>
      <c r="I39" s="30" t="s">
        <v>191</v>
      </c>
    </row>
    <row r="40" ht="26" customHeight="1" spans="1:8">
      <c r="A40" s="5">
        <v>38</v>
      </c>
      <c r="B40" s="5" t="s">
        <v>122</v>
      </c>
      <c r="C40" s="5" t="s">
        <v>123</v>
      </c>
      <c r="D40" s="5"/>
      <c r="E40" s="5">
        <v>89</v>
      </c>
      <c r="F40" s="5">
        <v>100</v>
      </c>
      <c r="G40" s="12"/>
      <c r="H40" s="26"/>
    </row>
    <row r="41" ht="26" customHeight="1" spans="1:8">
      <c r="A41" s="5"/>
      <c r="C41" s="27" t="s">
        <v>60</v>
      </c>
      <c r="D41" s="27"/>
      <c r="E41" s="27"/>
      <c r="F41" s="27"/>
      <c r="G41" s="1" t="s">
        <v>276</v>
      </c>
      <c r="H41" s="1"/>
    </row>
    <row r="42" ht="26" customHeight="1"/>
    <row r="43" ht="26" customHeight="1" spans="11:11">
      <c r="K43" s="1"/>
    </row>
    <row r="44" ht="26" customHeight="1"/>
    <row r="45" ht="26" customHeight="1"/>
    <row r="46" ht="26" customHeight="1"/>
    <row r="47" ht="26" customHeight="1"/>
    <row r="48" ht="26" customHeight="1"/>
    <row r="49" ht="26" customHeight="1"/>
    <row r="50" ht="26" customHeight="1"/>
    <row r="51" ht="26" customHeight="1"/>
    <row r="52" ht="26" customHeight="1"/>
    <row r="53" ht="26" customHeight="1"/>
    <row r="54" ht="26" customHeight="1"/>
    <row r="55" ht="26" customHeight="1"/>
  </sheetData>
  <mergeCells count="38">
    <mergeCell ref="A1:H1"/>
    <mergeCell ref="C41:F41"/>
    <mergeCell ref="G41:H41"/>
    <mergeCell ref="B21:B22"/>
    <mergeCell ref="C17:C18"/>
    <mergeCell ref="D4:D5"/>
    <mergeCell ref="D21:D22"/>
    <mergeCell ref="E3:E5"/>
    <mergeCell ref="E9:E10"/>
    <mergeCell ref="E13:E14"/>
    <mergeCell ref="E17:E18"/>
    <mergeCell ref="E21:E22"/>
    <mergeCell ref="E25:E26"/>
    <mergeCell ref="E28:E29"/>
    <mergeCell ref="F3:F5"/>
    <mergeCell ref="F9:F10"/>
    <mergeCell ref="F13:F14"/>
    <mergeCell ref="F17:F18"/>
    <mergeCell ref="F21:F22"/>
    <mergeCell ref="F25:F27"/>
    <mergeCell ref="F28:F29"/>
    <mergeCell ref="G3:G8"/>
    <mergeCell ref="G9:G15"/>
    <mergeCell ref="G16:G22"/>
    <mergeCell ref="G23:G31"/>
    <mergeCell ref="G32:G34"/>
    <mergeCell ref="G35:G36"/>
    <mergeCell ref="G37:G38"/>
    <mergeCell ref="G39:G40"/>
    <mergeCell ref="H3:H8"/>
    <mergeCell ref="H9:H15"/>
    <mergeCell ref="H16:H22"/>
    <mergeCell ref="H23:H31"/>
    <mergeCell ref="H32:H34"/>
    <mergeCell ref="H35:H36"/>
    <mergeCell ref="H37:H38"/>
    <mergeCell ref="H39:H40"/>
    <mergeCell ref="I16:I22"/>
  </mergeCells>
  <pageMargins left="0.432638888888889" right="0.118055555555556" top="0.432638888888889" bottom="0.590277777777778" header="0.904861111111111" footer="0.5"/>
  <pageSetup paperSize="9" scale="53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workbookViewId="0">
      <selection activeCell="Q4" sqref="Q4"/>
    </sheetView>
  </sheetViews>
  <sheetFormatPr defaultColWidth="9" defaultRowHeight="13.5" outlineLevelCol="5"/>
  <cols>
    <col min="1" max="1" width="8" style="1" customWidth="1"/>
    <col min="2" max="2" width="18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6">
      <c r="A1" s="2" t="s">
        <v>76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3" customHeight="1" spans="1:6">
      <c r="A3" s="5">
        <v>1</v>
      </c>
      <c r="B3" s="5" t="s">
        <v>7</v>
      </c>
      <c r="C3" s="5" t="s">
        <v>8</v>
      </c>
      <c r="D3" s="5">
        <v>200</v>
      </c>
      <c r="E3" s="7" t="s">
        <v>9</v>
      </c>
      <c r="F3" s="8">
        <v>1000</v>
      </c>
    </row>
    <row r="4" ht="81" customHeight="1" spans="1:6">
      <c r="A4" s="5">
        <v>2</v>
      </c>
      <c r="B4" s="5" t="s">
        <v>77</v>
      </c>
      <c r="C4" s="6" t="s">
        <v>78</v>
      </c>
      <c r="D4" s="5">
        <v>100</v>
      </c>
      <c r="E4" s="10"/>
      <c r="F4" s="8"/>
    </row>
    <row r="5" ht="88" customHeight="1" spans="1:6">
      <c r="A5" s="5">
        <v>3</v>
      </c>
      <c r="B5" s="5" t="s">
        <v>79</v>
      </c>
      <c r="C5" s="6" t="s">
        <v>80</v>
      </c>
      <c r="D5" s="5">
        <v>200</v>
      </c>
      <c r="E5" s="10"/>
      <c r="F5" s="8"/>
    </row>
    <row r="6" ht="33" customHeight="1" spans="1:6">
      <c r="A6" s="5">
        <v>4</v>
      </c>
      <c r="B6" s="5" t="s">
        <v>10</v>
      </c>
      <c r="C6" s="5" t="s">
        <v>11</v>
      </c>
      <c r="D6" s="5">
        <v>400</v>
      </c>
      <c r="E6" s="10"/>
      <c r="F6" s="8"/>
    </row>
    <row r="7" ht="30" customHeight="1" spans="1:6">
      <c r="A7" s="5">
        <v>5</v>
      </c>
      <c r="B7" s="5" t="s">
        <v>57</v>
      </c>
      <c r="C7" s="5" t="s">
        <v>58</v>
      </c>
      <c r="D7" s="5">
        <v>100</v>
      </c>
      <c r="E7" s="12"/>
      <c r="F7" s="24"/>
    </row>
    <row r="8" ht="26" customHeight="1" spans="1:6">
      <c r="A8" s="5">
        <v>6</v>
      </c>
      <c r="B8" s="5" t="s">
        <v>18</v>
      </c>
      <c r="C8" s="5" t="s">
        <v>19</v>
      </c>
      <c r="D8" s="5">
        <v>200</v>
      </c>
      <c r="E8" s="10" t="s">
        <v>22</v>
      </c>
      <c r="F8" s="25">
        <v>0</v>
      </c>
    </row>
    <row r="9" ht="26" customHeight="1" spans="1:6">
      <c r="A9" s="5">
        <v>7</v>
      </c>
      <c r="B9" s="5" t="s">
        <v>20</v>
      </c>
      <c r="C9" s="5" t="s">
        <v>21</v>
      </c>
      <c r="D9" s="5" t="s">
        <v>22</v>
      </c>
      <c r="E9" s="10"/>
      <c r="F9" s="25"/>
    </row>
    <row r="10" ht="26" customHeight="1" spans="1:6">
      <c r="A10" s="5">
        <v>8</v>
      </c>
      <c r="B10" s="5" t="s">
        <v>23</v>
      </c>
      <c r="C10" s="5" t="s">
        <v>24</v>
      </c>
      <c r="D10" s="5">
        <v>200</v>
      </c>
      <c r="E10" s="10"/>
      <c r="F10" s="25"/>
    </row>
    <row r="11" ht="26" customHeight="1" spans="1:6">
      <c r="A11" s="5">
        <v>9</v>
      </c>
      <c r="B11" s="5" t="s">
        <v>25</v>
      </c>
      <c r="C11" s="5" t="s">
        <v>26</v>
      </c>
      <c r="D11" s="5">
        <v>400</v>
      </c>
      <c r="E11" s="10"/>
      <c r="F11" s="25"/>
    </row>
    <row r="12" ht="26" customHeight="1" spans="1:6">
      <c r="A12" s="5">
        <v>10</v>
      </c>
      <c r="B12" s="5" t="s">
        <v>27</v>
      </c>
      <c r="C12" s="5" t="s">
        <v>28</v>
      </c>
      <c r="D12" s="5">
        <v>100</v>
      </c>
      <c r="E12" s="10"/>
      <c r="F12" s="25"/>
    </row>
    <row r="13" ht="26" customHeight="1" spans="1:6">
      <c r="A13" s="5">
        <v>11</v>
      </c>
      <c r="B13" s="5" t="s">
        <v>29</v>
      </c>
      <c r="C13" s="5" t="s">
        <v>30</v>
      </c>
      <c r="D13" s="5">
        <v>100</v>
      </c>
      <c r="E13" s="12"/>
      <c r="F13" s="25"/>
    </row>
    <row r="14" ht="26" customHeight="1" spans="1:6">
      <c r="A14" s="5">
        <v>12</v>
      </c>
      <c r="B14" s="5" t="s">
        <v>31</v>
      </c>
      <c r="C14" s="5" t="s">
        <v>32</v>
      </c>
      <c r="D14" s="5" t="s">
        <v>22</v>
      </c>
      <c r="E14" s="9" t="s">
        <v>69</v>
      </c>
      <c r="F14" s="8">
        <v>700</v>
      </c>
    </row>
    <row r="15" ht="26" customHeight="1" spans="1:6">
      <c r="A15" s="5">
        <v>13</v>
      </c>
      <c r="B15" s="5" t="s">
        <v>34</v>
      </c>
      <c r="C15" s="5" t="s">
        <v>35</v>
      </c>
      <c r="D15" s="5" t="s">
        <v>22</v>
      </c>
      <c r="E15" s="17"/>
      <c r="F15" s="24"/>
    </row>
    <row r="16" ht="26" customHeight="1" spans="1:6">
      <c r="A16" s="5">
        <v>14</v>
      </c>
      <c r="B16" s="5" t="s">
        <v>36</v>
      </c>
      <c r="C16" s="5" t="s">
        <v>70</v>
      </c>
      <c r="D16" s="5">
        <v>200</v>
      </c>
      <c r="E16" s="17"/>
      <c r="F16" s="24"/>
    </row>
    <row r="17" ht="26" customHeight="1" spans="1:6">
      <c r="A17" s="5">
        <v>15</v>
      </c>
      <c r="B17" s="5" t="s">
        <v>38</v>
      </c>
      <c r="C17" s="5" t="s">
        <v>39</v>
      </c>
      <c r="D17" s="5">
        <v>200</v>
      </c>
      <c r="E17" s="17"/>
      <c r="F17" s="24"/>
    </row>
    <row r="18" ht="26" customHeight="1" spans="1:6">
      <c r="A18" s="5">
        <v>16</v>
      </c>
      <c r="B18" s="5" t="s">
        <v>40</v>
      </c>
      <c r="C18" s="5" t="s">
        <v>41</v>
      </c>
      <c r="D18" s="5">
        <v>200</v>
      </c>
      <c r="E18" s="17"/>
      <c r="F18" s="24"/>
    </row>
    <row r="19" ht="26" customHeight="1" spans="1:6">
      <c r="A19" s="5">
        <v>17</v>
      </c>
      <c r="B19" s="5" t="s">
        <v>42</v>
      </c>
      <c r="C19" s="5" t="s">
        <v>43</v>
      </c>
      <c r="D19" s="5">
        <v>100</v>
      </c>
      <c r="E19" s="11"/>
      <c r="F19" s="24"/>
    </row>
    <row r="20" ht="26" customHeight="1" spans="1:6">
      <c r="A20" s="5">
        <v>18</v>
      </c>
      <c r="B20" s="5" t="s">
        <v>44</v>
      </c>
      <c r="C20" s="5" t="s">
        <v>45</v>
      </c>
      <c r="D20" s="5" t="s">
        <v>22</v>
      </c>
      <c r="E20" s="7" t="s">
        <v>46</v>
      </c>
      <c r="F20" s="15">
        <v>700</v>
      </c>
    </row>
    <row r="21" ht="26" customHeight="1" spans="1:6">
      <c r="A21" s="5">
        <v>19</v>
      </c>
      <c r="B21" s="5" t="s">
        <v>47</v>
      </c>
      <c r="C21" s="5" t="s">
        <v>48</v>
      </c>
      <c r="D21" s="5">
        <v>100</v>
      </c>
      <c r="E21" s="10"/>
      <c r="F21" s="16"/>
    </row>
    <row r="22" ht="26" customHeight="1" spans="1:6">
      <c r="A22" s="5">
        <v>20</v>
      </c>
      <c r="B22" s="5" t="s">
        <v>49</v>
      </c>
      <c r="C22" s="5" t="s">
        <v>50</v>
      </c>
      <c r="D22" s="5">
        <v>300</v>
      </c>
      <c r="E22" s="10"/>
      <c r="F22" s="16"/>
    </row>
    <row r="23" ht="26" customHeight="1" spans="1:6">
      <c r="A23" s="5">
        <v>21</v>
      </c>
      <c r="B23" s="5" t="s">
        <v>51</v>
      </c>
      <c r="C23" s="5" t="s">
        <v>52</v>
      </c>
      <c r="D23" s="5">
        <v>200</v>
      </c>
      <c r="E23" s="10"/>
      <c r="F23" s="16"/>
    </row>
    <row r="24" ht="26" customHeight="1" spans="1:6">
      <c r="A24" s="5">
        <v>22</v>
      </c>
      <c r="B24" s="5" t="s">
        <v>71</v>
      </c>
      <c r="C24" s="5" t="s">
        <v>72</v>
      </c>
      <c r="D24" s="5">
        <v>100</v>
      </c>
      <c r="E24" s="12"/>
      <c r="F24" s="26"/>
    </row>
    <row r="25" ht="26" customHeight="1" spans="1:6">
      <c r="A25" s="5">
        <v>23</v>
      </c>
      <c r="B25" s="5" t="s">
        <v>53</v>
      </c>
      <c r="C25" s="5" t="s">
        <v>73</v>
      </c>
      <c r="D25" s="5">
        <v>100</v>
      </c>
      <c r="E25" s="5"/>
      <c r="F25" s="32"/>
    </row>
    <row r="26" ht="26" customHeight="1" spans="1:6">
      <c r="A26" s="5">
        <v>24</v>
      </c>
      <c r="B26" s="5" t="s">
        <v>55</v>
      </c>
      <c r="C26" s="5" t="s">
        <v>74</v>
      </c>
      <c r="D26" s="5">
        <v>300</v>
      </c>
      <c r="E26" s="5"/>
      <c r="F26" s="32"/>
    </row>
    <row r="27" ht="26" customHeight="1" spans="1:6">
      <c r="A27" s="1" t="s">
        <v>59</v>
      </c>
      <c r="C27" s="27" t="s">
        <v>60</v>
      </c>
      <c r="D27" s="27"/>
      <c r="E27" s="1" t="s">
        <v>81</v>
      </c>
      <c r="F27" s="1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</sheetData>
  <mergeCells count="11">
    <mergeCell ref="A1:F1"/>
    <mergeCell ref="C27:D27"/>
    <mergeCell ref="E27:F27"/>
    <mergeCell ref="E3:E7"/>
    <mergeCell ref="E8:E13"/>
    <mergeCell ref="E14:E19"/>
    <mergeCell ref="E20:E24"/>
    <mergeCell ref="F3:F7"/>
    <mergeCell ref="F8:F13"/>
    <mergeCell ref="F14:F19"/>
    <mergeCell ref="F20:F24"/>
  </mergeCells>
  <pageMargins left="0.432638888888889" right="0.118055555555556" top="0.432638888888889" bottom="0.590277777777778" header="0.904861111111111" footer="0.5"/>
  <pageSetup paperSize="9" scale="8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workbookViewId="0">
      <selection activeCell="I23" sqref="I23"/>
    </sheetView>
  </sheetViews>
  <sheetFormatPr defaultColWidth="9" defaultRowHeight="13.5" outlineLevelCol="5"/>
  <cols>
    <col min="1" max="1" width="8" style="1" customWidth="1"/>
    <col min="2" max="2" width="18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6">
      <c r="A1" s="2" t="s">
        <v>82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3" customHeight="1" spans="1:6">
      <c r="A3" s="5">
        <v>1</v>
      </c>
      <c r="B3" s="5" t="s">
        <v>7</v>
      </c>
      <c r="C3" s="5" t="s">
        <v>8</v>
      </c>
      <c r="D3" s="5">
        <v>200</v>
      </c>
      <c r="E3" s="7" t="s">
        <v>9</v>
      </c>
      <c r="F3" s="8">
        <v>1000</v>
      </c>
    </row>
    <row r="4" ht="81" customHeight="1" spans="1:6">
      <c r="A4" s="5">
        <v>2</v>
      </c>
      <c r="B4" s="5" t="s">
        <v>77</v>
      </c>
      <c r="C4" s="6" t="s">
        <v>78</v>
      </c>
      <c r="D4" s="5">
        <v>100</v>
      </c>
      <c r="E4" s="10"/>
      <c r="F4" s="8"/>
    </row>
    <row r="5" ht="88" customHeight="1" spans="1:6">
      <c r="A5" s="5">
        <v>3</v>
      </c>
      <c r="B5" s="5" t="s">
        <v>79</v>
      </c>
      <c r="C5" s="6" t="s">
        <v>80</v>
      </c>
      <c r="D5" s="5">
        <v>200</v>
      </c>
      <c r="E5" s="10"/>
      <c r="F5" s="8"/>
    </row>
    <row r="6" ht="33" customHeight="1" spans="1:6">
      <c r="A6" s="5">
        <v>4</v>
      </c>
      <c r="B6" s="5" t="s">
        <v>10</v>
      </c>
      <c r="C6" s="5" t="s">
        <v>11</v>
      </c>
      <c r="D6" s="5">
        <v>400</v>
      </c>
      <c r="E6" s="10"/>
      <c r="F6" s="8"/>
    </row>
    <row r="7" ht="30" customHeight="1" spans="1:6">
      <c r="A7" s="5">
        <v>5</v>
      </c>
      <c r="B7" s="5" t="s">
        <v>57</v>
      </c>
      <c r="C7" s="5" t="s">
        <v>58</v>
      </c>
      <c r="D7" s="5">
        <v>100</v>
      </c>
      <c r="E7" s="12"/>
      <c r="F7" s="24"/>
    </row>
    <row r="8" ht="26" customHeight="1" spans="1:6">
      <c r="A8" s="5">
        <v>6</v>
      </c>
      <c r="B8" s="5" t="s">
        <v>18</v>
      </c>
      <c r="C8" s="5" t="s">
        <v>19</v>
      </c>
      <c r="D8" s="5">
        <v>200</v>
      </c>
      <c r="E8" s="17" t="s">
        <v>83</v>
      </c>
      <c r="F8" s="15">
        <v>0</v>
      </c>
    </row>
    <row r="9" ht="26" customHeight="1" spans="1:6">
      <c r="A9" s="5">
        <v>7</v>
      </c>
      <c r="B9" s="5" t="s">
        <v>20</v>
      </c>
      <c r="C9" s="5" t="s">
        <v>21</v>
      </c>
      <c r="D9" s="5" t="s">
        <v>22</v>
      </c>
      <c r="E9" s="17"/>
      <c r="F9" s="16"/>
    </row>
    <row r="10" ht="26" customHeight="1" spans="1:6">
      <c r="A10" s="5">
        <v>8</v>
      </c>
      <c r="B10" s="5" t="s">
        <v>23</v>
      </c>
      <c r="C10" s="5" t="s">
        <v>24</v>
      </c>
      <c r="D10" s="5">
        <v>200</v>
      </c>
      <c r="E10" s="17"/>
      <c r="F10" s="16"/>
    </row>
    <row r="11" ht="26" customHeight="1" spans="1:6">
      <c r="A11" s="5">
        <v>9</v>
      </c>
      <c r="B11" s="5" t="s">
        <v>25</v>
      </c>
      <c r="C11" s="5" t="s">
        <v>26</v>
      </c>
      <c r="D11" s="5">
        <v>400</v>
      </c>
      <c r="E11" s="17"/>
      <c r="F11" s="16"/>
    </row>
    <row r="12" ht="26" customHeight="1" spans="1:6">
      <c r="A12" s="5">
        <v>10</v>
      </c>
      <c r="B12" s="5" t="s">
        <v>27</v>
      </c>
      <c r="C12" s="5" t="s">
        <v>28</v>
      </c>
      <c r="D12" s="5">
        <v>100</v>
      </c>
      <c r="E12" s="17"/>
      <c r="F12" s="16"/>
    </row>
    <row r="13" ht="26" customHeight="1" spans="1:6">
      <c r="A13" s="5">
        <v>11</v>
      </c>
      <c r="B13" s="5" t="s">
        <v>29</v>
      </c>
      <c r="C13" s="5" t="s">
        <v>30</v>
      </c>
      <c r="D13" s="5">
        <v>100</v>
      </c>
      <c r="E13" s="17"/>
      <c r="F13" s="16"/>
    </row>
    <row r="14" ht="26" customHeight="1" spans="1:6">
      <c r="A14" s="5">
        <v>12</v>
      </c>
      <c r="B14" s="5" t="s">
        <v>84</v>
      </c>
      <c r="C14" s="5" t="s">
        <v>85</v>
      </c>
      <c r="D14" s="5" t="s">
        <v>22</v>
      </c>
      <c r="E14" s="17"/>
      <c r="F14" s="26"/>
    </row>
    <row r="15" ht="26" customHeight="1" spans="1:6">
      <c r="A15" s="5">
        <v>13</v>
      </c>
      <c r="B15" s="5" t="s">
        <v>31</v>
      </c>
      <c r="C15" s="5" t="s">
        <v>32</v>
      </c>
      <c r="D15" s="5" t="s">
        <v>22</v>
      </c>
      <c r="E15" s="9" t="s">
        <v>69</v>
      </c>
      <c r="F15" s="8">
        <v>700</v>
      </c>
    </row>
    <row r="16" ht="26" customHeight="1" spans="1:6">
      <c r="A16" s="5">
        <v>14</v>
      </c>
      <c r="B16" s="5" t="s">
        <v>36</v>
      </c>
      <c r="C16" s="5" t="s">
        <v>70</v>
      </c>
      <c r="D16" s="5">
        <v>200</v>
      </c>
      <c r="E16" s="17"/>
      <c r="F16" s="24"/>
    </row>
    <row r="17" ht="26" customHeight="1" spans="1:6">
      <c r="A17" s="5">
        <v>15</v>
      </c>
      <c r="B17" s="5" t="s">
        <v>38</v>
      </c>
      <c r="C17" s="5" t="s">
        <v>39</v>
      </c>
      <c r="D17" s="5">
        <v>200</v>
      </c>
      <c r="E17" s="17"/>
      <c r="F17" s="24"/>
    </row>
    <row r="18" ht="26" customHeight="1" spans="1:6">
      <c r="A18" s="5">
        <v>16</v>
      </c>
      <c r="B18" s="5" t="s">
        <v>40</v>
      </c>
      <c r="C18" s="5" t="s">
        <v>41</v>
      </c>
      <c r="D18" s="5">
        <v>200</v>
      </c>
      <c r="E18" s="17"/>
      <c r="F18" s="24"/>
    </row>
    <row r="19" ht="26" customHeight="1" spans="1:6">
      <c r="A19" s="5">
        <v>17</v>
      </c>
      <c r="B19" s="5" t="s">
        <v>42</v>
      </c>
      <c r="C19" s="5" t="s">
        <v>43</v>
      </c>
      <c r="D19" s="5">
        <v>100</v>
      </c>
      <c r="E19" s="11"/>
      <c r="F19" s="24"/>
    </row>
    <row r="20" ht="26" customHeight="1" spans="1:6">
      <c r="A20" s="5">
        <v>18</v>
      </c>
      <c r="B20" s="5" t="s">
        <v>44</v>
      </c>
      <c r="C20" s="5" t="s">
        <v>45</v>
      </c>
      <c r="D20" s="5" t="s">
        <v>22</v>
      </c>
      <c r="E20" s="7" t="s">
        <v>46</v>
      </c>
      <c r="F20" s="15">
        <v>700</v>
      </c>
    </row>
    <row r="21" ht="26" customHeight="1" spans="1:6">
      <c r="A21" s="5">
        <v>19</v>
      </c>
      <c r="B21" s="5" t="s">
        <v>47</v>
      </c>
      <c r="C21" s="5" t="s">
        <v>48</v>
      </c>
      <c r="D21" s="5">
        <v>100</v>
      </c>
      <c r="E21" s="10"/>
      <c r="F21" s="16"/>
    </row>
    <row r="22" ht="26" customHeight="1" spans="1:6">
      <c r="A22" s="5">
        <v>20</v>
      </c>
      <c r="B22" s="5" t="s">
        <v>49</v>
      </c>
      <c r="C22" s="5" t="s">
        <v>50</v>
      </c>
      <c r="D22" s="5">
        <v>300</v>
      </c>
      <c r="E22" s="10"/>
      <c r="F22" s="16"/>
    </row>
    <row r="23" ht="26" customHeight="1" spans="1:6">
      <c r="A23" s="5">
        <v>21</v>
      </c>
      <c r="B23" s="5" t="s">
        <v>51</v>
      </c>
      <c r="C23" s="5" t="s">
        <v>52</v>
      </c>
      <c r="D23" s="5">
        <v>200</v>
      </c>
      <c r="E23" s="10"/>
      <c r="F23" s="16"/>
    </row>
    <row r="24" ht="26" customHeight="1" spans="1:6">
      <c r="A24" s="5">
        <v>22</v>
      </c>
      <c r="B24" s="5" t="s">
        <v>71</v>
      </c>
      <c r="C24" s="5" t="s">
        <v>72</v>
      </c>
      <c r="D24" s="5">
        <v>100</v>
      </c>
      <c r="E24" s="12"/>
      <c r="F24" s="26"/>
    </row>
    <row r="25" ht="26" customHeight="1" spans="1:6">
      <c r="A25" s="5">
        <v>23</v>
      </c>
      <c r="B25" s="5" t="s">
        <v>53</v>
      </c>
      <c r="C25" s="5" t="s">
        <v>73</v>
      </c>
      <c r="D25" s="5">
        <v>100</v>
      </c>
      <c r="E25" s="5"/>
      <c r="F25" s="32"/>
    </row>
    <row r="26" ht="26" customHeight="1" spans="1:6">
      <c r="A26" s="5">
        <v>24</v>
      </c>
      <c r="B26" s="5" t="s">
        <v>55</v>
      </c>
      <c r="C26" s="5" t="s">
        <v>74</v>
      </c>
      <c r="D26" s="5">
        <v>300</v>
      </c>
      <c r="E26" s="5"/>
      <c r="F26" s="32"/>
    </row>
    <row r="27" ht="26" customHeight="1" spans="1:6">
      <c r="A27" s="1" t="s">
        <v>59</v>
      </c>
      <c r="C27" s="27" t="s">
        <v>60</v>
      </c>
      <c r="D27" s="27"/>
      <c r="E27" s="1" t="s">
        <v>86</v>
      </c>
      <c r="F27" s="1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</sheetData>
  <mergeCells count="11">
    <mergeCell ref="A1:F1"/>
    <mergeCell ref="C27:D27"/>
    <mergeCell ref="E27:F27"/>
    <mergeCell ref="E3:E7"/>
    <mergeCell ref="E8:E14"/>
    <mergeCell ref="E15:E19"/>
    <mergeCell ref="E20:E24"/>
    <mergeCell ref="F3:F7"/>
    <mergeCell ref="F8:F14"/>
    <mergeCell ref="F15:F19"/>
    <mergeCell ref="F20:F24"/>
  </mergeCells>
  <pageMargins left="0.432638888888889" right="0.118055555555556" top="0.432638888888889" bottom="0.590277777777778" header="0.904861111111111" footer="0.5"/>
  <pageSetup paperSize="9" scale="87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workbookViewId="0">
      <selection activeCell="J22" sqref="J22"/>
    </sheetView>
  </sheetViews>
  <sheetFormatPr defaultColWidth="9" defaultRowHeight="13.5" outlineLevelCol="5"/>
  <cols>
    <col min="1" max="1" width="8" style="1" customWidth="1"/>
    <col min="2" max="2" width="18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6">
      <c r="A1" s="2" t="s">
        <v>87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3" customHeight="1" spans="1:6">
      <c r="A3" s="5">
        <v>1</v>
      </c>
      <c r="B3" s="5" t="s">
        <v>7</v>
      </c>
      <c r="C3" s="5" t="s">
        <v>8</v>
      </c>
      <c r="D3" s="5">
        <v>200</v>
      </c>
      <c r="E3" s="7" t="s">
        <v>9</v>
      </c>
      <c r="F3" s="8">
        <v>1000</v>
      </c>
    </row>
    <row r="4" ht="81" customHeight="1" spans="1:6">
      <c r="A4" s="5">
        <v>2</v>
      </c>
      <c r="B4" s="5" t="s">
        <v>77</v>
      </c>
      <c r="C4" s="6" t="s">
        <v>78</v>
      </c>
      <c r="D4" s="5">
        <v>100</v>
      </c>
      <c r="E4" s="10"/>
      <c r="F4" s="8"/>
    </row>
    <row r="5" ht="88" customHeight="1" spans="1:6">
      <c r="A5" s="5">
        <v>3</v>
      </c>
      <c r="B5" s="5" t="s">
        <v>79</v>
      </c>
      <c r="C5" s="6" t="s">
        <v>80</v>
      </c>
      <c r="D5" s="5">
        <v>200</v>
      </c>
      <c r="E5" s="10"/>
      <c r="F5" s="8"/>
    </row>
    <row r="6" ht="33" customHeight="1" spans="1:6">
      <c r="A6" s="5">
        <v>4</v>
      </c>
      <c r="B6" s="5" t="s">
        <v>10</v>
      </c>
      <c r="C6" s="5" t="s">
        <v>11</v>
      </c>
      <c r="D6" s="5">
        <v>400</v>
      </c>
      <c r="E6" s="10"/>
      <c r="F6" s="8"/>
    </row>
    <row r="7" ht="30" customHeight="1" spans="1:6">
      <c r="A7" s="5">
        <v>5</v>
      </c>
      <c r="B7" s="5" t="s">
        <v>57</v>
      </c>
      <c r="C7" s="5" t="s">
        <v>58</v>
      </c>
      <c r="D7" s="5">
        <v>100</v>
      </c>
      <c r="E7" s="12"/>
      <c r="F7" s="24"/>
    </row>
    <row r="8" ht="26" customHeight="1" spans="1:6">
      <c r="A8" s="5">
        <v>6</v>
      </c>
      <c r="B8" s="5" t="s">
        <v>18</v>
      </c>
      <c r="C8" s="5" t="s">
        <v>19</v>
      </c>
      <c r="D8" s="5">
        <v>200</v>
      </c>
      <c r="E8" s="17" t="s">
        <v>88</v>
      </c>
      <c r="F8" s="15">
        <v>0</v>
      </c>
    </row>
    <row r="9" ht="26" customHeight="1" spans="1:6">
      <c r="A9" s="5">
        <v>7</v>
      </c>
      <c r="B9" s="5" t="s">
        <v>20</v>
      </c>
      <c r="C9" s="5" t="s">
        <v>21</v>
      </c>
      <c r="D9" s="5" t="s">
        <v>22</v>
      </c>
      <c r="E9" s="17"/>
      <c r="F9" s="16"/>
    </row>
    <row r="10" ht="26" customHeight="1" spans="1:6">
      <c r="A10" s="5">
        <v>8</v>
      </c>
      <c r="B10" s="5" t="s">
        <v>23</v>
      </c>
      <c r="C10" s="5" t="s">
        <v>24</v>
      </c>
      <c r="D10" s="5">
        <v>200</v>
      </c>
      <c r="E10" s="17"/>
      <c r="F10" s="16"/>
    </row>
    <row r="11" ht="26" customHeight="1" spans="1:6">
      <c r="A11" s="5">
        <v>9</v>
      </c>
      <c r="B11" s="5" t="s">
        <v>25</v>
      </c>
      <c r="C11" s="5" t="s">
        <v>26</v>
      </c>
      <c r="D11" s="5">
        <v>400</v>
      </c>
      <c r="E11" s="17"/>
      <c r="F11" s="16"/>
    </row>
    <row r="12" ht="26" customHeight="1" spans="1:6">
      <c r="A12" s="5">
        <v>10</v>
      </c>
      <c r="B12" s="5" t="s">
        <v>27</v>
      </c>
      <c r="C12" s="5" t="s">
        <v>28</v>
      </c>
      <c r="D12" s="5">
        <v>100</v>
      </c>
      <c r="E12" s="17"/>
      <c r="F12" s="16"/>
    </row>
    <row r="13" ht="26" customHeight="1" spans="1:6">
      <c r="A13" s="5">
        <v>11</v>
      </c>
      <c r="B13" s="5" t="s">
        <v>29</v>
      </c>
      <c r="C13" s="5" t="s">
        <v>30</v>
      </c>
      <c r="D13" s="5">
        <v>100</v>
      </c>
      <c r="E13" s="17"/>
      <c r="F13" s="16"/>
    </row>
    <row r="14" ht="26" customHeight="1" spans="1:6">
      <c r="A14" s="5">
        <v>12</v>
      </c>
      <c r="B14" s="5" t="s">
        <v>84</v>
      </c>
      <c r="C14" s="5" t="s">
        <v>85</v>
      </c>
      <c r="D14" s="5" t="s">
        <v>22</v>
      </c>
      <c r="E14" s="17"/>
      <c r="F14" s="26"/>
    </row>
    <row r="15" ht="26" customHeight="1" spans="1:6">
      <c r="A15" s="5">
        <v>13</v>
      </c>
      <c r="B15" s="5" t="s">
        <v>31</v>
      </c>
      <c r="C15" s="5" t="s">
        <v>32</v>
      </c>
      <c r="D15" s="5" t="s">
        <v>22</v>
      </c>
      <c r="E15" s="9" t="s">
        <v>69</v>
      </c>
      <c r="F15" s="8">
        <v>700</v>
      </c>
    </row>
    <row r="16" ht="26" customHeight="1" spans="1:6">
      <c r="A16" s="5">
        <v>14</v>
      </c>
      <c r="B16" s="5" t="s">
        <v>36</v>
      </c>
      <c r="C16" s="5" t="s">
        <v>70</v>
      </c>
      <c r="D16" s="5">
        <v>200</v>
      </c>
      <c r="E16" s="17"/>
      <c r="F16" s="24"/>
    </row>
    <row r="17" ht="26" customHeight="1" spans="1:6">
      <c r="A17" s="5">
        <v>15</v>
      </c>
      <c r="B17" s="5" t="s">
        <v>38</v>
      </c>
      <c r="C17" s="5" t="s">
        <v>39</v>
      </c>
      <c r="D17" s="5">
        <v>200</v>
      </c>
      <c r="E17" s="17"/>
      <c r="F17" s="24"/>
    </row>
    <row r="18" ht="26" customHeight="1" spans="1:6">
      <c r="A18" s="5">
        <v>16</v>
      </c>
      <c r="B18" s="5" t="s">
        <v>40</v>
      </c>
      <c r="C18" s="5" t="s">
        <v>41</v>
      </c>
      <c r="D18" s="5">
        <v>200</v>
      </c>
      <c r="E18" s="17"/>
      <c r="F18" s="24"/>
    </row>
    <row r="19" ht="26" customHeight="1" spans="1:6">
      <c r="A19" s="5">
        <v>17</v>
      </c>
      <c r="B19" s="5" t="s">
        <v>42</v>
      </c>
      <c r="C19" s="5" t="s">
        <v>43</v>
      </c>
      <c r="D19" s="5">
        <v>100</v>
      </c>
      <c r="E19" s="11"/>
      <c r="F19" s="24"/>
    </row>
    <row r="20" ht="26" customHeight="1" spans="1:6">
      <c r="A20" s="5">
        <v>18</v>
      </c>
      <c r="B20" s="5" t="s">
        <v>44</v>
      </c>
      <c r="C20" s="5" t="s">
        <v>45</v>
      </c>
      <c r="D20" s="5" t="s">
        <v>22</v>
      </c>
      <c r="E20" s="7" t="s">
        <v>46</v>
      </c>
      <c r="F20" s="15">
        <v>700</v>
      </c>
    </row>
    <row r="21" ht="26" customHeight="1" spans="1:6">
      <c r="A21" s="5">
        <v>19</v>
      </c>
      <c r="B21" s="5" t="s">
        <v>47</v>
      </c>
      <c r="C21" s="5" t="s">
        <v>48</v>
      </c>
      <c r="D21" s="5">
        <v>100</v>
      </c>
      <c r="E21" s="10"/>
      <c r="F21" s="16"/>
    </row>
    <row r="22" ht="26" customHeight="1" spans="1:6">
      <c r="A22" s="5">
        <v>20</v>
      </c>
      <c r="B22" s="5" t="s">
        <v>49</v>
      </c>
      <c r="C22" s="5" t="s">
        <v>50</v>
      </c>
      <c r="D22" s="5">
        <v>300</v>
      </c>
      <c r="E22" s="10"/>
      <c r="F22" s="16"/>
    </row>
    <row r="23" ht="26" customHeight="1" spans="1:6">
      <c r="A23" s="5">
        <v>21</v>
      </c>
      <c r="B23" s="5" t="s">
        <v>51</v>
      </c>
      <c r="C23" s="5" t="s">
        <v>52</v>
      </c>
      <c r="D23" s="5">
        <v>200</v>
      </c>
      <c r="E23" s="10"/>
      <c r="F23" s="16"/>
    </row>
    <row r="24" ht="26" customHeight="1" spans="1:6">
      <c r="A24" s="5">
        <v>22</v>
      </c>
      <c r="B24" s="5" t="s">
        <v>71</v>
      </c>
      <c r="C24" s="5" t="s">
        <v>72</v>
      </c>
      <c r="D24" s="5">
        <v>100</v>
      </c>
      <c r="E24" s="12"/>
      <c r="F24" s="26"/>
    </row>
    <row r="25" ht="26" customHeight="1" spans="1:6">
      <c r="A25" s="5">
        <v>23</v>
      </c>
      <c r="B25" s="5" t="s">
        <v>53</v>
      </c>
      <c r="C25" s="5" t="s">
        <v>73</v>
      </c>
      <c r="D25" s="5">
        <v>100</v>
      </c>
      <c r="E25" s="5"/>
      <c r="F25" s="32"/>
    </row>
    <row r="26" ht="26" customHeight="1" spans="1:6">
      <c r="A26" s="5">
        <v>24</v>
      </c>
      <c r="B26" s="5" t="s">
        <v>55</v>
      </c>
      <c r="C26" s="5" t="s">
        <v>74</v>
      </c>
      <c r="D26" s="5">
        <v>300</v>
      </c>
      <c r="E26" s="5"/>
      <c r="F26" s="32"/>
    </row>
    <row r="27" ht="26" customHeight="1" spans="1:6">
      <c r="A27" s="1" t="s">
        <v>59</v>
      </c>
      <c r="C27" s="27" t="s">
        <v>60</v>
      </c>
      <c r="D27" s="27"/>
      <c r="E27" s="1" t="s">
        <v>86</v>
      </c>
      <c r="F27" s="1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</sheetData>
  <mergeCells count="11">
    <mergeCell ref="A1:F1"/>
    <mergeCell ref="C27:D27"/>
    <mergeCell ref="E27:F27"/>
    <mergeCell ref="E3:E7"/>
    <mergeCell ref="E8:E14"/>
    <mergeCell ref="E15:E19"/>
    <mergeCell ref="E20:E24"/>
    <mergeCell ref="F3:F7"/>
    <mergeCell ref="F8:F14"/>
    <mergeCell ref="F15:F19"/>
    <mergeCell ref="F20:F24"/>
  </mergeCells>
  <pageMargins left="0.432638888888889" right="0.118055555555556" top="0.432638888888889" bottom="0.590277777777778" header="0.904861111111111" footer="0.5"/>
  <pageSetup paperSize="9" scale="87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workbookViewId="0">
      <selection activeCell="H7" sqref="H7"/>
    </sheetView>
  </sheetViews>
  <sheetFormatPr defaultColWidth="9" defaultRowHeight="13.5" outlineLevelCol="5"/>
  <cols>
    <col min="1" max="1" width="8" style="1" customWidth="1"/>
    <col min="2" max="2" width="18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6">
      <c r="A1" s="2" t="s">
        <v>87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3" customHeight="1" spans="1:6">
      <c r="A3" s="5">
        <v>1</v>
      </c>
      <c r="B3" s="5" t="s">
        <v>7</v>
      </c>
      <c r="C3" s="5" t="s">
        <v>8</v>
      </c>
      <c r="D3" s="5">
        <v>200</v>
      </c>
      <c r="E3" s="7" t="s">
        <v>9</v>
      </c>
      <c r="F3" s="8">
        <v>1000</v>
      </c>
    </row>
    <row r="4" ht="81" customHeight="1" spans="1:6">
      <c r="A4" s="5">
        <v>2</v>
      </c>
      <c r="B4" s="5" t="s">
        <v>77</v>
      </c>
      <c r="C4" s="6" t="s">
        <v>78</v>
      </c>
      <c r="D4" s="5">
        <v>100</v>
      </c>
      <c r="E4" s="10"/>
      <c r="F4" s="8"/>
    </row>
    <row r="5" ht="88" customHeight="1" spans="1:6">
      <c r="A5" s="5">
        <v>3</v>
      </c>
      <c r="B5" s="5" t="s">
        <v>79</v>
      </c>
      <c r="C5" s="6" t="s">
        <v>80</v>
      </c>
      <c r="D5" s="5">
        <v>200</v>
      </c>
      <c r="E5" s="10"/>
      <c r="F5" s="8"/>
    </row>
    <row r="6" ht="33" customHeight="1" spans="1:6">
      <c r="A6" s="5">
        <v>4</v>
      </c>
      <c r="B6" s="5" t="s">
        <v>10</v>
      </c>
      <c r="C6" s="5" t="s">
        <v>11</v>
      </c>
      <c r="D6" s="5">
        <v>400</v>
      </c>
      <c r="E6" s="10"/>
      <c r="F6" s="8"/>
    </row>
    <row r="7" ht="30" customHeight="1" spans="1:6">
      <c r="A7" s="5">
        <v>5</v>
      </c>
      <c r="B7" s="5" t="s">
        <v>57</v>
      </c>
      <c r="C7" s="5" t="s">
        <v>58</v>
      </c>
      <c r="D7" s="5">
        <v>100</v>
      </c>
      <c r="E7" s="12"/>
      <c r="F7" s="24"/>
    </row>
    <row r="8" ht="26" customHeight="1" spans="1:6">
      <c r="A8" s="5">
        <v>6</v>
      </c>
      <c r="B8" s="5" t="s">
        <v>18</v>
      </c>
      <c r="C8" s="5" t="s">
        <v>19</v>
      </c>
      <c r="D8" s="5">
        <v>200</v>
      </c>
      <c r="E8" s="17" t="s">
        <v>89</v>
      </c>
      <c r="F8" s="15">
        <v>0</v>
      </c>
    </row>
    <row r="9" ht="26" customHeight="1" spans="1:6">
      <c r="A9" s="5">
        <v>7</v>
      </c>
      <c r="B9" s="5" t="s">
        <v>20</v>
      </c>
      <c r="C9" s="5" t="s">
        <v>21</v>
      </c>
      <c r="D9" s="5" t="s">
        <v>22</v>
      </c>
      <c r="E9" s="17"/>
      <c r="F9" s="16"/>
    </row>
    <row r="10" ht="26" customHeight="1" spans="1:6">
      <c r="A10" s="5">
        <v>8</v>
      </c>
      <c r="B10" s="5" t="s">
        <v>23</v>
      </c>
      <c r="C10" s="5" t="s">
        <v>24</v>
      </c>
      <c r="D10" s="5">
        <v>200</v>
      </c>
      <c r="E10" s="17"/>
      <c r="F10" s="16"/>
    </row>
    <row r="11" ht="26" customHeight="1" spans="1:6">
      <c r="A11" s="5">
        <v>9</v>
      </c>
      <c r="B11" s="5" t="s">
        <v>25</v>
      </c>
      <c r="C11" s="5" t="s">
        <v>26</v>
      </c>
      <c r="D11" s="5">
        <v>400</v>
      </c>
      <c r="E11" s="17"/>
      <c r="F11" s="16"/>
    </row>
    <row r="12" ht="26" customHeight="1" spans="1:6">
      <c r="A12" s="5">
        <v>10</v>
      </c>
      <c r="B12" s="5" t="s">
        <v>27</v>
      </c>
      <c r="C12" s="5" t="s">
        <v>28</v>
      </c>
      <c r="D12" s="5">
        <v>100</v>
      </c>
      <c r="E12" s="17"/>
      <c r="F12" s="16"/>
    </row>
    <row r="13" ht="26" customHeight="1" spans="1:6">
      <c r="A13" s="5">
        <v>11</v>
      </c>
      <c r="B13" s="5" t="s">
        <v>29</v>
      </c>
      <c r="C13" s="5" t="s">
        <v>30</v>
      </c>
      <c r="D13" s="5">
        <v>100</v>
      </c>
      <c r="E13" s="17"/>
      <c r="F13" s="16"/>
    </row>
    <row r="14" ht="26" customHeight="1" spans="1:6">
      <c r="A14" s="5">
        <v>12</v>
      </c>
      <c r="B14" s="5" t="s">
        <v>84</v>
      </c>
      <c r="C14" s="5" t="s">
        <v>85</v>
      </c>
      <c r="D14" s="5" t="s">
        <v>22</v>
      </c>
      <c r="E14" s="17"/>
      <c r="F14" s="26"/>
    </row>
    <row r="15" ht="26" customHeight="1" spans="1:6">
      <c r="A15" s="5">
        <v>13</v>
      </c>
      <c r="B15" s="5" t="s">
        <v>31</v>
      </c>
      <c r="C15" s="5" t="s">
        <v>32</v>
      </c>
      <c r="D15" s="5" t="s">
        <v>22</v>
      </c>
      <c r="E15" s="9" t="s">
        <v>69</v>
      </c>
      <c r="F15" s="8">
        <v>700</v>
      </c>
    </row>
    <row r="16" ht="26" customHeight="1" spans="1:6">
      <c r="A16" s="5">
        <v>14</v>
      </c>
      <c r="B16" s="5" t="s">
        <v>36</v>
      </c>
      <c r="C16" s="5" t="s">
        <v>70</v>
      </c>
      <c r="D16" s="5">
        <v>200</v>
      </c>
      <c r="E16" s="17"/>
      <c r="F16" s="24"/>
    </row>
    <row r="17" ht="26" customHeight="1" spans="1:6">
      <c r="A17" s="5">
        <v>15</v>
      </c>
      <c r="B17" s="5" t="s">
        <v>38</v>
      </c>
      <c r="C17" s="5" t="s">
        <v>39</v>
      </c>
      <c r="D17" s="5">
        <v>200</v>
      </c>
      <c r="E17" s="17"/>
      <c r="F17" s="24"/>
    </row>
    <row r="18" ht="26" customHeight="1" spans="1:6">
      <c r="A18" s="5">
        <v>16</v>
      </c>
      <c r="B18" s="5" t="s">
        <v>40</v>
      </c>
      <c r="C18" s="5" t="s">
        <v>41</v>
      </c>
      <c r="D18" s="5">
        <v>200</v>
      </c>
      <c r="E18" s="17"/>
      <c r="F18" s="24"/>
    </row>
    <row r="19" ht="26" customHeight="1" spans="1:6">
      <c r="A19" s="5">
        <v>17</v>
      </c>
      <c r="B19" s="5" t="s">
        <v>42</v>
      </c>
      <c r="C19" s="5" t="s">
        <v>43</v>
      </c>
      <c r="D19" s="5">
        <v>100</v>
      </c>
      <c r="E19" s="11"/>
      <c r="F19" s="24"/>
    </row>
    <row r="20" ht="26" customHeight="1" spans="1:6">
      <c r="A20" s="5">
        <v>18</v>
      </c>
      <c r="B20" s="5" t="s">
        <v>44</v>
      </c>
      <c r="C20" s="5" t="s">
        <v>45</v>
      </c>
      <c r="D20" s="5" t="s">
        <v>22</v>
      </c>
      <c r="E20" s="7" t="s">
        <v>46</v>
      </c>
      <c r="F20" s="15">
        <v>700</v>
      </c>
    </row>
    <row r="21" ht="26" customHeight="1" spans="1:6">
      <c r="A21" s="5">
        <v>19</v>
      </c>
      <c r="B21" s="5" t="s">
        <v>47</v>
      </c>
      <c r="C21" s="5" t="s">
        <v>48</v>
      </c>
      <c r="D21" s="5">
        <v>100</v>
      </c>
      <c r="E21" s="10"/>
      <c r="F21" s="16"/>
    </row>
    <row r="22" ht="26" customHeight="1" spans="1:6">
      <c r="A22" s="5">
        <v>20</v>
      </c>
      <c r="B22" s="5" t="s">
        <v>49</v>
      </c>
      <c r="C22" s="5" t="s">
        <v>50</v>
      </c>
      <c r="D22" s="5">
        <v>300</v>
      </c>
      <c r="E22" s="10"/>
      <c r="F22" s="16"/>
    </row>
    <row r="23" ht="26" customHeight="1" spans="1:6">
      <c r="A23" s="5">
        <v>21</v>
      </c>
      <c r="B23" s="5" t="s">
        <v>51</v>
      </c>
      <c r="C23" s="5" t="s">
        <v>52</v>
      </c>
      <c r="D23" s="5">
        <v>200</v>
      </c>
      <c r="E23" s="10"/>
      <c r="F23" s="16"/>
    </row>
    <row r="24" ht="26" customHeight="1" spans="1:6">
      <c r="A24" s="5">
        <v>22</v>
      </c>
      <c r="B24" s="5" t="s">
        <v>71</v>
      </c>
      <c r="C24" s="5" t="s">
        <v>72</v>
      </c>
      <c r="D24" s="5">
        <v>100</v>
      </c>
      <c r="E24" s="12"/>
      <c r="F24" s="26"/>
    </row>
    <row r="25" ht="26" customHeight="1" spans="1:6">
      <c r="A25" s="5">
        <v>23</v>
      </c>
      <c r="B25" s="5" t="s">
        <v>53</v>
      </c>
      <c r="C25" s="5" t="s">
        <v>73</v>
      </c>
      <c r="D25" s="5">
        <v>100</v>
      </c>
      <c r="E25" s="5"/>
      <c r="F25" s="32"/>
    </row>
    <row r="26" ht="26" customHeight="1" spans="1:6">
      <c r="A26" s="5">
        <v>24</v>
      </c>
      <c r="B26" s="5" t="s">
        <v>55</v>
      </c>
      <c r="C26" s="5" t="s">
        <v>74</v>
      </c>
      <c r="D26" s="5">
        <v>300</v>
      </c>
      <c r="E26" s="5"/>
      <c r="F26" s="32"/>
    </row>
    <row r="27" ht="26" customHeight="1" spans="1:6">
      <c r="A27" s="1" t="s">
        <v>59</v>
      </c>
      <c r="C27" s="27" t="s">
        <v>60</v>
      </c>
      <c r="D27" s="27"/>
      <c r="E27" s="1" t="s">
        <v>90</v>
      </c>
      <c r="F27" s="1"/>
    </row>
    <row r="28" ht="26" customHeight="1"/>
    <row r="29" ht="26" customHeight="1"/>
    <row r="30" ht="26" customHeight="1"/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</sheetData>
  <mergeCells count="11">
    <mergeCell ref="A1:F1"/>
    <mergeCell ref="C27:D27"/>
    <mergeCell ref="E27:F27"/>
    <mergeCell ref="E3:E7"/>
    <mergeCell ref="E8:E14"/>
    <mergeCell ref="E15:E19"/>
    <mergeCell ref="E20:E24"/>
    <mergeCell ref="F3:F7"/>
    <mergeCell ref="F8:F14"/>
    <mergeCell ref="F15:F19"/>
    <mergeCell ref="F20:F24"/>
  </mergeCells>
  <pageMargins left="0.432638888888889" right="0.118055555555556" top="0.432638888888889" bottom="0.590277777777778" header="0.904861111111111" footer="0.5"/>
  <pageSetup paperSize="9" scale="8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topLeftCell="A13" workbookViewId="0">
      <selection activeCell="L28" sqref="L28"/>
    </sheetView>
  </sheetViews>
  <sheetFormatPr defaultColWidth="9" defaultRowHeight="13.5" outlineLevelCol="6"/>
  <cols>
    <col min="1" max="1" width="8" style="1" customWidth="1"/>
    <col min="2" max="2" width="19.25" style="1" customWidth="1"/>
    <col min="3" max="3" width="19.1333333333333" style="1" customWidth="1"/>
    <col min="4" max="4" width="20.8833333333333" style="1" customWidth="1"/>
    <col min="5" max="5" width="18.5" style="1" customWidth="1"/>
    <col min="6" max="6" width="11.1333333333333" customWidth="1"/>
    <col min="7" max="7" width="19.3833333333333" customWidth="1"/>
  </cols>
  <sheetData>
    <row r="1" ht="51" customHeight="1" spans="1:7">
      <c r="A1" s="2" t="s">
        <v>91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92</v>
      </c>
      <c r="E2" s="3" t="s">
        <v>4</v>
      </c>
      <c r="F2" s="4" t="s">
        <v>5</v>
      </c>
      <c r="G2" s="3" t="s">
        <v>6</v>
      </c>
    </row>
    <row r="3" ht="33" customHeight="1" spans="1:7">
      <c r="A3" s="5">
        <v>1</v>
      </c>
      <c r="B3" s="5" t="s">
        <v>7</v>
      </c>
      <c r="C3" s="5" t="s">
        <v>8</v>
      </c>
      <c r="D3" s="7">
        <f>133.6578+69.375+101.750668</f>
        <v>304.783468</v>
      </c>
      <c r="E3" s="7">
        <v>400</v>
      </c>
      <c r="F3" s="9" t="s">
        <v>9</v>
      </c>
      <c r="G3" s="18">
        <v>1200</v>
      </c>
    </row>
    <row r="4" ht="81" customHeight="1" spans="1:7">
      <c r="A4" s="5">
        <v>2</v>
      </c>
      <c r="B4" s="5" t="s">
        <v>77</v>
      </c>
      <c r="C4" s="6" t="s">
        <v>78</v>
      </c>
      <c r="D4" s="10"/>
      <c r="E4" s="10"/>
      <c r="F4" s="17"/>
      <c r="G4" s="19"/>
    </row>
    <row r="5" ht="88" customHeight="1" spans="1:7">
      <c r="A5" s="5">
        <v>3</v>
      </c>
      <c r="B5" s="5" t="s">
        <v>79</v>
      </c>
      <c r="C5" s="6" t="s">
        <v>80</v>
      </c>
      <c r="D5" s="12"/>
      <c r="E5" s="12"/>
      <c r="F5" s="17"/>
      <c r="G5" s="19"/>
    </row>
    <row r="6" ht="33" customHeight="1" spans="1:7">
      <c r="A6" s="5">
        <v>4</v>
      </c>
      <c r="B6" s="5" t="s">
        <v>10</v>
      </c>
      <c r="C6" s="5" t="s">
        <v>11</v>
      </c>
      <c r="D6" s="5">
        <v>389.325</v>
      </c>
      <c r="E6" s="5">
        <v>400</v>
      </c>
      <c r="F6" s="17"/>
      <c r="G6" s="19"/>
    </row>
    <row r="7" ht="33" customHeight="1" spans="1:7">
      <c r="A7" s="5">
        <v>5</v>
      </c>
      <c r="B7" s="5" t="s">
        <v>55</v>
      </c>
      <c r="C7" s="5" t="s">
        <v>74</v>
      </c>
      <c r="D7" s="5">
        <v>229.02244</v>
      </c>
      <c r="E7" s="5">
        <v>300</v>
      </c>
      <c r="F7" s="17"/>
      <c r="G7" s="19"/>
    </row>
    <row r="8" ht="33" customHeight="1" spans="1:7">
      <c r="A8" s="5">
        <v>6</v>
      </c>
      <c r="B8" s="5" t="s">
        <v>93</v>
      </c>
      <c r="C8" s="5" t="s">
        <v>58</v>
      </c>
      <c r="D8" s="5">
        <v>50.4</v>
      </c>
      <c r="E8" s="5">
        <v>100</v>
      </c>
      <c r="F8" s="11"/>
      <c r="G8" s="20"/>
    </row>
    <row r="9" ht="30" customHeight="1" spans="1:7">
      <c r="A9" s="5">
        <v>7</v>
      </c>
      <c r="B9" s="5" t="s">
        <v>25</v>
      </c>
      <c r="C9" s="5" t="s">
        <v>26</v>
      </c>
      <c r="D9" s="7">
        <f>390+31.965</f>
        <v>421.965</v>
      </c>
      <c r="E9" s="7">
        <v>500</v>
      </c>
      <c r="F9" s="17" t="s">
        <v>89</v>
      </c>
      <c r="G9" s="16">
        <v>900</v>
      </c>
    </row>
    <row r="10" ht="26" customHeight="1" spans="1:7">
      <c r="A10" s="5">
        <v>8</v>
      </c>
      <c r="B10" s="5" t="s">
        <v>20</v>
      </c>
      <c r="C10" s="5" t="s">
        <v>21</v>
      </c>
      <c r="D10" s="12"/>
      <c r="E10" s="12"/>
      <c r="F10" s="17"/>
      <c r="G10" s="16"/>
    </row>
    <row r="11" ht="26" customHeight="1" spans="1:7">
      <c r="A11" s="5">
        <v>9</v>
      </c>
      <c r="B11" s="5" t="s">
        <v>23</v>
      </c>
      <c r="C11" s="5" t="s">
        <v>24</v>
      </c>
      <c r="D11" s="5">
        <v>153</v>
      </c>
      <c r="E11" s="5">
        <v>200</v>
      </c>
      <c r="F11" s="17"/>
      <c r="G11" s="16"/>
    </row>
    <row r="12" ht="26" customHeight="1" spans="1:7">
      <c r="A12" s="5">
        <v>10</v>
      </c>
      <c r="B12" s="5" t="s">
        <v>27</v>
      </c>
      <c r="C12" s="5" t="s">
        <v>28</v>
      </c>
      <c r="D12" s="5">
        <v>68.285</v>
      </c>
      <c r="E12" s="5">
        <v>100</v>
      </c>
      <c r="F12" s="17"/>
      <c r="G12" s="16"/>
    </row>
    <row r="13" ht="26" customHeight="1" spans="1:7">
      <c r="A13" s="5">
        <v>11</v>
      </c>
      <c r="B13" s="5" t="s">
        <v>29</v>
      </c>
      <c r="C13" s="5" t="s">
        <v>30</v>
      </c>
      <c r="D13" s="5">
        <v>71.5386</v>
      </c>
      <c r="E13" s="5">
        <v>100</v>
      </c>
      <c r="F13" s="17"/>
      <c r="G13" s="16"/>
    </row>
    <row r="14" ht="26" customHeight="1" spans="1:7">
      <c r="A14" s="5">
        <v>12</v>
      </c>
      <c r="B14" s="31" t="s">
        <v>94</v>
      </c>
      <c r="C14" s="5" t="s">
        <v>95</v>
      </c>
      <c r="D14" s="5" t="s">
        <v>95</v>
      </c>
      <c r="E14" s="5" t="s">
        <v>95</v>
      </c>
      <c r="F14" s="17"/>
      <c r="G14" s="26"/>
    </row>
    <row r="15" ht="26" customHeight="1" spans="1:7">
      <c r="A15" s="5">
        <v>13</v>
      </c>
      <c r="B15" s="5" t="s">
        <v>36</v>
      </c>
      <c r="C15" s="5" t="s">
        <v>96</v>
      </c>
      <c r="D15" s="5">
        <v>149.8</v>
      </c>
      <c r="E15" s="5">
        <v>200</v>
      </c>
      <c r="F15" s="9" t="s">
        <v>69</v>
      </c>
      <c r="G15" s="18">
        <v>900</v>
      </c>
    </row>
    <row r="16" ht="26" customHeight="1" spans="1:7">
      <c r="A16" s="5">
        <v>14</v>
      </c>
      <c r="B16" s="5" t="s">
        <v>31</v>
      </c>
      <c r="C16" s="5" t="s">
        <v>32</v>
      </c>
      <c r="D16" s="7">
        <f>22.8+104.488</f>
        <v>127.288</v>
      </c>
      <c r="E16" s="5">
        <v>200</v>
      </c>
      <c r="F16" s="17"/>
      <c r="G16" s="19"/>
    </row>
    <row r="17" ht="26" customHeight="1" spans="1:7">
      <c r="A17" s="5">
        <v>15</v>
      </c>
      <c r="B17" s="5" t="s">
        <v>38</v>
      </c>
      <c r="C17" s="5" t="s">
        <v>39</v>
      </c>
      <c r="D17" s="12"/>
      <c r="E17" s="5"/>
      <c r="F17" s="17"/>
      <c r="G17" s="19"/>
    </row>
    <row r="18" ht="26" customHeight="1" spans="1:7">
      <c r="A18" s="5">
        <v>16</v>
      </c>
      <c r="B18" s="5" t="s">
        <v>40</v>
      </c>
      <c r="C18" s="5" t="s">
        <v>41</v>
      </c>
      <c r="D18" s="5">
        <v>145.422</v>
      </c>
      <c r="E18" s="12">
        <v>200</v>
      </c>
      <c r="F18" s="17"/>
      <c r="G18" s="19"/>
    </row>
    <row r="19" ht="26" customHeight="1" spans="1:7">
      <c r="A19" s="5">
        <v>17</v>
      </c>
      <c r="B19" s="6" t="s">
        <v>97</v>
      </c>
      <c r="C19" s="5" t="s">
        <v>98</v>
      </c>
      <c r="D19" s="5">
        <v>129.3412</v>
      </c>
      <c r="E19" s="5">
        <v>200</v>
      </c>
      <c r="F19" s="17"/>
      <c r="G19" s="19"/>
    </row>
    <row r="20" ht="26" customHeight="1" spans="1:7">
      <c r="A20" s="5">
        <v>18</v>
      </c>
      <c r="B20" s="5" t="s">
        <v>42</v>
      </c>
      <c r="C20" s="5" t="s">
        <v>43</v>
      </c>
      <c r="D20" s="5">
        <v>83.8</v>
      </c>
      <c r="E20" s="5">
        <v>100</v>
      </c>
      <c r="F20" s="11"/>
      <c r="G20" s="20"/>
    </row>
    <row r="21" ht="33" customHeight="1" spans="1:7">
      <c r="A21" s="5">
        <v>19</v>
      </c>
      <c r="B21" s="5" t="s">
        <v>47</v>
      </c>
      <c r="C21" s="5" t="s">
        <v>48</v>
      </c>
      <c r="D21" s="5">
        <v>57.36</v>
      </c>
      <c r="E21" s="5">
        <v>100</v>
      </c>
      <c r="F21" s="5" t="s">
        <v>46</v>
      </c>
      <c r="G21" s="25">
        <v>900</v>
      </c>
    </row>
    <row r="22" ht="26" customHeight="1" spans="1:7">
      <c r="A22" s="5">
        <v>20</v>
      </c>
      <c r="B22" s="5" t="s">
        <v>49</v>
      </c>
      <c r="C22" s="5" t="s">
        <v>50</v>
      </c>
      <c r="D22" s="5">
        <v>291.174</v>
      </c>
      <c r="E22" s="5">
        <v>300</v>
      </c>
      <c r="F22" s="5"/>
      <c r="G22" s="25"/>
    </row>
    <row r="23" ht="26" customHeight="1" spans="1:7">
      <c r="A23" s="5">
        <v>21</v>
      </c>
      <c r="B23" s="5" t="s">
        <v>51</v>
      </c>
      <c r="C23" s="5" t="s">
        <v>52</v>
      </c>
      <c r="D23" s="7">
        <f>187.6104+55.512267</f>
        <v>243.122667</v>
      </c>
      <c r="E23" s="7">
        <v>300</v>
      </c>
      <c r="F23" s="5"/>
      <c r="G23" s="25"/>
    </row>
    <row r="24" ht="26" customHeight="1" spans="1:7">
      <c r="A24" s="5">
        <v>22</v>
      </c>
      <c r="B24" s="5" t="s">
        <v>71</v>
      </c>
      <c r="C24" s="5" t="s">
        <v>72</v>
      </c>
      <c r="D24" s="12"/>
      <c r="E24" s="12"/>
      <c r="F24" s="5"/>
      <c r="G24" s="25"/>
    </row>
    <row r="25" ht="26" customHeight="1" spans="1:7">
      <c r="A25" s="5">
        <v>23</v>
      </c>
      <c r="B25" s="5" t="s">
        <v>44</v>
      </c>
      <c r="C25" s="5" t="s">
        <v>45</v>
      </c>
      <c r="D25" s="7">
        <f>107+35.92</f>
        <v>142.92</v>
      </c>
      <c r="E25" s="7">
        <v>200</v>
      </c>
      <c r="F25" s="5"/>
      <c r="G25" s="25"/>
    </row>
    <row r="26" ht="26" customHeight="1" spans="1:7">
      <c r="A26" s="5">
        <v>24</v>
      </c>
      <c r="B26" s="5" t="s">
        <v>99</v>
      </c>
      <c r="C26" s="5" t="s">
        <v>100</v>
      </c>
      <c r="D26" s="12"/>
      <c r="E26" s="12"/>
      <c r="F26" s="5"/>
      <c r="G26" s="25"/>
    </row>
    <row r="27" ht="26" customHeight="1" spans="1:7">
      <c r="A27" s="5">
        <v>25</v>
      </c>
      <c r="B27" s="5" t="s">
        <v>18</v>
      </c>
      <c r="C27" s="5" t="s">
        <v>19</v>
      </c>
      <c r="D27" s="5">
        <v>160.25</v>
      </c>
      <c r="E27" s="5">
        <v>200</v>
      </c>
      <c r="F27" s="5" t="s">
        <v>101</v>
      </c>
      <c r="G27" s="25" t="s">
        <v>102</v>
      </c>
    </row>
    <row r="28" ht="26" customHeight="1" spans="1:7">
      <c r="A28" s="5">
        <v>26</v>
      </c>
      <c r="B28" s="5" t="s">
        <v>103</v>
      </c>
      <c r="C28" s="5" t="s">
        <v>73</v>
      </c>
      <c r="D28" s="5">
        <f>71.6+91</f>
        <v>162.6</v>
      </c>
      <c r="E28" s="5">
        <v>200</v>
      </c>
      <c r="F28" s="5"/>
      <c r="G28" s="25"/>
    </row>
    <row r="29" ht="26" customHeight="1" spans="1:7">
      <c r="A29" s="5">
        <v>27</v>
      </c>
      <c r="B29" s="6" t="s">
        <v>104</v>
      </c>
      <c r="C29" s="5" t="s">
        <v>105</v>
      </c>
      <c r="D29" s="5"/>
      <c r="E29" s="5"/>
      <c r="F29" s="5"/>
      <c r="G29" s="25"/>
    </row>
    <row r="30" ht="26" customHeight="1" spans="1:7">
      <c r="A30" s="1" t="s">
        <v>59</v>
      </c>
      <c r="C30" s="27" t="s">
        <v>60</v>
      </c>
      <c r="D30" s="27"/>
      <c r="E30" s="27"/>
      <c r="F30" s="1" t="s">
        <v>106</v>
      </c>
      <c r="G30" s="1"/>
    </row>
    <row r="31" ht="26" customHeight="1"/>
    <row r="32" ht="26" customHeight="1"/>
    <row r="33" ht="26" customHeight="1"/>
    <row r="34" ht="26" customHeight="1"/>
    <row r="35" ht="26" customHeight="1"/>
    <row r="36" ht="26" customHeight="1"/>
    <row r="37" ht="26" customHeight="1"/>
    <row r="38" ht="26" customHeight="1"/>
    <row r="39" ht="26" customHeight="1"/>
    <row r="40" ht="26" customHeight="1"/>
    <row r="41" ht="26" customHeight="1"/>
    <row r="42" ht="26" customHeight="1"/>
    <row r="43" ht="26" customHeight="1"/>
    <row r="44" ht="26" customHeight="1"/>
  </sheetData>
  <mergeCells count="25">
    <mergeCell ref="A1:G1"/>
    <mergeCell ref="C30:E30"/>
    <mergeCell ref="F30:G30"/>
    <mergeCell ref="D3:D5"/>
    <mergeCell ref="D9:D10"/>
    <mergeCell ref="D16:D17"/>
    <mergeCell ref="D23:D24"/>
    <mergeCell ref="D25:D26"/>
    <mergeCell ref="D28:D29"/>
    <mergeCell ref="E3:E5"/>
    <mergeCell ref="E9:E10"/>
    <mergeCell ref="E16:E17"/>
    <mergeCell ref="E23:E24"/>
    <mergeCell ref="E25:E26"/>
    <mergeCell ref="E28:E29"/>
    <mergeCell ref="F3:F8"/>
    <mergeCell ref="F9:F14"/>
    <mergeCell ref="F15:F20"/>
    <mergeCell ref="F21:F26"/>
    <mergeCell ref="F27:F29"/>
    <mergeCell ref="G3:G8"/>
    <mergeCell ref="G9:G14"/>
    <mergeCell ref="G15:G20"/>
    <mergeCell ref="G21:G26"/>
    <mergeCell ref="G27:G29"/>
  </mergeCells>
  <pageMargins left="0.432638888888889" right="0.118055555555556" top="0.432638888888889" bottom="0.590277777777778" header="0.904861111111111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45</vt:i4>
      </vt:variant>
    </vt:vector>
  </HeadingPairs>
  <TitlesOfParts>
    <vt:vector size="45" baseType="lpstr">
      <vt:lpstr>7月</vt:lpstr>
      <vt:lpstr>8月</vt:lpstr>
      <vt:lpstr>9月</vt:lpstr>
      <vt:lpstr>9月 (2)</vt:lpstr>
      <vt:lpstr>10月</vt:lpstr>
      <vt:lpstr>11月 </vt:lpstr>
      <vt:lpstr>12月</vt:lpstr>
      <vt:lpstr>1月 </vt:lpstr>
      <vt:lpstr>2月</vt:lpstr>
      <vt:lpstr>3月 (2)</vt:lpstr>
      <vt:lpstr>4月</vt:lpstr>
      <vt:lpstr>5月 </vt:lpstr>
      <vt:lpstr>6月</vt:lpstr>
      <vt:lpstr>7月 </vt:lpstr>
      <vt:lpstr>8月 </vt:lpstr>
      <vt:lpstr>09月</vt:lpstr>
      <vt:lpstr>10</vt:lpstr>
      <vt:lpstr>11月</vt:lpstr>
      <vt:lpstr>2022.12月</vt:lpstr>
      <vt:lpstr>2023.1</vt:lpstr>
      <vt:lpstr>2023.2</vt:lpstr>
      <vt:lpstr>2023.3</vt:lpstr>
      <vt:lpstr>2023.4</vt:lpstr>
      <vt:lpstr>2023.5</vt:lpstr>
      <vt:lpstr>2023.6</vt:lpstr>
      <vt:lpstr>2023.7</vt:lpstr>
      <vt:lpstr>2023.8</vt:lpstr>
      <vt:lpstr>2023.9</vt:lpstr>
      <vt:lpstr>2023.10</vt:lpstr>
      <vt:lpstr>2023.11</vt:lpstr>
      <vt:lpstr>2023.12</vt:lpstr>
      <vt:lpstr>2024.1</vt:lpstr>
      <vt:lpstr>2024.2</vt:lpstr>
      <vt:lpstr>2024.3</vt:lpstr>
      <vt:lpstr>2024.4</vt:lpstr>
      <vt:lpstr>2024.5</vt:lpstr>
      <vt:lpstr>2024.6</vt:lpstr>
      <vt:lpstr>2024.7</vt:lpstr>
      <vt:lpstr>2024.8</vt:lpstr>
      <vt:lpstr>2024.9</vt:lpstr>
      <vt:lpstr>2024.10</vt:lpstr>
      <vt:lpstr>2024.11</vt:lpstr>
      <vt:lpstr>2024.12</vt:lpstr>
      <vt:lpstr>2025.1</vt:lpstr>
      <vt:lpstr>2025.2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2021-08-13T02:51:00Z</dcterms:created>
  <dcterms:modified xsi:type="dcterms:W3CDTF">2025-03-05T01:47:51Z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77B83C4C8B484718BE664721EB6DF7C8</vt:lpwstr>
  </property>
  <property fmtid="{D5CDD505-2E9C-101B-9397-08002B2CF9AE}" pid="3" name="KSOProductBuildVer">
    <vt:lpwstr>2052-12.1.0.20305</vt:lpwstr>
  </property>
</Properties>
</file>