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1925" activeTab="1"/>
  </bookViews>
  <sheets>
    <sheet name="36中" sheetId="1" r:id="rId1"/>
    <sheet name="昌吉学院" sheetId="2" r:id="rId2"/>
  </sheets>
  <externalReferences>
    <externalReference r:id="rId3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<sst xmlns="http://schemas.openxmlformats.org/spreadsheetml/2006/main" count="116" uniqueCount="89">
  <si>
    <t>序号</t>
  </si>
  <si>
    <t>姓名</t>
  </si>
  <si>
    <t>身份证号</t>
  </si>
  <si>
    <t>性别</t>
  </si>
  <si>
    <t>电话号码</t>
  </si>
  <si>
    <t>卡号</t>
  </si>
  <si>
    <t>银行及开户行</t>
  </si>
  <si>
    <t>金额</t>
  </si>
  <si>
    <t>转志云服务费</t>
  </si>
  <si>
    <t>徐芳</t>
  </si>
  <si>
    <t>650102196305171625</t>
  </si>
  <si>
    <t>女</t>
  </si>
  <si>
    <t>6214839925814873</t>
  </si>
  <si>
    <t>招商银行</t>
  </si>
  <si>
    <t>哈地夏·胡山</t>
  </si>
  <si>
    <t>650121197712282828</t>
  </si>
  <si>
    <t>6214836220210039</t>
  </si>
  <si>
    <t>招商银行乌鲁木齐市大西门支行</t>
  </si>
  <si>
    <t>努尔古丽·伊斯马伊力</t>
  </si>
  <si>
    <t>653121197702273226</t>
  </si>
  <si>
    <t>6228480898850622074</t>
  </si>
  <si>
    <t>农业银行乌鲁木齐市中山路支行</t>
  </si>
  <si>
    <t>麦麦提艾力·阿吉</t>
  </si>
  <si>
    <t>653125200107101438</t>
  </si>
  <si>
    <t>男</t>
  </si>
  <si>
    <t>6214836224472247</t>
  </si>
  <si>
    <t>招商银行南湖分公司支行</t>
  </si>
  <si>
    <t>祖拉木·马木提</t>
  </si>
  <si>
    <t>65010219730201264X</t>
  </si>
  <si>
    <t>6222003002100397634</t>
  </si>
  <si>
    <t>中国工商银行解放路分行</t>
  </si>
  <si>
    <t>麦祖热姆·艾则孜</t>
  </si>
  <si>
    <t>652927199501031028</t>
  </si>
  <si>
    <t>6228480898817176875</t>
  </si>
  <si>
    <t>农业银行乌鲁木齐市克拉玛依路支行</t>
  </si>
  <si>
    <t>依力牙斯·吐尔洪</t>
  </si>
  <si>
    <t>652927199406151013</t>
  </si>
  <si>
    <t>6228483658758486973</t>
  </si>
  <si>
    <t>阿克苏市农业银行乌什县乌什镇热斯太路支行</t>
  </si>
  <si>
    <t>卡地尔·托乎提</t>
  </si>
  <si>
    <t>65292319720217303X</t>
  </si>
  <si>
    <t>6222621410011814856</t>
  </si>
  <si>
    <t>乌鲁木齐市交通银行水磨沟支行</t>
  </si>
  <si>
    <t>努尔阿米娜·阿卜杜拉</t>
  </si>
  <si>
    <t>653125199710016080</t>
  </si>
  <si>
    <t>6212253012002260150</t>
  </si>
  <si>
    <t>莎车县工商银行老城路支行</t>
  </si>
  <si>
    <t>仝啊伟</t>
  </si>
  <si>
    <t>3203031197107101234</t>
  </si>
  <si>
    <t>6217004530014902171</t>
  </si>
  <si>
    <t>乌鲁木齐市建行炉院街支行</t>
  </si>
  <si>
    <t>合计</t>
  </si>
  <si>
    <t>马建锋</t>
  </si>
  <si>
    <t>622827196012085119</t>
  </si>
  <si>
    <t>6212872095739432</t>
  </si>
  <si>
    <t>新疆昌吉建国新路农村信用社</t>
  </si>
  <si>
    <t>冯俊跃</t>
  </si>
  <si>
    <t>652301197112301519</t>
  </si>
  <si>
    <t>6212872037681197</t>
  </si>
  <si>
    <t>新疆昌吉农村商业银行北京路支行</t>
  </si>
  <si>
    <t>班德山</t>
  </si>
  <si>
    <t>652301196602061517</t>
  </si>
  <si>
    <t>6228483018774054273</t>
  </si>
  <si>
    <t>农业银行昌吉延安北路198号昌吉宾馆支行</t>
  </si>
  <si>
    <t>张立新</t>
  </si>
  <si>
    <t>652301196705010851</t>
  </si>
  <si>
    <t>建设银行昌吉回族自治州分行经济开发区支行</t>
  </si>
  <si>
    <t>杨文军</t>
  </si>
  <si>
    <t>652301196601262034</t>
  </si>
  <si>
    <t>13899636998</t>
  </si>
  <si>
    <t>6222083004000853347</t>
  </si>
  <si>
    <t>工商银行昌吉市长宁南路营业部</t>
  </si>
  <si>
    <t>胡树平</t>
  </si>
  <si>
    <t>652301196112101512</t>
  </si>
  <si>
    <t>15026154181</t>
  </si>
  <si>
    <t>6214831950188885</t>
  </si>
  <si>
    <t>招商银行乌鲁木齐米东支行</t>
  </si>
  <si>
    <t>赛秀萍</t>
  </si>
  <si>
    <t>孙苗</t>
  </si>
  <si>
    <t>姜天旭</t>
  </si>
  <si>
    <t>卢占勇</t>
  </si>
  <si>
    <t>张泽年</t>
  </si>
  <si>
    <t>张子留</t>
  </si>
  <si>
    <t>帕肉柯</t>
  </si>
  <si>
    <t>卡德尔·买买提</t>
  </si>
  <si>
    <t>哈力木努尔.阿达克</t>
  </si>
  <si>
    <t>652301198904104737</t>
  </si>
  <si>
    <t>18199253262</t>
  </si>
  <si>
    <t>6214851950029442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</si>
</sst>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2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4" borderId="5" applyNumberFormat="0" applyAlignment="0" applyProtection="0">
      <alignment vertical="center"/>
    </xf>
    <xf numFmtId="0" fontId="11" fillId="5" borderId="6" applyNumberFormat="0" applyAlignment="0" applyProtection="0">
      <alignment vertical="center"/>
    </xf>
    <xf numFmtId="0" fontId="12" fillId="5" borderId="5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19" fillId="33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</cellStyleXfs>
  <cellXfs count="7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176" fontId="1" fillId="0" borderId="0" xfId="0" applyNumberFormat="1" applyFont="1" applyFill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176" fontId="1" fillId="0" borderId="1" xfId="0" applyNumberFormat="1" applyFont="1" applyFill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1" fillId="0" borderId="1" xfId="0" applyFont="1" applyFill="1" applyBorder="1" applyAlignment="1" quotePrefix="1">
      <alignment horizontal="center"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8" xfId="49"/>
    <cellStyle name="常规 3" xfId="50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FFFF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Administrator\Documents\WeChat%20Files\wxid_wbysynhcg9q222\FileStorage\File\2025-04\2025&#24180;3&#26376;&#33457;&#21517;&#20876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总部"/>
      <sheetName val="新疆"/>
      <sheetName val="黑龙潭"/>
      <sheetName val="北辰"/>
      <sheetName val="冶专安宁"/>
      <sheetName val="国土（阳宗海）"/>
      <sheetName val="国土（经开） "/>
      <sheetName val="大理"/>
      <sheetName val="云大东陆"/>
      <sheetName val="应急厅"/>
      <sheetName val="交警支队"/>
      <sheetName val="体职院"/>
      <sheetName val="森林公安"/>
      <sheetName val="党校"/>
      <sheetName val="云艺"/>
      <sheetName val="C标段"/>
      <sheetName val="小龙潭监狱"/>
      <sheetName val="昆明学院"/>
      <sheetName val="陆军学院"/>
      <sheetName val="点位二"/>
      <sheetName val="开放大学"/>
      <sheetName val="省委党校"/>
      <sheetName val="师大附中"/>
      <sheetName val="昆明学院二期"/>
      <sheetName val="昆师路花名册"/>
      <sheetName val="烟草项目"/>
      <sheetName val="林职院"/>
      <sheetName val="生活区"/>
      <sheetName val="省二监二标段"/>
      <sheetName val="省三监"/>
      <sheetName val="海埂"/>
      <sheetName val="36中"/>
      <sheetName val="涠洲岛"/>
      <sheetName val="昌吉学院"/>
      <sheetName val="医科大学"/>
      <sheetName val="新疆大学"/>
      <sheetName val="石河子"/>
      <sheetName val="石河子 中区"/>
      <sheetName val="石河子南区"/>
      <sheetName val="石河子新北区"/>
      <sheetName val="轻纺"/>
      <sheetName val="林科院"/>
      <sheetName val="工程院"/>
      <sheetName val="女二监"/>
      <sheetName val="师范大学"/>
      <sheetName val="海埂基地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>
        <row r="2">
          <cell r="B2" t="str">
            <v>姓名</v>
          </cell>
          <cell r="C2" t="str">
            <v>入职时间</v>
          </cell>
          <cell r="D2" t="str">
            <v>工资</v>
          </cell>
          <cell r="E2" t="str">
            <v>性别</v>
          </cell>
          <cell r="F2" t="str">
            <v>民族</v>
          </cell>
          <cell r="G2" t="str">
            <v>岗位</v>
          </cell>
          <cell r="H2" t="str">
            <v>联系方式</v>
          </cell>
          <cell r="I2" t="str">
            <v>身份证号</v>
          </cell>
          <cell r="J2" t="str">
            <v>家庭常住地址</v>
          </cell>
          <cell r="K2" t="str">
            <v>所属街道</v>
          </cell>
          <cell r="L2" t="str">
            <v>所属社区</v>
          </cell>
          <cell r="M2" t="str">
            <v>银行卡号</v>
          </cell>
          <cell r="N2" t="str">
            <v>开户行</v>
          </cell>
        </row>
        <row r="3">
          <cell r="B3" t="str">
            <v>狄刚</v>
          </cell>
          <cell r="C3">
            <v>45492</v>
          </cell>
          <cell r="D3">
            <v>5000</v>
          </cell>
          <cell r="E3" t="str">
            <v>男</v>
          </cell>
          <cell r="F3" t="str">
            <v>回</v>
          </cell>
          <cell r="G3" t="str">
            <v>新校区</v>
          </cell>
          <cell r="H3" t="str">
            <v>13779869192</v>
          </cell>
          <cell r="I3" t="str">
            <v>652301198508300314</v>
          </cell>
          <cell r="J3" t="str">
            <v>昌吉市长宁南路江南小镇东苑42-3-301</v>
          </cell>
          <cell r="K3" t="str">
            <v>建国路街道</v>
          </cell>
          <cell r="L3" t="str">
            <v>锦绣社区</v>
          </cell>
          <cell r="M3" t="str">
            <v>6214836223406501</v>
          </cell>
          <cell r="N3" t="str">
            <v>乌鲁木齐经开区支行</v>
          </cell>
        </row>
        <row r="4">
          <cell r="B4" t="str">
            <v>杨文军</v>
          </cell>
          <cell r="C4">
            <v>45464</v>
          </cell>
          <cell r="D4">
            <v>4000</v>
          </cell>
          <cell r="E4" t="str">
            <v>男</v>
          </cell>
          <cell r="F4" t="str">
            <v>汉</v>
          </cell>
          <cell r="G4" t="str">
            <v>新校区</v>
          </cell>
          <cell r="H4" t="str">
            <v>13899636998</v>
          </cell>
          <cell r="I4" t="str">
            <v>652301196601262034</v>
          </cell>
          <cell r="J4" t="str">
            <v>昌吉市延北办民乐社区169号</v>
          </cell>
          <cell r="K4" t="str">
            <v>延北办</v>
          </cell>
          <cell r="L4" t="str">
            <v>民乐社区</v>
          </cell>
          <cell r="M4" t="str">
            <v>6222083004000853347</v>
          </cell>
          <cell r="N4" t="str">
            <v>工商银行昌吉市长宁南路营业部</v>
          </cell>
        </row>
        <row r="5">
          <cell r="B5" t="str">
            <v>班德山</v>
          </cell>
          <cell r="C5">
            <v>45456</v>
          </cell>
          <cell r="D5">
            <v>3000</v>
          </cell>
          <cell r="E5" t="str">
            <v>男</v>
          </cell>
          <cell r="F5" t="str">
            <v>回</v>
          </cell>
          <cell r="G5" t="str">
            <v>新校区</v>
          </cell>
          <cell r="H5">
            <v>18290697760</v>
          </cell>
          <cell r="I5" t="str">
            <v>652301196602061517</v>
          </cell>
          <cell r="J5" t="str">
            <v>新疆昌吉市中山路街道办北沟二村114号</v>
          </cell>
          <cell r="K5" t="str">
            <v>中山路街道</v>
          </cell>
          <cell r="L5" t="str">
            <v>北沟二村</v>
          </cell>
          <cell r="M5" t="str">
            <v>6228483018774054273</v>
          </cell>
          <cell r="N5" t="str">
            <v>农业银行昌吉延安北路198号昌吉宾馆支行</v>
          </cell>
        </row>
        <row r="6">
          <cell r="B6" t="str">
            <v>冯俊跃</v>
          </cell>
          <cell r="C6">
            <v>45456</v>
          </cell>
          <cell r="D6">
            <v>3000</v>
          </cell>
          <cell r="E6" t="str">
            <v>男</v>
          </cell>
          <cell r="F6" t="str">
            <v>回</v>
          </cell>
          <cell r="G6" t="str">
            <v>新校区</v>
          </cell>
          <cell r="H6">
            <v>15894776785</v>
          </cell>
          <cell r="I6" t="str">
            <v>652301197112301519</v>
          </cell>
          <cell r="J6" t="str">
            <v>新疆昌吉市建国西路翠湖雅居</v>
          </cell>
          <cell r="K6" t="str">
            <v>建国路街道</v>
          </cell>
          <cell r="L6" t="str">
            <v>尚都社区</v>
          </cell>
          <cell r="M6" t="str">
            <v>6212872037681197</v>
          </cell>
          <cell r="N6" t="str">
            <v>新疆昌吉农村商业银行北京路支行</v>
          </cell>
        </row>
        <row r="7">
          <cell r="B7" t="str">
            <v>哈力木努尔</v>
          </cell>
          <cell r="C7">
            <v>45466</v>
          </cell>
          <cell r="D7">
            <v>3200</v>
          </cell>
          <cell r="E7" t="str">
            <v>男</v>
          </cell>
          <cell r="F7" t="str">
            <v>哈萨克</v>
          </cell>
          <cell r="G7" t="str">
            <v>新校区</v>
          </cell>
          <cell r="H7" t="str">
            <v>18199253262</v>
          </cell>
          <cell r="I7" t="str">
            <v>652301198904104737</v>
          </cell>
          <cell r="J7" t="str">
            <v>昌吉市阿什里乡努尔加村二组291号</v>
          </cell>
        </row>
        <row r="7">
          <cell r="M7" t="str">
            <v>6214851950029442</v>
          </cell>
          <cell r="N7" t="str">
            <v>招商银行乌鲁木齐米东支行</v>
          </cell>
        </row>
        <row r="8">
          <cell r="B8" t="str">
            <v>胡树平</v>
          </cell>
          <cell r="C8">
            <v>45464</v>
          </cell>
          <cell r="D8">
            <v>3000</v>
          </cell>
          <cell r="E8" t="str">
            <v>男</v>
          </cell>
          <cell r="F8" t="str">
            <v>汉</v>
          </cell>
          <cell r="G8" t="str">
            <v>新校区</v>
          </cell>
          <cell r="H8" t="str">
            <v>15026154181</v>
          </cell>
          <cell r="I8" t="str">
            <v>652301196112101512</v>
          </cell>
          <cell r="J8" t="str">
            <v>昌吉市中山路街道办九家沟二村17号</v>
          </cell>
          <cell r="K8" t="str">
            <v>中山路街道办</v>
          </cell>
          <cell r="L8" t="str">
            <v>永胜社区</v>
          </cell>
          <cell r="M8" t="str">
            <v>6214831950188885</v>
          </cell>
          <cell r="N8" t="str">
            <v>招商银行乌鲁木齐米东支行</v>
          </cell>
        </row>
        <row r="9">
          <cell r="B9" t="str">
            <v>姜天旭</v>
          </cell>
          <cell r="C9">
            <v>45467</v>
          </cell>
          <cell r="D9">
            <v>3200</v>
          </cell>
          <cell r="E9" t="str">
            <v>男</v>
          </cell>
          <cell r="F9" t="str">
            <v>汉</v>
          </cell>
          <cell r="G9" t="str">
            <v>新校区</v>
          </cell>
          <cell r="H9" t="str">
            <v>19968519682</v>
          </cell>
          <cell r="I9" t="str">
            <v>622301196202027613</v>
          </cell>
          <cell r="J9" t="str">
            <v>昌吉市北京路昌吉学院家属院A楼1单元402室</v>
          </cell>
        </row>
        <row r="9">
          <cell r="M9" t="str">
            <v>6217004350005300156</v>
          </cell>
          <cell r="N9" t="str">
            <v>建行昌吉市中山路支行</v>
          </cell>
        </row>
        <row r="10">
          <cell r="B10" t="str">
            <v>马建锋</v>
          </cell>
          <cell r="C10">
            <v>45444</v>
          </cell>
          <cell r="D10">
            <v>3000</v>
          </cell>
          <cell r="E10" t="str">
            <v>男</v>
          </cell>
          <cell r="F10" t="str">
            <v>汉</v>
          </cell>
          <cell r="G10" t="str">
            <v>新校区</v>
          </cell>
          <cell r="H10">
            <v>13369803761</v>
          </cell>
          <cell r="I10" t="str">
            <v>622827196012085119</v>
          </cell>
          <cell r="J10" t="str">
            <v>新疆昌吉市盛世龙城小区12号楼</v>
          </cell>
          <cell r="K10" t="str">
            <v>中山路街道</v>
          </cell>
          <cell r="L10" t="str">
            <v>新城社区</v>
          </cell>
          <cell r="M10" t="str">
            <v>6212872095739432</v>
          </cell>
          <cell r="N10" t="str">
            <v>新疆昌吉建国新路农村信用社</v>
          </cell>
        </row>
        <row r="11">
          <cell r="B11" t="str">
            <v>赛秀萍</v>
          </cell>
          <cell r="C11">
            <v>45463</v>
          </cell>
          <cell r="D11">
            <v>2800</v>
          </cell>
          <cell r="E11" t="str">
            <v>女</v>
          </cell>
          <cell r="F11" t="str">
            <v>回</v>
          </cell>
          <cell r="G11" t="str">
            <v>新校区</v>
          </cell>
          <cell r="H11" t="str">
            <v>14709946523</v>
          </cell>
          <cell r="I11" t="str">
            <v>650106196912201326</v>
          </cell>
          <cell r="J11" t="str">
            <v>昌吉市中山路街道办北沟二村114号</v>
          </cell>
          <cell r="K11" t="str">
            <v>中山路街道</v>
          </cell>
        </row>
        <row r="11">
          <cell r="M11" t="str">
            <v>6228483017100937078</v>
          </cell>
          <cell r="N11" t="str">
            <v>农业银行昌吉建国西路支行</v>
          </cell>
        </row>
        <row r="12">
          <cell r="B12" t="str">
            <v>孙苗</v>
          </cell>
          <cell r="C12">
            <v>45466</v>
          </cell>
          <cell r="D12">
            <v>2800</v>
          </cell>
          <cell r="E12" t="str">
            <v>女</v>
          </cell>
          <cell r="F12" t="str">
            <v>汉</v>
          </cell>
          <cell r="G12" t="str">
            <v>新校区</v>
          </cell>
          <cell r="H12" t="str">
            <v>18299517895</v>
          </cell>
          <cell r="I12" t="str">
            <v>412326197202115149</v>
          </cell>
          <cell r="J12" t="str">
            <v>昌吉市蓝爵尚筑21号楼2单元401室</v>
          </cell>
          <cell r="K12" t="str">
            <v>中山路街道办</v>
          </cell>
          <cell r="L12" t="str">
            <v>永胜社区</v>
          </cell>
          <cell r="M12" t="str">
            <v>6227004550303481959</v>
          </cell>
          <cell r="N12" t="str">
            <v>建行昌吉市中山路支行</v>
          </cell>
        </row>
        <row r="13">
          <cell r="B13" t="str">
            <v>张立新</v>
          </cell>
          <cell r="C13">
            <v>45466</v>
          </cell>
          <cell r="D13">
            <v>3200</v>
          </cell>
          <cell r="E13" t="str">
            <v>男</v>
          </cell>
          <cell r="F13" t="str">
            <v>汉</v>
          </cell>
          <cell r="G13" t="str">
            <v>新校区</v>
          </cell>
          <cell r="H13">
            <v>19199721398</v>
          </cell>
          <cell r="I13" t="str">
            <v>652301196705010851</v>
          </cell>
          <cell r="J13" t="str">
            <v>昌吉市南公园西路53号上海花园7幢3单元201号</v>
          </cell>
          <cell r="K13" t="str">
            <v>北京南路街道办事处</v>
          </cell>
          <cell r="L13" t="str">
            <v>城建社区</v>
          </cell>
          <cell r="M13" t="str">
            <v>6214674550003298908</v>
          </cell>
          <cell r="N13" t="str">
            <v>建设银行昌吉回族自治州分行经济开发区支行</v>
          </cell>
        </row>
        <row r="14">
          <cell r="B14" t="str">
            <v>张泽年</v>
          </cell>
          <cell r="C14">
            <v>45465</v>
          </cell>
          <cell r="D14">
            <v>3000</v>
          </cell>
          <cell r="E14" t="str">
            <v>男</v>
          </cell>
          <cell r="F14" t="str">
            <v>汉</v>
          </cell>
          <cell r="G14" t="str">
            <v>新校区</v>
          </cell>
          <cell r="H14" t="str">
            <v>15899089640</v>
          </cell>
          <cell r="I14" t="str">
            <v>622201195907145417</v>
          </cell>
          <cell r="J14" t="str">
            <v>昌吉市健康路健友小区25号楼3单元402室</v>
          </cell>
          <cell r="K14" t="str">
            <v>延北办</v>
          </cell>
          <cell r="L14" t="str">
            <v>友联社区</v>
          </cell>
          <cell r="M14" t="str">
            <v>6212872146079507</v>
          </cell>
          <cell r="N14" t="str">
            <v>新疆昌吉农村商业银行中山南路支行</v>
          </cell>
        </row>
        <row r="15">
          <cell r="B15" t="str">
            <v>张子留</v>
          </cell>
          <cell r="C15">
            <v>45722</v>
          </cell>
          <cell r="D15">
            <v>3000</v>
          </cell>
          <cell r="E15" t="str">
            <v>男</v>
          </cell>
          <cell r="F15" t="str">
            <v>汉</v>
          </cell>
          <cell r="G15" t="str">
            <v>新校区</v>
          </cell>
          <cell r="H15">
            <v>13999567830</v>
          </cell>
          <cell r="I15" t="str">
            <v>412824196304230631</v>
          </cell>
          <cell r="J15" t="str">
            <v>新疆昌吉市中山路街道办九家沟二村89号</v>
          </cell>
          <cell r="K15" t="str">
            <v>中山路街道</v>
          </cell>
          <cell r="L15" t="str">
            <v>新城社区</v>
          </cell>
          <cell r="M15" t="str">
            <v>6228483018546775775</v>
          </cell>
          <cell r="N15" t="str">
            <v>农业银行</v>
          </cell>
        </row>
        <row r="16">
          <cell r="B16" t="str">
            <v>卡德尔·买买提</v>
          </cell>
          <cell r="C16">
            <v>45723</v>
          </cell>
          <cell r="D16">
            <v>3000</v>
          </cell>
          <cell r="E16" t="str">
            <v>男</v>
          </cell>
          <cell r="F16" t="str">
            <v>维吾尔</v>
          </cell>
          <cell r="G16" t="str">
            <v>新校区</v>
          </cell>
          <cell r="H16" t="str">
            <v>19199407880</v>
          </cell>
          <cell r="I16" t="str">
            <v>652301196307082032</v>
          </cell>
          <cell r="J16" t="str">
            <v>新疆昌吉市三工镇常胜村七组25号</v>
          </cell>
        </row>
        <row r="16">
          <cell r="M16" t="str">
            <v>6217004550010698532</v>
          </cell>
          <cell r="N16" t="str">
            <v>建设银行</v>
          </cell>
        </row>
        <row r="17">
          <cell r="B17" t="str">
            <v>卢占勇</v>
          </cell>
          <cell r="C17">
            <v>45736</v>
          </cell>
          <cell r="D17">
            <v>3500</v>
          </cell>
          <cell r="E17" t="str">
            <v>男</v>
          </cell>
          <cell r="F17" t="str">
            <v>汉</v>
          </cell>
          <cell r="G17" t="str">
            <v>新校区</v>
          </cell>
          <cell r="H17" t="str">
            <v>15899055066</v>
          </cell>
          <cell r="I17" t="str">
            <v>652323195610050096</v>
          </cell>
          <cell r="J17" t="str">
            <v>昌吉市建国路吉祥花园8-2-104</v>
          </cell>
          <cell r="K17" t="str">
            <v>建国路街道</v>
          </cell>
          <cell r="L17" t="str">
            <v>星光社区</v>
          </cell>
          <cell r="M17" t="str">
            <v>6228233015132534866</v>
          </cell>
          <cell r="N17" t="str">
            <v>农行昌吉市支行营业室</v>
          </cell>
        </row>
        <row r="18">
          <cell r="B18" t="str">
            <v>帕肉柯</v>
          </cell>
          <cell r="C18">
            <v>45742</v>
          </cell>
          <cell r="D18">
            <v>3000</v>
          </cell>
          <cell r="E18" t="str">
            <v>男</v>
          </cell>
          <cell r="F18" t="str">
            <v>维吾尔</v>
          </cell>
          <cell r="G18" t="str">
            <v>新校区</v>
          </cell>
          <cell r="H18" t="str">
            <v>13201018884</v>
          </cell>
          <cell r="I18" t="str">
            <v>652301199105230010</v>
          </cell>
          <cell r="J18" t="str">
            <v>昌吉市北京北路263号宁和家园公安局家属楼2幢2单元501号</v>
          </cell>
          <cell r="K18" t="str">
            <v>北京路街道</v>
          </cell>
          <cell r="L18" t="str">
            <v>柳树巷社区</v>
          </cell>
          <cell r="M18" t="str">
            <v>6222 0330 0400 0129 053</v>
          </cell>
          <cell r="N18" t="str">
            <v>工商银行北京路支行</v>
          </cell>
        </row>
      </sheetData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</sheetDataSet>
  </externalBook>
</externalLink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1"/>
  <sheetViews>
    <sheetView topLeftCell="B1" workbookViewId="0">
      <selection activeCell="F37" sqref="F37"/>
    </sheetView>
  </sheetViews>
  <sheetFormatPr defaultColWidth="8.73333333333333" defaultRowHeight="13.5"/>
  <cols>
    <col min="1" max="1" width="8.09166666666667" style="1" customWidth="1"/>
    <col min="2" max="2" width="24.1833333333333" style="1" customWidth="1"/>
    <col min="3" max="3" width="22.3583333333333" style="1" customWidth="1"/>
    <col min="4" max="4" width="9.09166666666667" style="1" customWidth="1"/>
    <col min="5" max="5" width="19.8166666666667" style="1" customWidth="1"/>
    <col min="6" max="6" width="26.375" style="1" customWidth="1"/>
    <col min="7" max="7" width="39.125" style="1" customWidth="1"/>
    <col min="8" max="8" width="13.45" style="2" customWidth="1"/>
    <col min="9" max="9" width="14.45" customWidth="1"/>
  </cols>
  <sheetData>
    <row r="1" spans="1:9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4" t="s">
        <v>7</v>
      </c>
      <c r="I1" s="4" t="s">
        <v>8</v>
      </c>
    </row>
    <row r="2" spans="1:9">
      <c r="A2" s="3">
        <v>1</v>
      </c>
      <c r="B2" s="3" t="s">
        <v>9</v>
      </c>
      <c r="C2" s="7" t="s">
        <v>10</v>
      </c>
      <c r="D2" s="3" t="s">
        <v>11</v>
      </c>
      <c r="E2" s="3">
        <v>18699095601</v>
      </c>
      <c r="F2" s="3" t="s">
        <v>12</v>
      </c>
      <c r="G2" s="3" t="s">
        <v>13</v>
      </c>
      <c r="H2" s="4">
        <v>3338.70967741936</v>
      </c>
      <c r="I2" s="6">
        <v>20</v>
      </c>
    </row>
    <row r="3" spans="1:9">
      <c r="A3" s="3">
        <v>2</v>
      </c>
      <c r="B3" s="3" t="s">
        <v>14</v>
      </c>
      <c r="C3" s="7" t="s">
        <v>15</v>
      </c>
      <c r="D3" s="3" t="s">
        <v>11</v>
      </c>
      <c r="E3" s="3">
        <v>13325605732</v>
      </c>
      <c r="F3" s="3" t="s">
        <v>16</v>
      </c>
      <c r="G3" s="3" t="s">
        <v>17</v>
      </c>
      <c r="H3" s="4">
        <v>4000</v>
      </c>
      <c r="I3" s="6">
        <v>20</v>
      </c>
    </row>
    <row r="4" spans="1:9">
      <c r="A4" s="3">
        <v>3</v>
      </c>
      <c r="B4" s="3" t="s">
        <v>18</v>
      </c>
      <c r="C4" s="3" t="s">
        <v>19</v>
      </c>
      <c r="D4" s="3" t="s">
        <v>11</v>
      </c>
      <c r="E4" s="3">
        <v>18160613013</v>
      </c>
      <c r="F4" s="3" t="s">
        <v>20</v>
      </c>
      <c r="G4" s="3" t="s">
        <v>21</v>
      </c>
      <c r="H4" s="4">
        <v>3500</v>
      </c>
      <c r="I4" s="6">
        <v>20</v>
      </c>
    </row>
    <row r="5" spans="1:9">
      <c r="A5" s="3">
        <v>4</v>
      </c>
      <c r="B5" s="3" t="s">
        <v>22</v>
      </c>
      <c r="C5" s="3" t="s">
        <v>23</v>
      </c>
      <c r="D5" s="3" t="s">
        <v>24</v>
      </c>
      <c r="E5" s="3">
        <v>16699168343</v>
      </c>
      <c r="F5" s="3" t="s">
        <v>25</v>
      </c>
      <c r="G5" s="3" t="s">
        <v>26</v>
      </c>
      <c r="H5" s="4">
        <v>4500</v>
      </c>
      <c r="I5" s="6">
        <v>20</v>
      </c>
    </row>
    <row r="6" spans="1:9">
      <c r="A6" s="3">
        <v>5</v>
      </c>
      <c r="B6" s="3" t="s">
        <v>27</v>
      </c>
      <c r="C6" s="3" t="s">
        <v>28</v>
      </c>
      <c r="D6" s="3" t="s">
        <v>11</v>
      </c>
      <c r="E6" s="3">
        <v>18999923923</v>
      </c>
      <c r="F6" s="3" t="s">
        <v>29</v>
      </c>
      <c r="G6" s="3" t="s">
        <v>30</v>
      </c>
      <c r="H6" s="4">
        <v>3500</v>
      </c>
      <c r="I6" s="6">
        <v>20</v>
      </c>
    </row>
    <row r="7" spans="1:9">
      <c r="A7" s="3">
        <v>6</v>
      </c>
      <c r="B7" s="3" t="s">
        <v>31</v>
      </c>
      <c r="C7" s="7" t="s">
        <v>32</v>
      </c>
      <c r="D7" s="3" t="s">
        <v>11</v>
      </c>
      <c r="E7" s="3">
        <v>13201232511</v>
      </c>
      <c r="F7" s="3" t="s">
        <v>33</v>
      </c>
      <c r="G7" s="3" t="s">
        <v>34</v>
      </c>
      <c r="H7" s="4">
        <v>3645.16129032258</v>
      </c>
      <c r="I7" s="6">
        <v>20</v>
      </c>
    </row>
    <row r="8" spans="1:9">
      <c r="A8" s="3">
        <v>7</v>
      </c>
      <c r="B8" s="3" t="s">
        <v>35</v>
      </c>
      <c r="C8" s="7" t="s">
        <v>36</v>
      </c>
      <c r="D8" s="3" t="s">
        <v>24</v>
      </c>
      <c r="E8" s="3">
        <v>13201336201</v>
      </c>
      <c r="F8" s="7" t="s">
        <v>37</v>
      </c>
      <c r="G8" s="3" t="s">
        <v>38</v>
      </c>
      <c r="H8" s="4">
        <v>5800</v>
      </c>
      <c r="I8" s="6">
        <v>20</v>
      </c>
    </row>
    <row r="9" spans="1:9">
      <c r="A9" s="3">
        <v>9</v>
      </c>
      <c r="B9" s="3" t="s">
        <v>39</v>
      </c>
      <c r="C9" s="3" t="s">
        <v>40</v>
      </c>
      <c r="D9" s="3" t="s">
        <v>24</v>
      </c>
      <c r="E9" s="3">
        <v>13669910213</v>
      </c>
      <c r="F9" s="7" t="s">
        <v>41</v>
      </c>
      <c r="G9" s="3" t="s">
        <v>42</v>
      </c>
      <c r="H9" s="4">
        <v>4000</v>
      </c>
      <c r="I9" s="6">
        <v>20</v>
      </c>
    </row>
    <row r="10" spans="1:9">
      <c r="A10" s="3">
        <v>10</v>
      </c>
      <c r="B10" s="3" t="s">
        <v>43</v>
      </c>
      <c r="C10" s="7" t="s">
        <v>44</v>
      </c>
      <c r="D10" s="3" t="s">
        <v>11</v>
      </c>
      <c r="E10" s="3">
        <v>19399580442</v>
      </c>
      <c r="F10" s="7" t="s">
        <v>45</v>
      </c>
      <c r="G10" s="3" t="s">
        <v>46</v>
      </c>
      <c r="H10" s="4">
        <v>3500</v>
      </c>
      <c r="I10" s="6">
        <v>20</v>
      </c>
    </row>
    <row r="11" spans="1:9">
      <c r="A11" s="3">
        <v>11</v>
      </c>
      <c r="B11" s="3" t="s">
        <v>47</v>
      </c>
      <c r="C11" s="7" t="s">
        <v>48</v>
      </c>
      <c r="D11" s="3" t="s">
        <v>24</v>
      </c>
      <c r="E11" s="3"/>
      <c r="F11" s="7" t="s">
        <v>49</v>
      </c>
      <c r="G11" s="3" t="s">
        <v>50</v>
      </c>
      <c r="H11" s="4">
        <v>8000</v>
      </c>
      <c r="I11" s="6">
        <v>20</v>
      </c>
    </row>
    <row r="12" spans="1:9">
      <c r="A12" s="3"/>
      <c r="B12" s="3"/>
      <c r="C12" s="3"/>
      <c r="D12" s="3"/>
      <c r="E12" s="3"/>
      <c r="F12" s="3"/>
      <c r="G12" s="3"/>
      <c r="H12" s="4"/>
      <c r="I12" s="6"/>
    </row>
    <row r="13" spans="1:9">
      <c r="A13" s="3"/>
      <c r="B13" s="3"/>
      <c r="C13" s="3"/>
      <c r="D13" s="3"/>
      <c r="E13" s="3"/>
      <c r="F13" s="3"/>
      <c r="G13" s="3"/>
      <c r="H13" s="4"/>
      <c r="I13" s="6"/>
    </row>
    <row r="14" spans="1:9">
      <c r="A14" s="3"/>
      <c r="B14" s="3"/>
      <c r="C14" s="3"/>
      <c r="D14" s="3"/>
      <c r="E14" s="3"/>
      <c r="F14" s="3"/>
      <c r="G14" s="3"/>
      <c r="H14" s="4"/>
      <c r="I14" s="6"/>
    </row>
    <row r="15" spans="1:9">
      <c r="A15" s="3"/>
      <c r="B15" s="3"/>
      <c r="C15" s="3"/>
      <c r="D15" s="3"/>
      <c r="E15" s="3"/>
      <c r="F15" s="3"/>
      <c r="G15" s="3"/>
      <c r="H15" s="4"/>
      <c r="I15" s="6"/>
    </row>
    <row r="16" spans="1:9">
      <c r="A16" s="3"/>
      <c r="B16" s="3"/>
      <c r="C16" s="3"/>
      <c r="D16" s="3"/>
      <c r="E16" s="3"/>
      <c r="F16" s="3"/>
      <c r="G16" s="3"/>
      <c r="H16" s="4"/>
      <c r="I16" s="6"/>
    </row>
    <row r="17" spans="1:9">
      <c r="A17" s="3"/>
      <c r="B17" s="3"/>
      <c r="C17" s="3"/>
      <c r="D17" s="3"/>
      <c r="E17" s="3"/>
      <c r="F17" s="3"/>
      <c r="G17" s="3"/>
      <c r="H17" s="4"/>
      <c r="I17" s="6"/>
    </row>
    <row r="18" spans="1:9">
      <c r="A18" s="3"/>
      <c r="B18" s="3"/>
      <c r="C18" s="3"/>
      <c r="D18" s="3"/>
      <c r="E18" s="3"/>
      <c r="F18" s="3"/>
      <c r="G18" s="3"/>
      <c r="H18" s="4"/>
      <c r="I18" s="6"/>
    </row>
    <row r="19" spans="1:9">
      <c r="A19" s="3"/>
      <c r="B19" s="3"/>
      <c r="C19" s="3"/>
      <c r="D19" s="3"/>
      <c r="E19" s="3"/>
      <c r="F19" s="3"/>
      <c r="G19" s="3"/>
      <c r="H19" s="4"/>
      <c r="I19" s="6"/>
    </row>
    <row r="20" spans="1:9">
      <c r="A20" s="3"/>
      <c r="B20" s="3"/>
      <c r="C20" s="3"/>
      <c r="D20" s="3"/>
      <c r="E20" s="3"/>
      <c r="F20" s="3"/>
      <c r="G20" s="3"/>
      <c r="H20" s="4"/>
      <c r="I20" s="6"/>
    </row>
    <row r="21" spans="1:9">
      <c r="A21" s="3" t="s">
        <v>51</v>
      </c>
      <c r="B21" s="3"/>
      <c r="C21" s="3"/>
      <c r="D21" s="3"/>
      <c r="E21" s="3"/>
      <c r="F21" s="3"/>
      <c r="G21" s="3"/>
      <c r="H21" s="4">
        <f>SUM(H2:H11)</f>
        <v>43783.8709677419</v>
      </c>
      <c r="I21" s="6">
        <f>SUM(I2:I11)</f>
        <v>200</v>
      </c>
    </row>
  </sheetData>
  <mergeCells count="1">
    <mergeCell ref="A21:G21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6"/>
  <sheetViews>
    <sheetView tabSelected="1" workbookViewId="0">
      <selection activeCell="H27" sqref="H27"/>
    </sheetView>
  </sheetViews>
  <sheetFormatPr defaultColWidth="8.73333333333333" defaultRowHeight="13.5"/>
  <cols>
    <col min="1" max="1" width="8.09166666666667" style="1" customWidth="1"/>
    <col min="2" max="2" width="24.1833333333333" style="1" customWidth="1"/>
    <col min="3" max="3" width="22.3583333333333" style="1" customWidth="1"/>
    <col min="4" max="4" width="9.09166666666667" style="1" customWidth="1"/>
    <col min="5" max="5" width="19.8166666666667" style="1" customWidth="1"/>
    <col min="6" max="6" width="26.375" style="1" customWidth="1"/>
    <col min="7" max="7" width="39.125" style="1" customWidth="1"/>
    <col min="8" max="8" width="13.45" style="2" customWidth="1"/>
    <col min="9" max="9" width="14.45" customWidth="1"/>
  </cols>
  <sheetData>
    <row r="1" ht="28" customHeight="1" spans="1:9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4" t="s">
        <v>7</v>
      </c>
      <c r="I1" s="4" t="s">
        <v>8</v>
      </c>
    </row>
    <row r="2" ht="15" customHeight="1" spans="1:9">
      <c r="A2" s="3">
        <v>1</v>
      </c>
      <c r="B2" s="3" t="s">
        <v>52</v>
      </c>
      <c r="C2" s="3" t="s">
        <v>53</v>
      </c>
      <c r="D2" s="3" t="s">
        <v>24</v>
      </c>
      <c r="E2" s="3">
        <v>13369803761</v>
      </c>
      <c r="F2" s="3" t="s">
        <v>54</v>
      </c>
      <c r="G2" s="3" t="s">
        <v>55</v>
      </c>
      <c r="H2" s="4">
        <v>2225.8064516129</v>
      </c>
      <c r="I2" s="6">
        <v>20</v>
      </c>
    </row>
    <row r="3" ht="15" customHeight="1" spans="1:9">
      <c r="A3" s="3">
        <v>2</v>
      </c>
      <c r="B3" s="3" t="s">
        <v>56</v>
      </c>
      <c r="C3" s="3" t="s">
        <v>57</v>
      </c>
      <c r="D3" s="3" t="s">
        <v>24</v>
      </c>
      <c r="E3" s="3">
        <v>15894776785</v>
      </c>
      <c r="F3" s="3" t="s">
        <v>58</v>
      </c>
      <c r="G3" s="3" t="s">
        <v>59</v>
      </c>
      <c r="H3" s="4">
        <v>0</v>
      </c>
      <c r="I3" s="6">
        <v>20</v>
      </c>
    </row>
    <row r="4" ht="15" customHeight="1" spans="1:9">
      <c r="A4" s="3">
        <v>3</v>
      </c>
      <c r="B4" s="3" t="s">
        <v>60</v>
      </c>
      <c r="C4" s="3" t="s">
        <v>61</v>
      </c>
      <c r="D4" s="3" t="s">
        <v>24</v>
      </c>
      <c r="E4" s="3">
        <v>18290697760</v>
      </c>
      <c r="F4" s="3" t="s">
        <v>62</v>
      </c>
      <c r="G4" s="3" t="s">
        <v>63</v>
      </c>
      <c r="H4" s="4">
        <v>2225.8064516129</v>
      </c>
      <c r="I4" s="6">
        <v>20</v>
      </c>
    </row>
    <row r="5" ht="17" customHeight="1" spans="1:9">
      <c r="A5" s="3">
        <v>4</v>
      </c>
      <c r="B5" s="3" t="s">
        <v>64</v>
      </c>
      <c r="C5" s="3" t="s">
        <v>65</v>
      </c>
      <c r="D5" s="3" t="s">
        <v>24</v>
      </c>
      <c r="E5" s="3">
        <v>19199721398</v>
      </c>
      <c r="F5" s="3" t="s">
        <v>65</v>
      </c>
      <c r="G5" s="3" t="s">
        <v>66</v>
      </c>
      <c r="H5" s="4">
        <v>2374.1935483871</v>
      </c>
      <c r="I5" s="6">
        <v>20</v>
      </c>
    </row>
    <row r="6" ht="16" customHeight="1" spans="1:9">
      <c r="A6" s="3">
        <v>5</v>
      </c>
      <c r="B6" s="3" t="s">
        <v>67</v>
      </c>
      <c r="C6" s="3" t="s">
        <v>68</v>
      </c>
      <c r="D6" s="3" t="s">
        <v>24</v>
      </c>
      <c r="E6" s="3" t="s">
        <v>69</v>
      </c>
      <c r="F6" s="3" t="s">
        <v>70</v>
      </c>
      <c r="G6" s="3" t="s">
        <v>71</v>
      </c>
      <c r="H6" s="4">
        <v>3354.83870967742</v>
      </c>
      <c r="I6" s="6">
        <v>20</v>
      </c>
    </row>
    <row r="7" ht="15" customHeight="1" spans="1:9">
      <c r="A7" s="3">
        <v>6</v>
      </c>
      <c r="B7" s="3" t="s">
        <v>72</v>
      </c>
      <c r="C7" s="3" t="s">
        <v>73</v>
      </c>
      <c r="D7" s="3" t="s">
        <v>24</v>
      </c>
      <c r="E7" s="3" t="s">
        <v>74</v>
      </c>
      <c r="F7" s="3" t="s">
        <v>75</v>
      </c>
      <c r="G7" s="3" t="s">
        <v>76</v>
      </c>
      <c r="H7" s="4">
        <v>2225.8064516129</v>
      </c>
      <c r="I7" s="6">
        <v>20</v>
      </c>
    </row>
    <row r="8" ht="18" customHeight="1" spans="1:9">
      <c r="A8" s="3">
        <v>7</v>
      </c>
      <c r="B8" s="3" t="s">
        <v>77</v>
      </c>
      <c r="C8" s="3" t="str" cm="1">
        <f t="array" ref="C8:C15">VLOOKUP(B8:B15,[1]昌吉学院!$B:$I,8)</f>
        <v>652301199105230010</v>
      </c>
      <c r="D8" s="3" t="str" cm="1">
        <f t="array" ref="D8:D15">VLOOKUP(B8:B15,[1]昌吉学院!$B:$I,4)</f>
        <v>男</v>
      </c>
      <c r="E8" s="3" t="str" cm="1">
        <f t="array" ref="E8:E15">VLOOKUP(B8:B15,[1]昌吉学院!$B:$H,7)</f>
        <v>13201018884</v>
      </c>
      <c r="F8" s="3" t="str" cm="1">
        <f t="array" ref="F8:F15">VLOOKUP(B8:B15,[1]昌吉学院!$B:$M,12)</f>
        <v>6222 0330 0400 0129 053</v>
      </c>
      <c r="G8" s="3" t="str" cm="1">
        <f t="array" ref="G8:G15">VLOOKUP(B8:B15,[1]昌吉学院!$B:$N,13)</f>
        <v>工商银行北京路支行</v>
      </c>
      <c r="H8" s="4">
        <v>2077.41935483871</v>
      </c>
      <c r="I8" s="6">
        <v>20</v>
      </c>
    </row>
    <row r="9" ht="16" customHeight="1" spans="1:9">
      <c r="A9" s="3">
        <v>8</v>
      </c>
      <c r="B9" s="3" t="s">
        <v>78</v>
      </c>
      <c r="C9" s="3" t="str">
        <v>652301199105230010</v>
      </c>
      <c r="D9" s="3" t="str">
        <v>男</v>
      </c>
      <c r="E9" s="3" t="str">
        <v>13201018884</v>
      </c>
      <c r="F9" s="3" t="str">
        <v>6222 0330 0400 0129 053</v>
      </c>
      <c r="G9" s="3" t="str">
        <v>工商银行北京路支行</v>
      </c>
      <c r="H9" s="4">
        <v>2077.41935483871</v>
      </c>
      <c r="I9" s="6">
        <v>20</v>
      </c>
    </row>
    <row r="10" ht="15" customHeight="1" spans="1:9">
      <c r="A10" s="3">
        <v>9</v>
      </c>
      <c r="B10" s="3" t="s">
        <v>79</v>
      </c>
      <c r="C10" s="3" t="str">
        <v>622301196202027613</v>
      </c>
      <c r="D10" s="3" t="str">
        <v>男</v>
      </c>
      <c r="E10" s="3" t="str">
        <v>19968519682</v>
      </c>
      <c r="F10" s="3" t="str">
        <v>6217004350005300156</v>
      </c>
      <c r="G10" s="3" t="str">
        <v>建行昌吉市中山路支行</v>
      </c>
      <c r="H10" s="4">
        <v>2374.1935483871</v>
      </c>
      <c r="I10" s="6">
        <v>20</v>
      </c>
    </row>
    <row r="11" ht="16" customHeight="1" spans="1:9">
      <c r="A11" s="3">
        <v>10</v>
      </c>
      <c r="B11" s="3" t="s">
        <v>80</v>
      </c>
      <c r="C11" s="3" t="str">
        <v>652323195610050096</v>
      </c>
      <c r="D11" s="3" t="str">
        <v>男</v>
      </c>
      <c r="E11" s="3" t="str">
        <v>15899055066</v>
      </c>
      <c r="F11" s="3" t="str">
        <v>6228233015132534866</v>
      </c>
      <c r="G11" s="3" t="str">
        <v>农行昌吉市支行营业室</v>
      </c>
      <c r="H11" s="4">
        <v>1548.38709677419</v>
      </c>
      <c r="I11" s="6">
        <v>20</v>
      </c>
    </row>
    <row r="12" ht="16" customHeight="1" spans="1:9">
      <c r="A12" s="3">
        <v>11</v>
      </c>
      <c r="B12" s="3" t="s">
        <v>81</v>
      </c>
      <c r="C12" s="3" t="str">
        <v>652301199105230010</v>
      </c>
      <c r="D12" s="3" t="str">
        <v>男</v>
      </c>
      <c r="E12" s="3" t="str">
        <v>13201018884</v>
      </c>
      <c r="F12" s="3" t="str">
        <v>6222 0330 0400 0129 053</v>
      </c>
      <c r="G12" s="3" t="str">
        <v>工商银行北京路支行</v>
      </c>
      <c r="H12" s="4">
        <v>2225.8064516129</v>
      </c>
      <c r="I12" s="6">
        <v>20</v>
      </c>
    </row>
    <row r="13" ht="17" customHeight="1" spans="1:9">
      <c r="A13" s="3">
        <v>12</v>
      </c>
      <c r="B13" s="3" t="s">
        <v>82</v>
      </c>
      <c r="C13" s="3" t="str">
        <v>652301199105230010</v>
      </c>
      <c r="D13" s="3" t="str">
        <v>男</v>
      </c>
      <c r="E13" s="3" t="str">
        <v>13201018884</v>
      </c>
      <c r="F13" s="3" t="str">
        <v>6222 0330 0400 0129 053</v>
      </c>
      <c r="G13" s="3" t="str">
        <v>工商银行北京路支行</v>
      </c>
      <c r="H13" s="4">
        <v>2225.8064516129</v>
      </c>
      <c r="I13" s="6">
        <v>20</v>
      </c>
    </row>
    <row r="14" ht="17" customHeight="1" spans="1:9">
      <c r="A14" s="3">
        <v>13</v>
      </c>
      <c r="B14" s="3" t="s">
        <v>83</v>
      </c>
      <c r="C14" s="3" t="str">
        <v>652301199105230010</v>
      </c>
      <c r="D14" s="3" t="str">
        <v>男</v>
      </c>
      <c r="E14" s="3" t="str">
        <v>13201018884</v>
      </c>
      <c r="F14" s="3" t="str">
        <v>6222 0330 0400 0129 053</v>
      </c>
      <c r="G14" s="3" t="str">
        <v>工商银行北京路支行</v>
      </c>
      <c r="H14" s="4">
        <v>580.645161290323</v>
      </c>
      <c r="I14" s="6">
        <v>20</v>
      </c>
    </row>
    <row r="15" ht="17" customHeight="1" spans="1:9">
      <c r="A15" s="3">
        <v>14</v>
      </c>
      <c r="B15" s="5" t="s">
        <v>84</v>
      </c>
      <c r="C15" s="3" t="str">
        <v>652301196307082032</v>
      </c>
      <c r="D15" s="3" t="str">
        <v>男</v>
      </c>
      <c r="E15" s="3" t="str">
        <v>19199407880</v>
      </c>
      <c r="F15" s="3" t="str">
        <v>6217004550010698532</v>
      </c>
      <c r="G15" s="3" t="str">
        <v>建设银行</v>
      </c>
      <c r="H15" s="4">
        <v>1258.06451612903</v>
      </c>
      <c r="I15" s="6">
        <v>20</v>
      </c>
    </row>
    <row r="16" ht="18" customHeight="1" spans="1:9">
      <c r="A16" s="3">
        <v>15</v>
      </c>
      <c r="B16" s="3" t="s">
        <v>85</v>
      </c>
      <c r="C16" s="3" t="s">
        <v>86</v>
      </c>
      <c r="D16" s="3" t="s">
        <v>24</v>
      </c>
      <c r="E16" s="3" t="s">
        <v>87</v>
      </c>
      <c r="F16" s="3" t="s">
        <v>88</v>
      </c>
      <c r="G16" s="3" t="s">
        <v>76</v>
      </c>
      <c r="H16" s="4">
        <v>1548.38709677419</v>
      </c>
      <c r="I16" s="6">
        <v>20</v>
      </c>
    </row>
    <row r="17" spans="1:9">
      <c r="A17" s="3"/>
      <c r="B17" s="3"/>
      <c r="C17" s="3"/>
      <c r="D17" s="3"/>
      <c r="E17" s="3"/>
      <c r="F17" s="3"/>
      <c r="G17" s="3"/>
      <c r="H17" s="4"/>
      <c r="I17" s="6"/>
    </row>
    <row r="18" spans="1:9">
      <c r="A18" s="3"/>
      <c r="B18" s="3"/>
      <c r="C18" s="3"/>
      <c r="D18" s="3"/>
      <c r="E18" s="3"/>
      <c r="F18" s="3"/>
      <c r="G18" s="3"/>
      <c r="H18" s="4"/>
      <c r="I18" s="6"/>
    </row>
    <row r="19" spans="1:9">
      <c r="A19" s="3"/>
      <c r="B19" s="3"/>
      <c r="C19" s="3"/>
      <c r="D19" s="3"/>
      <c r="E19" s="3"/>
      <c r="F19" s="3"/>
      <c r="G19" s="3"/>
      <c r="H19" s="4"/>
      <c r="I19" s="6"/>
    </row>
    <row r="20" spans="1:9">
      <c r="A20" s="3"/>
      <c r="B20" s="3"/>
      <c r="C20" s="3"/>
      <c r="D20" s="3"/>
      <c r="E20" s="3"/>
      <c r="F20" s="3"/>
      <c r="G20" s="3"/>
      <c r="H20" s="4"/>
      <c r="I20" s="6"/>
    </row>
    <row r="21" spans="1:9">
      <c r="A21" s="3"/>
      <c r="B21" s="3"/>
      <c r="C21" s="3"/>
      <c r="D21" s="3"/>
      <c r="E21" s="3"/>
      <c r="F21" s="3"/>
      <c r="G21" s="3"/>
      <c r="H21" s="4"/>
      <c r="I21" s="6"/>
    </row>
    <row r="22" spans="1:9">
      <c r="A22" s="3"/>
      <c r="B22" s="3"/>
      <c r="C22" s="3"/>
      <c r="D22" s="3"/>
      <c r="E22" s="3"/>
      <c r="F22" s="3"/>
      <c r="G22" s="3"/>
      <c r="H22" s="4"/>
      <c r="I22" s="6"/>
    </row>
    <row r="23" spans="1:9">
      <c r="A23" s="3"/>
      <c r="B23" s="3"/>
      <c r="C23" s="3"/>
      <c r="D23" s="3"/>
      <c r="E23" s="3"/>
      <c r="F23" s="3"/>
      <c r="G23" s="3"/>
      <c r="H23" s="4"/>
      <c r="I23" s="6"/>
    </row>
    <row r="24" spans="1:9">
      <c r="A24" s="3"/>
      <c r="B24" s="3"/>
      <c r="C24" s="3"/>
      <c r="D24" s="3"/>
      <c r="E24" s="3"/>
      <c r="F24" s="3"/>
      <c r="G24" s="3"/>
      <c r="H24" s="4"/>
      <c r="I24" s="6"/>
    </row>
    <row r="25" spans="1:9">
      <c r="A25" s="3"/>
      <c r="B25" s="3"/>
      <c r="C25" s="3"/>
      <c r="D25" s="3"/>
      <c r="E25" s="3"/>
      <c r="F25" s="3"/>
      <c r="G25" s="3"/>
      <c r="H25" s="4"/>
      <c r="I25" s="6"/>
    </row>
    <row r="26" spans="1:9">
      <c r="A26" s="3" t="s">
        <v>51</v>
      </c>
      <c r="B26" s="3"/>
      <c r="C26" s="3"/>
      <c r="D26" s="3"/>
      <c r="E26" s="3"/>
      <c r="F26" s="3"/>
      <c r="G26" s="3"/>
      <c r="H26" s="4">
        <f>SUM(H2:H16)</f>
        <v>28322.5806451613</v>
      </c>
      <c r="I26" s="6">
        <f>SUM(I2:I16)</f>
        <v>300</v>
      </c>
    </row>
  </sheetData>
  <mergeCells count="1">
    <mergeCell ref="A26:G26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36中</vt:lpstr>
      <vt:lpstr>昌吉学院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唐新梅</dc:creator>
  <cp:lastModifiedBy>Queen</cp:lastModifiedBy>
  <dcterms:created xsi:type="dcterms:W3CDTF">2025-02-21T13:32:00Z</dcterms:created>
  <dcterms:modified xsi:type="dcterms:W3CDTF">2025-04-15T01:04:24Z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5BD61112F0524A9E9BDBD2234B0D04E8_13</vt:lpwstr>
  </property>
  <property fmtid="{D5CDD505-2E9C-101B-9397-08002B2CF9AE}" pid="3" name="KSOProductBuildVer">
    <vt:lpwstr>2052-12.1.0.20784</vt:lpwstr>
  </property>
</Properties>
</file>