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9" activeTab="53"/>
  </bookViews>
  <sheets>
    <sheet name="6月管理层" sheetId="1" r:id="rId1"/>
    <sheet name="6月基层" sheetId="2" r:id="rId2"/>
    <sheet name="7月管理层" sheetId="4" r:id="rId3"/>
    <sheet name="7月基层 " sheetId="5" r:id="rId4"/>
    <sheet name="8月管理层" sheetId="6" r:id="rId5"/>
    <sheet name="8月基层 " sheetId="7" r:id="rId6"/>
    <sheet name="9月管理层 " sheetId="8" r:id="rId7"/>
    <sheet name="9月基层" sheetId="9" r:id="rId8"/>
    <sheet name="10月管理层  " sheetId="10" r:id="rId9"/>
    <sheet name="10月基层 " sheetId="11" r:id="rId10"/>
    <sheet name="11月管理层  " sheetId="12" r:id="rId11"/>
    <sheet name="11月基层" sheetId="13" r:id="rId12"/>
    <sheet name="12月管理层 " sheetId="14" r:id="rId13"/>
    <sheet name="12月基层 " sheetId="15" r:id="rId14"/>
    <sheet name="01月管理层 " sheetId="17" r:id="rId15"/>
    <sheet name="01月基层 " sheetId="18" r:id="rId16"/>
    <sheet name="02月管理层" sheetId="19" r:id="rId17"/>
    <sheet name="02月基层 " sheetId="20" r:id="rId18"/>
    <sheet name="03月管理层" sheetId="21" r:id="rId19"/>
    <sheet name="04月管理层" sheetId="22" r:id="rId20"/>
    <sheet name="05月管理层 " sheetId="23" r:id="rId21"/>
    <sheet name="06月管理层  " sheetId="24" r:id="rId22"/>
    <sheet name="07月管理层" sheetId="25" r:id="rId23"/>
    <sheet name="08月管理层 " sheetId="26" r:id="rId24"/>
    <sheet name="09月管理层  " sheetId="27" r:id="rId25"/>
    <sheet name="10月管理层 " sheetId="28" r:id="rId26"/>
    <sheet name="11月管理层" sheetId="29" r:id="rId27"/>
    <sheet name="12月管理层 1" sheetId="30" r:id="rId28"/>
    <sheet name="2023.1月管理层" sheetId="31" r:id="rId29"/>
    <sheet name="2023.2月管理层" sheetId="32" r:id="rId30"/>
    <sheet name="2023.3月管理层" sheetId="35" r:id="rId31"/>
    <sheet name="2023.4月管理层" sheetId="33" r:id="rId32"/>
    <sheet name="2023.5月管理层" sheetId="3" r:id="rId33"/>
    <sheet name="2023.6月管理层 " sheetId="36" r:id="rId34"/>
    <sheet name="2023.8月管理层" sheetId="37" r:id="rId35"/>
    <sheet name="2023.9月管理层" sheetId="38" r:id="rId36"/>
    <sheet name="2023.10月管理层" sheetId="39" r:id="rId37"/>
    <sheet name="2023.11月管理层" sheetId="40" r:id="rId38"/>
    <sheet name="2023.12月管理层 " sheetId="41" r:id="rId39"/>
    <sheet name="2024.1月管理层  (2)" sheetId="42" r:id="rId40"/>
    <sheet name="2024.2月管理层 " sheetId="43" r:id="rId41"/>
    <sheet name="2024.3月管理层 " sheetId="44" r:id="rId42"/>
    <sheet name="2024.4月管理层" sheetId="45" r:id="rId43"/>
    <sheet name="2024.5月管理层 (2)" sheetId="46" r:id="rId44"/>
    <sheet name="2024.6月管理层" sheetId="47" r:id="rId45"/>
    <sheet name="2024.7月管理层 " sheetId="48" r:id="rId46"/>
    <sheet name="2024.8月管理层 " sheetId="49" r:id="rId47"/>
    <sheet name="2024.9月管理层 " sheetId="50" r:id="rId48"/>
    <sheet name="2024.10月管理层" sheetId="51" r:id="rId49"/>
    <sheet name="2024.11月管理层" sheetId="52" r:id="rId50"/>
    <sheet name="2024.12月管理层 " sheetId="53" r:id="rId51"/>
    <sheet name="2025.1月管理层 " sheetId="54" r:id="rId52"/>
    <sheet name="2025.2月管理层 " sheetId="55" r:id="rId53"/>
    <sheet name="2025.3月管理层 " sheetId="56" r:id="rId54"/>
  </sheets>
  <definedNames>
    <definedName name="_xlnm.Print_Titles" localSheetId="0">'6月管理层'!$1:$2</definedName>
    <definedName name="_xlnm.Print_Titles" localSheetId="2">'7月管理层'!$1:$2</definedName>
    <definedName name="_xlnm.Print_Titles" localSheetId="4">'8月管理层'!$1:$2</definedName>
    <definedName name="_xlnm.Print_Titles" localSheetId="6">'9月管理层 '!$1:$2</definedName>
    <definedName name="_xlnm.Print_Titles" localSheetId="8">'10月管理层  '!$1:$2</definedName>
    <definedName name="_xlnm.Print_Titles" localSheetId="10">'11月管理层  '!$1:$2</definedName>
    <definedName name="_xlnm.Print_Titles" localSheetId="12">'12月管理层 '!$1:$2</definedName>
    <definedName name="_xlnm.Print_Titles" localSheetId="14">'01月管理层 '!$1:$2</definedName>
    <definedName name="_xlnm.Print_Titles" localSheetId="16">'02月管理层'!$1:$2</definedName>
    <definedName name="_xlnm.Print_Titles" localSheetId="18">'03月管理层'!$1:$2</definedName>
    <definedName name="_xlnm.Print_Titles" localSheetId="19">'04月管理层'!$1:$2</definedName>
    <definedName name="_xlnm.Print_Titles" localSheetId="20">'05月管理层 '!$1:$2</definedName>
    <definedName name="_xlnm.Print_Titles" localSheetId="21">'06月管理层  '!$1:$2</definedName>
    <definedName name="_xlnm.Print_Titles" localSheetId="22">'07月管理层'!$1:$2</definedName>
    <definedName name="_xlnm.Print_Titles" localSheetId="23">'08月管理层 '!$1:$2</definedName>
    <definedName name="_xlnm.Print_Titles" localSheetId="24">'09月管理层  '!$1:$2</definedName>
    <definedName name="_xlnm.Print_Titles" localSheetId="25">'10月管理层 '!$1:$2</definedName>
    <definedName name="_xlnm.Print_Titles" localSheetId="26">'11月管理层'!$1:$2</definedName>
    <definedName name="_xlnm.Print_Titles" localSheetId="27">'12月管理层 1'!$1:$2</definedName>
    <definedName name="_xlnm.Print_Titles" localSheetId="28">'2023.1月管理层'!$1:$2</definedName>
    <definedName name="_xlnm.Print_Titles" localSheetId="29">'2023.2月管理层'!$1:$2</definedName>
    <definedName name="_xlnm.Print_Titles" localSheetId="31">'2023.4月管理层'!$1:$2</definedName>
    <definedName name="_xlnm.Print_Titles" localSheetId="30">'2023.3月管理层'!$1:$2</definedName>
    <definedName name="_xlnm.Print_Titles" localSheetId="33">'2023.6月管理层 '!$1:$2</definedName>
    <definedName name="_xlnm.Print_Titles" localSheetId="34">'2023.8月管理层'!$1:$2</definedName>
    <definedName name="_xlnm.Print_Titles" localSheetId="35">'2023.9月管理层'!$1:$2</definedName>
    <definedName name="_xlnm.Print_Titles" localSheetId="36">'2023.10月管理层'!$1:$2</definedName>
    <definedName name="_xlnm.Print_Titles" localSheetId="37">'2023.11月管理层'!$1:$2</definedName>
    <definedName name="_xlnm.Print_Titles" localSheetId="38">'2023.12月管理层 '!$1:$2</definedName>
    <definedName name="_xlnm.Print_Titles" localSheetId="39">'2024.1月管理层  (2)'!$1:$2</definedName>
    <definedName name="_xlnm.Print_Titles" localSheetId="40">'2024.2月管理层 '!$1:$2</definedName>
    <definedName name="_xlnm.Print_Titles" localSheetId="41">'2024.3月管理层 '!$1:$2</definedName>
    <definedName name="_xlnm.Print_Titles" localSheetId="42">'2024.4月管理层'!$1:$2</definedName>
    <definedName name="_xlnm.Print_Titles" localSheetId="43">'2024.5月管理层 (2)'!$1:$2</definedName>
    <definedName name="_xlnm.Print_Titles" localSheetId="44">'2024.6月管理层'!$1:$2</definedName>
    <definedName name="_xlnm.Print_Titles" localSheetId="45">'2024.7月管理层 '!$1:$2</definedName>
    <definedName name="_xlnm.Print_Titles" localSheetId="46">'2024.8月管理层 '!$1:$2</definedName>
    <definedName name="_xlnm.Print_Titles" localSheetId="47">'2024.9月管理层 '!$1:$2</definedName>
    <definedName name="_xlnm.Print_Titles" localSheetId="48">'2024.10月管理层'!$1:$2</definedName>
    <definedName name="_xlnm.Print_Titles" localSheetId="49">'2024.11月管理层'!$1:$2</definedName>
    <definedName name="_xlnm.Print_Titles" localSheetId="50">'2024.12月管理层 '!$1:$2</definedName>
    <definedName name="_xlnm.Print_Titles" localSheetId="51">'2025.1月管理层 '!$1:$2</definedName>
    <definedName name="_xlnm.Print_Titles" localSheetId="52">'2025.2月管理层 '!$1:$2</definedName>
    <definedName name="_xlnm.Print_Titles" localSheetId="53">'2025.3月管理层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<sst xmlns="http://schemas.openxmlformats.org/spreadsheetml/2006/main" count="9492" uniqueCount="821">
  <si>
    <t>工龄、学历、资质证书补贴</t>
  </si>
  <si>
    <t>序号</t>
  </si>
  <si>
    <t>部门/服务中心</t>
  </si>
  <si>
    <t>姓名</t>
  </si>
  <si>
    <t>入职时间</t>
  </si>
  <si>
    <t>截止时间</t>
  </si>
  <si>
    <t>工龄</t>
  </si>
  <si>
    <t>工龄基础</t>
  </si>
  <si>
    <t>工龄补贴</t>
  </si>
  <si>
    <t>学历补贴</t>
  </si>
  <si>
    <t>资质证书补贴</t>
  </si>
  <si>
    <t>合计</t>
  </si>
  <si>
    <t>备注</t>
  </si>
  <si>
    <t>总部</t>
  </si>
  <si>
    <t>简国帅</t>
  </si>
  <si>
    <t>物业管理员（证）</t>
  </si>
  <si>
    <t>张石平</t>
  </si>
  <si>
    <t>张新万</t>
  </si>
  <si>
    <t>注册物业管理师（证）</t>
  </si>
  <si>
    <t>奎艳美</t>
  </si>
  <si>
    <t>人力资源一级（证）</t>
  </si>
  <si>
    <t>王芳</t>
  </si>
  <si>
    <t>全国物业管理企业经理（证）</t>
  </si>
  <si>
    <t>王红艳</t>
  </si>
  <si>
    <t>本科、初级会计（证）</t>
  </si>
  <si>
    <t>陈江敏</t>
  </si>
  <si>
    <t>初级会计（证）</t>
  </si>
  <si>
    <t>杜梦圆</t>
  </si>
  <si>
    <t>/</t>
  </si>
  <si>
    <t>石斌</t>
  </si>
  <si>
    <t>人力资源二级（证），夜大本科（云南大学）</t>
  </si>
  <si>
    <t>王丽娇</t>
  </si>
  <si>
    <t>谭思燕</t>
  </si>
  <si>
    <t>人力资源二级（证），涵授本科（云师大）</t>
  </si>
  <si>
    <t>宋利丽</t>
  </si>
  <si>
    <t>蔡航</t>
  </si>
  <si>
    <t>二本（农业大学.土木工程)</t>
  </si>
  <si>
    <t>施葵</t>
  </si>
  <si>
    <t>二本（财经大学)</t>
  </si>
  <si>
    <t>李建华</t>
  </si>
  <si>
    <t>一本（师范大学）</t>
  </si>
  <si>
    <t>李春霖</t>
  </si>
  <si>
    <t>中级绿化工程师（证城乡发证）二本（农业大学）</t>
  </si>
  <si>
    <t>汤明星</t>
  </si>
  <si>
    <t>二本（农业大学.(草业科学)</t>
  </si>
  <si>
    <t>潘雪瑞</t>
  </si>
  <si>
    <t>本科（自考）</t>
  </si>
  <si>
    <t>唐俊</t>
  </si>
  <si>
    <t>物业管理师（证）</t>
  </si>
  <si>
    <t>杨应贵</t>
  </si>
  <si>
    <t>（特种电梯管理员及低压证）</t>
  </si>
  <si>
    <t>张庆华</t>
  </si>
  <si>
    <t>电梯管理员证</t>
  </si>
  <si>
    <t>冶专莲华</t>
  </si>
  <si>
    <t>常朝发</t>
  </si>
  <si>
    <t>云大呈贡</t>
  </si>
  <si>
    <t>张云艳</t>
  </si>
  <si>
    <t>黑龙潭</t>
  </si>
  <si>
    <t>李洪秀</t>
  </si>
  <si>
    <t>二本（泰国博乐大学）</t>
  </si>
  <si>
    <t>北辰</t>
  </si>
  <si>
    <t>张艳</t>
  </si>
  <si>
    <t>冶专安宁</t>
  </si>
  <si>
    <t>舒勇琴</t>
  </si>
  <si>
    <t>阳宗海</t>
  </si>
  <si>
    <t>邓明</t>
  </si>
  <si>
    <t>周云燕</t>
  </si>
  <si>
    <t>保洁员五级</t>
  </si>
  <si>
    <t>云大东陆</t>
  </si>
  <si>
    <t>陈建霞</t>
  </si>
  <si>
    <t>二本（西南林业大学）、全国物业管理企业经理证</t>
  </si>
  <si>
    <t>栗云霞</t>
  </si>
  <si>
    <t>人力资源三级（证）</t>
  </si>
  <si>
    <t>李琼</t>
  </si>
  <si>
    <t>李明霞</t>
  </si>
  <si>
    <t>杨青</t>
  </si>
  <si>
    <t>李秋鹏</t>
  </si>
  <si>
    <t>赵影</t>
  </si>
  <si>
    <t>一本（理工大学）、高压电工作业（证）</t>
  </si>
  <si>
    <t>林益峰</t>
  </si>
  <si>
    <t>中医药大学</t>
  </si>
  <si>
    <t>陈春林</t>
  </si>
  <si>
    <t>任葛姬</t>
  </si>
  <si>
    <t>王梅芳</t>
  </si>
  <si>
    <t>应急厅</t>
  </si>
  <si>
    <t>杨应玲</t>
  </si>
  <si>
    <t>陈道婵</t>
  </si>
  <si>
    <t>省监狱管理局</t>
  </si>
  <si>
    <t>柯昌云</t>
  </si>
  <si>
    <t>交警支队</t>
  </si>
  <si>
    <t>王美华</t>
  </si>
  <si>
    <t>段丽萍</t>
  </si>
  <si>
    <t>全国物业管理企业经理证</t>
  </si>
  <si>
    <t>嵩明监狱</t>
  </si>
  <si>
    <t>李云秀</t>
  </si>
  <si>
    <t>秦丽芬</t>
  </si>
  <si>
    <t>云大青教公寓</t>
  </si>
  <si>
    <t>陆艳</t>
  </si>
  <si>
    <t>体职院</t>
  </si>
  <si>
    <t>饶红</t>
  </si>
  <si>
    <t>叶雄</t>
  </si>
  <si>
    <t>高压电工作业（证）</t>
  </si>
  <si>
    <t>苏青</t>
  </si>
  <si>
    <t>森林公安</t>
  </si>
  <si>
    <t>龙慧</t>
  </si>
  <si>
    <t>自考（湖南师范大学）</t>
  </si>
  <si>
    <t>（基层）资质证书补贴</t>
  </si>
  <si>
    <t>孙怡涛</t>
  </si>
  <si>
    <t>维修电工证（四级）属于中级</t>
  </si>
  <si>
    <t>何锡安</t>
  </si>
  <si>
    <t>中式烹调师（三级）属于高级</t>
  </si>
  <si>
    <t>黄家贵</t>
  </si>
  <si>
    <t>阮玉永</t>
  </si>
  <si>
    <t>代荣镜</t>
  </si>
  <si>
    <t>王许东</t>
  </si>
  <si>
    <t>云南大学（自考本科）</t>
  </si>
  <si>
    <r>
      <rPr>
        <sz val="11"/>
        <color theme="1"/>
        <rFont val="宋体"/>
        <charset val="134"/>
        <scheme val="minor"/>
      </rPr>
      <t>电梯管理员证</t>
    </r>
    <r>
      <rPr>
        <sz val="11"/>
        <color rgb="FFFF0000"/>
        <rFont val="宋体"/>
        <charset val="134"/>
        <scheme val="minor"/>
      </rPr>
      <t>（暂不发）</t>
    </r>
  </si>
  <si>
    <t>陈志敏</t>
  </si>
  <si>
    <t>董佳润</t>
  </si>
  <si>
    <t>二本（西南林业大学）</t>
  </si>
  <si>
    <t>陈娇</t>
  </si>
  <si>
    <t>体院</t>
  </si>
  <si>
    <t>罗雪娜</t>
  </si>
  <si>
    <t>山东交通学院（二本）</t>
  </si>
  <si>
    <t>钟志华</t>
  </si>
  <si>
    <t>郑家智</t>
  </si>
  <si>
    <t>中式烹调师中级</t>
  </si>
  <si>
    <t>陈新玉</t>
  </si>
  <si>
    <t>四川农业大学（园艺）</t>
  </si>
  <si>
    <t>刘宇超</t>
  </si>
  <si>
    <t>云南师范大学（二本)</t>
  </si>
  <si>
    <t>迟艳琼</t>
  </si>
  <si>
    <t>云南财经大学（函授）</t>
  </si>
  <si>
    <t>云南大学（函授）</t>
  </si>
  <si>
    <t>段成武</t>
  </si>
  <si>
    <t>云南财经大学（二本）市场营销</t>
  </si>
  <si>
    <r>
      <rPr>
        <sz val="11"/>
        <color theme="1"/>
        <rFont val="宋体"/>
        <charset val="134"/>
        <scheme val="minor"/>
      </rPr>
      <t>云南大学（自考本科），</t>
    </r>
    <r>
      <rPr>
        <sz val="11"/>
        <color rgb="FFFF0000"/>
        <rFont val="宋体"/>
        <charset val="134"/>
        <scheme val="minor"/>
      </rPr>
      <t>8月21日离职</t>
    </r>
  </si>
  <si>
    <r>
      <rPr>
        <sz val="11"/>
        <color theme="1"/>
        <rFont val="宋体"/>
        <charset val="134"/>
        <scheme val="minor"/>
      </rPr>
      <t>本科（自考），</t>
    </r>
    <r>
      <rPr>
        <sz val="11"/>
        <color rgb="FFFF0000"/>
        <rFont val="宋体"/>
        <charset val="134"/>
        <scheme val="minor"/>
      </rPr>
      <t>8月25日离职</t>
    </r>
  </si>
  <si>
    <t>四川农业大学（园艺）一本</t>
  </si>
  <si>
    <t>张娜</t>
  </si>
  <si>
    <t>丁乐茜</t>
  </si>
  <si>
    <r>
      <rPr>
        <sz val="11"/>
        <color theme="1"/>
        <rFont val="宋体"/>
        <charset val="134"/>
        <scheme val="minor"/>
      </rPr>
      <t>云南师范大学（二本)，</t>
    </r>
    <r>
      <rPr>
        <sz val="11"/>
        <color rgb="FFFF0000"/>
        <rFont val="宋体"/>
        <charset val="134"/>
        <scheme val="minor"/>
      </rPr>
      <t>9月9日离职；</t>
    </r>
  </si>
  <si>
    <t>8月16日离职</t>
  </si>
  <si>
    <t>曾珊</t>
  </si>
  <si>
    <t>师范大学</t>
  </si>
  <si>
    <t>夏玲娟</t>
  </si>
  <si>
    <t>河南财经政法大学（国际经济与贸易）（一本）</t>
  </si>
  <si>
    <r>
      <rPr>
        <sz val="11"/>
        <color theme="1"/>
        <rFont val="宋体"/>
        <charset val="134"/>
        <scheme val="minor"/>
      </rPr>
      <t>维修电工证（四级）属于中级；</t>
    </r>
    <r>
      <rPr>
        <sz val="11"/>
        <color rgb="FFFF0000"/>
        <rFont val="宋体"/>
        <charset val="134"/>
        <scheme val="minor"/>
      </rPr>
      <t>8月31日离职</t>
    </r>
  </si>
  <si>
    <t>华用</t>
  </si>
  <si>
    <t>于9月29日入职；中专（园艺专业）</t>
  </si>
  <si>
    <t>杨靖雯</t>
  </si>
  <si>
    <t>云南中医药大学（药学）一本</t>
  </si>
  <si>
    <t>范国平</t>
  </si>
  <si>
    <t>于9月30日离职；</t>
  </si>
  <si>
    <t>红河学院（函授），小学教育</t>
  </si>
  <si>
    <t>工商管理（大专）</t>
  </si>
  <si>
    <t>于9月15日离职</t>
  </si>
  <si>
    <t>李林鞠</t>
  </si>
  <si>
    <t>9月30日离职</t>
  </si>
  <si>
    <t>查绍坚</t>
  </si>
  <si>
    <t>于10月6日离职；</t>
  </si>
  <si>
    <r>
      <rPr>
        <sz val="11"/>
        <color theme="1"/>
        <rFont val="宋体"/>
        <charset val="134"/>
        <scheme val="minor"/>
      </rPr>
      <t>河南财经政法大学（国际经济与贸易）（一本）；</t>
    </r>
    <r>
      <rPr>
        <sz val="11"/>
        <color rgb="FFFF0000"/>
        <rFont val="宋体"/>
        <charset val="134"/>
        <scheme val="minor"/>
      </rPr>
      <t>于09月30日离职</t>
    </r>
  </si>
  <si>
    <t>李忠彦</t>
  </si>
  <si>
    <t>于10月8日入职；昆明理工大学（食品科学与工程）专业二本</t>
  </si>
  <si>
    <t>二本（农业大学.(草业科学)暂不发</t>
  </si>
  <si>
    <r>
      <rPr>
        <sz val="10"/>
        <color theme="1"/>
        <rFont val="宋体"/>
        <charset val="134"/>
        <scheme val="minor"/>
      </rPr>
      <t>于9月29日入职；中专（园艺专业）；花卉园艺师、插花员，</t>
    </r>
    <r>
      <rPr>
        <sz val="10"/>
        <color rgb="FFFF0000"/>
        <rFont val="宋体"/>
        <charset val="134"/>
        <scheme val="minor"/>
      </rPr>
      <t>于12月1日离职；</t>
    </r>
  </si>
  <si>
    <t>杜红云</t>
  </si>
  <si>
    <t>函授专科（电气自动化）；高压电工证、建筑物消防员</t>
  </si>
  <si>
    <t>于10月8日入职；昆明理工大学（食品科学与工程）专业二本、安全保护服务人员智能楼宇管理员</t>
  </si>
  <si>
    <t>李丽娟</t>
  </si>
  <si>
    <t>大专（音乐表演）；企业培训师二级、秘书、教师资格证（中学）</t>
  </si>
  <si>
    <t>杨志宏</t>
  </si>
  <si>
    <t>中专（高压电工证）</t>
  </si>
  <si>
    <t>刘丽</t>
  </si>
  <si>
    <t>昆明学院（建筑工程管理）专科</t>
  </si>
  <si>
    <t>秦琼</t>
  </si>
  <si>
    <t>大专（审计学）；</t>
  </si>
  <si>
    <t>王淋</t>
  </si>
  <si>
    <r>
      <rPr>
        <sz val="11"/>
        <rFont val="宋体"/>
        <charset val="134"/>
        <scheme val="minor"/>
      </rPr>
      <t>大专（交通运输管理）；计算机操作员，</t>
    </r>
    <r>
      <rPr>
        <sz val="11"/>
        <color rgb="FFFF0000"/>
        <rFont val="宋体"/>
        <charset val="134"/>
        <scheme val="minor"/>
      </rPr>
      <t>于12月2日离职；</t>
    </r>
  </si>
  <si>
    <t>王波</t>
  </si>
  <si>
    <t>专科；</t>
  </si>
  <si>
    <t>代富香</t>
  </si>
  <si>
    <t>大专（人力资源专业）</t>
  </si>
  <si>
    <t>云南财经大学（函授）专科</t>
  </si>
  <si>
    <t>付华富</t>
  </si>
  <si>
    <t>大专</t>
  </si>
  <si>
    <t>杨媛</t>
  </si>
  <si>
    <t>大专，11月26日离职</t>
  </si>
  <si>
    <t>大专（工商管理）</t>
  </si>
  <si>
    <t>普兰琼</t>
  </si>
  <si>
    <t>云南民族大学（二本）；</t>
  </si>
  <si>
    <t>中式烹调师（三级）属于高级，</t>
  </si>
  <si>
    <t>蔡永兴</t>
  </si>
  <si>
    <t>师大</t>
  </si>
  <si>
    <t>王福华</t>
  </si>
  <si>
    <t>高压电工证</t>
  </si>
  <si>
    <t>张艳稳</t>
  </si>
  <si>
    <t>云南农业大学（农业资源与环境）专业；园林绿化（高级工程师）；不享受资质证书补贴（证挂在其他公司</t>
  </si>
  <si>
    <t>陶格</t>
  </si>
  <si>
    <t>西南财经大学（高升本）一本（自考）；厨师证五级（初级）；</t>
  </si>
  <si>
    <t>云南师范大学；</t>
  </si>
  <si>
    <t>段怡冰</t>
  </si>
  <si>
    <r>
      <rPr>
        <sz val="11"/>
        <color theme="1"/>
        <rFont val="宋体"/>
        <charset val="134"/>
        <scheme val="minor"/>
      </rPr>
      <t>大专；</t>
    </r>
    <r>
      <rPr>
        <sz val="11"/>
        <color rgb="FFFF0000"/>
        <rFont val="宋体"/>
        <charset val="134"/>
        <scheme val="minor"/>
      </rPr>
      <t>12月31日离职</t>
    </r>
  </si>
  <si>
    <t>李俊云</t>
  </si>
  <si>
    <t>昆明文理学院（本科）物流管理</t>
  </si>
  <si>
    <t>杨廷勇</t>
  </si>
  <si>
    <t>关文开</t>
  </si>
  <si>
    <r>
      <rPr>
        <sz val="10"/>
        <color theme="1"/>
        <rFont val="宋体"/>
        <charset val="134"/>
        <scheme val="minor"/>
      </rPr>
      <t>电梯管理员证</t>
    </r>
    <r>
      <rPr>
        <sz val="10"/>
        <color rgb="FFFF0000"/>
        <rFont val="宋体"/>
        <charset val="134"/>
        <scheme val="minor"/>
      </rPr>
      <t>（暂不发）</t>
    </r>
  </si>
  <si>
    <r>
      <rPr>
        <sz val="10"/>
        <color theme="1"/>
        <rFont val="宋体"/>
        <charset val="134"/>
        <scheme val="minor"/>
      </rPr>
      <t>于10月8日入职；昆明理工大学（食品科学与工程）专业二本、安全保护服务人员智能楼宇管理员,</t>
    </r>
    <r>
      <rPr>
        <sz val="10"/>
        <color rgb="FFFF0000"/>
        <rFont val="宋体"/>
        <charset val="134"/>
        <scheme val="minor"/>
      </rPr>
      <t>于1月12日离职；无补贴</t>
    </r>
  </si>
  <si>
    <r>
      <rPr>
        <sz val="10"/>
        <color theme="1"/>
        <rFont val="宋体"/>
        <charset val="134"/>
        <scheme val="minor"/>
      </rPr>
      <t>中专（高压电工证）；</t>
    </r>
    <r>
      <rPr>
        <sz val="10"/>
        <color rgb="FFFF0000"/>
        <rFont val="宋体"/>
        <charset val="134"/>
        <scheme val="minor"/>
      </rPr>
      <t>于1月12日离职；无补贴</t>
    </r>
  </si>
  <si>
    <t>云南农业大学（农业资源与环境）专业；园林绿化（高级工程师）；不享受资质证书补贴（证挂在其他公司）</t>
  </si>
  <si>
    <r>
      <rPr>
        <sz val="10"/>
        <color theme="1"/>
        <rFont val="宋体"/>
        <charset val="134"/>
        <scheme val="minor"/>
      </rPr>
      <t>大专（审计学）；于</t>
    </r>
    <r>
      <rPr>
        <sz val="10"/>
        <color rgb="FFFF0000"/>
        <rFont val="宋体"/>
        <charset val="134"/>
        <scheme val="minor"/>
      </rPr>
      <t>2022年1月13日离职；</t>
    </r>
  </si>
  <si>
    <t>大专（人力资源专业）；南京财经大学（自考）；人力资源管理师（四级）；</t>
  </si>
  <si>
    <t>于2022年1月20日离职；无工龄工资；</t>
  </si>
  <si>
    <r>
      <rPr>
        <sz val="10"/>
        <color theme="1"/>
        <rFont val="宋体"/>
        <charset val="134"/>
        <scheme val="minor"/>
      </rPr>
      <t>昆明文理学院（本科）物流管理，</t>
    </r>
    <r>
      <rPr>
        <sz val="10"/>
        <color rgb="FFFF0000"/>
        <rFont val="宋体"/>
        <charset val="134"/>
        <scheme val="minor"/>
      </rPr>
      <t>于1月18日离职；</t>
    </r>
  </si>
  <si>
    <r>
      <rPr>
        <sz val="10"/>
        <rFont val="宋体"/>
        <charset val="134"/>
        <scheme val="minor"/>
      </rPr>
      <t>大专（工商管理）</t>
    </r>
    <r>
      <rPr>
        <sz val="10"/>
        <color rgb="FFFF0000"/>
        <rFont val="宋体"/>
        <charset val="134"/>
        <scheme val="minor"/>
      </rPr>
      <t>于1月15日离职；</t>
    </r>
  </si>
  <si>
    <t>商务信息工程</t>
  </si>
  <si>
    <r>
      <rPr>
        <sz val="12"/>
        <rFont val="宋体"/>
        <charset val="134"/>
      </rPr>
      <t>中式烹调师中级；</t>
    </r>
    <r>
      <rPr>
        <sz val="12"/>
        <color rgb="FFFF0000"/>
        <rFont val="宋体"/>
        <charset val="134"/>
      </rPr>
      <t>于2022年1月29日离职；无补贴</t>
    </r>
  </si>
  <si>
    <t>云南农业大学（农业资源与环境）专业；园林绿化（高级工程师）；资质证书补贴（证挂在其他公司）补贴200元；</t>
  </si>
  <si>
    <t>唐芸艳</t>
  </si>
  <si>
    <t>函授专科（经济管理）；</t>
  </si>
  <si>
    <t>张荣琪</t>
  </si>
  <si>
    <t>大专（旅游管理与导游）；</t>
  </si>
  <si>
    <t>张艳萍</t>
  </si>
  <si>
    <t>专科（自然保护区建设与管理）</t>
  </si>
  <si>
    <t>罗婧</t>
  </si>
  <si>
    <t>昆明冶金高等专科学校；专科（工程监理）</t>
  </si>
  <si>
    <t>雷雨聪</t>
  </si>
  <si>
    <t>西南林业大学（旅游管理）；</t>
  </si>
  <si>
    <t>茹陈龙</t>
  </si>
  <si>
    <t>昆明冶专安宁（大专）</t>
  </si>
  <si>
    <t>中华学院</t>
  </si>
  <si>
    <t>陈红茶</t>
  </si>
  <si>
    <r>
      <rPr>
        <sz val="12"/>
        <rFont val="宋体"/>
        <charset val="134"/>
      </rPr>
      <t>电梯管理员证；</t>
    </r>
    <r>
      <rPr>
        <sz val="12"/>
        <color rgb="FFFF0000"/>
        <rFont val="宋体"/>
        <charset val="134"/>
      </rPr>
      <t>于2022年2月25日离职；无补贴</t>
    </r>
  </si>
  <si>
    <r>
      <rPr>
        <sz val="10"/>
        <color theme="1"/>
        <rFont val="宋体"/>
        <charset val="134"/>
        <scheme val="minor"/>
      </rPr>
      <t>人力资源二级（证），夜大本科（云南大学），</t>
    </r>
    <r>
      <rPr>
        <sz val="10"/>
        <color rgb="FFFF0000"/>
        <rFont val="宋体"/>
        <charset val="134"/>
        <scheme val="minor"/>
      </rPr>
      <t>3月12日离职</t>
    </r>
  </si>
  <si>
    <t>二本（农业大学.(草业科学</t>
  </si>
  <si>
    <r>
      <rPr>
        <sz val="10"/>
        <color theme="1"/>
        <rFont val="宋体"/>
        <charset val="134"/>
        <scheme val="minor"/>
      </rPr>
      <t>昆明学院（建筑工程管理）专科，</t>
    </r>
    <r>
      <rPr>
        <sz val="10"/>
        <color rgb="FFFF0000"/>
        <rFont val="宋体"/>
        <charset val="134"/>
        <scheme val="minor"/>
      </rPr>
      <t>3月24日离职；</t>
    </r>
  </si>
  <si>
    <t>钱丽波</t>
  </si>
  <si>
    <t>昆明大学（专科）会计学</t>
  </si>
  <si>
    <t>杜朝银</t>
  </si>
  <si>
    <t>甘肃政法学院（函授本科）；物业经理证</t>
  </si>
  <si>
    <r>
      <rPr>
        <sz val="10"/>
        <rFont val="宋体"/>
        <charset val="134"/>
        <scheme val="minor"/>
      </rPr>
      <t>云南师范大学；</t>
    </r>
    <r>
      <rPr>
        <sz val="10"/>
        <color rgb="FFFF0000"/>
        <rFont val="宋体"/>
        <charset val="134"/>
        <scheme val="minor"/>
      </rPr>
      <t>离职</t>
    </r>
  </si>
  <si>
    <r>
      <rPr>
        <sz val="10"/>
        <rFont val="宋体"/>
        <charset val="134"/>
        <scheme val="minor"/>
      </rPr>
      <t>函授专科（经济管理）；</t>
    </r>
    <r>
      <rPr>
        <sz val="10"/>
        <color rgb="FFFF0000"/>
        <rFont val="宋体"/>
        <charset val="134"/>
        <scheme val="minor"/>
      </rPr>
      <t>3月6日离职；</t>
    </r>
  </si>
  <si>
    <t>杨涛</t>
  </si>
  <si>
    <t>离职</t>
  </si>
  <si>
    <t>曾米</t>
  </si>
  <si>
    <t>云南机电学院（专科）；</t>
  </si>
  <si>
    <t>陈小丽</t>
  </si>
  <si>
    <t>四川旅游学院（本科）</t>
  </si>
  <si>
    <t>西南林业大学（旅游管理）二本；</t>
  </si>
  <si>
    <t>文静</t>
  </si>
  <si>
    <t>3月29离职</t>
  </si>
  <si>
    <r>
      <rPr>
        <sz val="10"/>
        <color theme="1"/>
        <rFont val="宋体"/>
        <charset val="134"/>
        <scheme val="minor"/>
      </rPr>
      <t>云南民族大学（二本）</t>
    </r>
    <r>
      <rPr>
        <sz val="10"/>
        <color rgb="FFFF0000"/>
        <rFont val="宋体"/>
        <charset val="134"/>
        <scheme val="minor"/>
      </rPr>
      <t>；4月2日离职</t>
    </r>
  </si>
  <si>
    <t>浦素超</t>
  </si>
  <si>
    <t>大理大学（泰语）二本；</t>
  </si>
  <si>
    <r>
      <rPr>
        <sz val="10"/>
        <color theme="1"/>
        <rFont val="宋体"/>
        <charset val="134"/>
        <scheme val="minor"/>
      </rPr>
      <t>注册物业管理师（证）；</t>
    </r>
    <r>
      <rPr>
        <sz val="10"/>
        <color rgb="FFFF0000"/>
        <rFont val="宋体"/>
        <charset val="134"/>
        <scheme val="minor"/>
      </rPr>
      <t>无任何补贴</t>
    </r>
  </si>
  <si>
    <r>
      <rPr>
        <sz val="10"/>
        <color theme="1"/>
        <rFont val="宋体"/>
        <charset val="134"/>
        <scheme val="minor"/>
      </rPr>
      <t>全国物业管理企业经理（证）</t>
    </r>
    <r>
      <rPr>
        <sz val="10"/>
        <color rgb="FFFF0000"/>
        <rFont val="宋体"/>
        <charset val="134"/>
        <scheme val="minor"/>
      </rPr>
      <t>（请假超过10天，无工龄，无资质证书补贴）</t>
    </r>
  </si>
  <si>
    <t>蒋厚荣</t>
  </si>
  <si>
    <t>西南林业大学（汉语言文学）二本；</t>
  </si>
  <si>
    <t>缪合才</t>
  </si>
  <si>
    <t>2022年4月1日为维修主管；有高压操作证但没有补贴；</t>
  </si>
  <si>
    <t>四川旅游学院（本科）二本；</t>
  </si>
  <si>
    <t>王成蕊</t>
  </si>
  <si>
    <t>山东商业职业技术学院（旅游管理）专科</t>
  </si>
  <si>
    <r>
      <rPr>
        <sz val="10"/>
        <color theme="1"/>
        <rFont val="宋体"/>
        <charset val="134"/>
        <scheme val="minor"/>
      </rPr>
      <t>昆明冶金高等专科学校；专科（工程监理）；</t>
    </r>
    <r>
      <rPr>
        <sz val="10"/>
        <color rgb="FFFF0000"/>
        <rFont val="宋体"/>
        <charset val="134"/>
        <scheme val="minor"/>
      </rPr>
      <t>4月17日已办理离职；</t>
    </r>
  </si>
  <si>
    <t>王莉娜</t>
  </si>
  <si>
    <t>长沙交通学院（财会专业）专科；</t>
  </si>
  <si>
    <r>
      <rPr>
        <sz val="10"/>
        <color theme="1"/>
        <rFont val="宋体"/>
        <charset val="134"/>
        <scheme val="minor"/>
      </rPr>
      <t>山东交通学院（二本）；</t>
    </r>
    <r>
      <rPr>
        <sz val="10"/>
        <color rgb="FFFF0000"/>
        <rFont val="宋体"/>
        <charset val="134"/>
        <scheme val="minor"/>
      </rPr>
      <t>4月17日已办理离职；</t>
    </r>
  </si>
  <si>
    <r>
      <rPr>
        <sz val="10"/>
        <color theme="1"/>
        <rFont val="宋体"/>
        <charset val="134"/>
        <scheme val="minor"/>
      </rPr>
      <t>大专（旅游管理与导游）；</t>
    </r>
    <r>
      <rPr>
        <sz val="10"/>
        <color rgb="FFFF0000"/>
        <rFont val="宋体"/>
        <charset val="134"/>
        <scheme val="minor"/>
      </rPr>
      <t>4月17日已办理离职；</t>
    </r>
  </si>
  <si>
    <t>许凌</t>
  </si>
  <si>
    <t>杨云昆</t>
  </si>
  <si>
    <t>昆明理工大学津桥学院（土木工程）专升本；</t>
  </si>
  <si>
    <t>史迎庆</t>
  </si>
  <si>
    <t>蔡志军</t>
  </si>
  <si>
    <t>云南农业大学（农业资源与环境）专业；二本</t>
  </si>
  <si>
    <t>五华公安</t>
  </si>
  <si>
    <t>王成冬</t>
  </si>
  <si>
    <t>罗广扬</t>
  </si>
  <si>
    <t>高中毕业证</t>
  </si>
  <si>
    <t>于2022年5月31日已办理离职；</t>
  </si>
  <si>
    <t>王超</t>
  </si>
  <si>
    <t>云南经济管理学院（专科）酒店管理</t>
  </si>
  <si>
    <t>金磊</t>
  </si>
  <si>
    <t>武汉理工大学（工商管理）函授本科</t>
  </si>
  <si>
    <t>常炜莹</t>
  </si>
  <si>
    <r>
      <rPr>
        <sz val="10"/>
        <color theme="1"/>
        <rFont val="宋体"/>
        <charset val="134"/>
        <scheme val="minor"/>
      </rPr>
      <t>云南科技信息职业学院专科，</t>
    </r>
    <r>
      <rPr>
        <sz val="10"/>
        <color rgb="FFFF0000"/>
        <rFont val="宋体"/>
        <charset val="134"/>
        <scheme val="minor"/>
      </rPr>
      <t>于2022年6月6日离职；</t>
    </r>
  </si>
  <si>
    <r>
      <rPr>
        <sz val="10"/>
        <color theme="1"/>
        <rFont val="宋体"/>
        <charset val="134"/>
        <scheme val="minor"/>
      </rPr>
      <t>2022年4月1日为维修主管；</t>
    </r>
    <r>
      <rPr>
        <sz val="10"/>
        <color rgb="FFFF0000"/>
        <rFont val="宋体"/>
        <charset val="134"/>
        <scheme val="minor"/>
      </rPr>
      <t>有高压操作证但没有补贴；</t>
    </r>
  </si>
  <si>
    <t>电梯管理员证/高压电工证</t>
  </si>
  <si>
    <t>西碧常</t>
  </si>
  <si>
    <t>张智焜</t>
  </si>
  <si>
    <t>云南工商学院（专科）</t>
  </si>
  <si>
    <t>一本（民族大学）</t>
  </si>
  <si>
    <r>
      <rPr>
        <sz val="10"/>
        <color theme="1"/>
        <rFont val="宋体"/>
        <charset val="134"/>
        <scheme val="minor"/>
      </rPr>
      <t>西南财经大学（高升本）一本（自考）；厨师证五级（初级）；</t>
    </r>
    <r>
      <rPr>
        <sz val="10"/>
        <color rgb="FFFF0000"/>
        <rFont val="宋体"/>
        <charset val="134"/>
        <scheme val="minor"/>
      </rPr>
      <t>6月10日已离职；</t>
    </r>
  </si>
  <si>
    <t>陶刘燕</t>
  </si>
  <si>
    <t>云南民族大学（日语）；二本</t>
  </si>
  <si>
    <t>王晓丽</t>
  </si>
  <si>
    <t>玉溪师范学院（二本）；物业经理证</t>
  </si>
  <si>
    <t>廖秋萍</t>
  </si>
  <si>
    <t>南充职业技术学院（旅游专业），专科</t>
  </si>
  <si>
    <t>刘伯娓</t>
  </si>
  <si>
    <t>江苏食品菜品药品职业技术学院（专科）；</t>
  </si>
  <si>
    <r>
      <rPr>
        <sz val="10"/>
        <rFont val="宋体"/>
        <charset val="134"/>
      </rPr>
      <t>电梯管理员证/高压电工证（</t>
    </r>
    <r>
      <rPr>
        <sz val="10"/>
        <color rgb="FFFF0000"/>
        <rFont val="宋体"/>
        <charset val="134"/>
      </rPr>
      <t>整月工伤无补贴）</t>
    </r>
  </si>
  <si>
    <t>李宏</t>
  </si>
  <si>
    <t>园艺（专科）；园林绿化工程师</t>
  </si>
  <si>
    <r>
      <rPr>
        <sz val="9"/>
        <rFont val="宋体"/>
        <charset val="134"/>
      </rPr>
      <t>中式烹调师（三级）属于高级，</t>
    </r>
    <r>
      <rPr>
        <sz val="9"/>
        <color rgb="FFFF0000"/>
        <rFont val="宋体"/>
        <charset val="134"/>
      </rPr>
      <t>病假18个班不计发补贴</t>
    </r>
  </si>
  <si>
    <t>监狱管理局</t>
  </si>
  <si>
    <r>
      <rPr>
        <sz val="10"/>
        <color theme="1"/>
        <rFont val="宋体"/>
        <charset val="134"/>
        <scheme val="minor"/>
      </rPr>
      <t>大理大学（泰语）二本；</t>
    </r>
    <r>
      <rPr>
        <sz val="10"/>
        <color rgb="FFFF0000"/>
        <rFont val="宋体"/>
        <charset val="134"/>
        <scheme val="minor"/>
      </rPr>
      <t>6月23日离职无补贴</t>
    </r>
  </si>
  <si>
    <r>
      <rPr>
        <sz val="10"/>
        <color theme="1"/>
        <rFont val="宋体"/>
        <charset val="134"/>
        <scheme val="minor"/>
      </rPr>
      <t>人力资源二级（证），涵授本科（云师大）</t>
    </r>
    <r>
      <rPr>
        <sz val="10"/>
        <color rgb="FFFF0000"/>
        <rFont val="宋体"/>
        <charset val="134"/>
        <scheme val="minor"/>
      </rPr>
      <t>7月14日已办理离职；</t>
    </r>
  </si>
  <si>
    <t>/离职</t>
  </si>
  <si>
    <r>
      <rPr>
        <sz val="10"/>
        <color theme="1"/>
        <rFont val="宋体"/>
        <charset val="134"/>
        <scheme val="minor"/>
      </rPr>
      <t>云南经济管理学院（专科）酒店管理；</t>
    </r>
    <r>
      <rPr>
        <sz val="10"/>
        <color rgb="FFFF0000"/>
        <rFont val="宋体"/>
        <charset val="134"/>
        <scheme val="minor"/>
      </rPr>
      <t>7月14日已办理离职</t>
    </r>
  </si>
  <si>
    <t>李木东</t>
  </si>
  <si>
    <t>财经大学（酒店管理）二本</t>
  </si>
  <si>
    <t>施锡平</t>
  </si>
  <si>
    <t>云南工商学院（专科）；于2022年7月29日已办理离职；</t>
  </si>
  <si>
    <t>张绍莲</t>
  </si>
  <si>
    <r>
      <rPr>
        <sz val="10"/>
        <color theme="1"/>
        <rFont val="宋体"/>
        <charset val="134"/>
        <scheme val="minor"/>
      </rPr>
      <t>初级会计（证）；</t>
    </r>
    <r>
      <rPr>
        <sz val="10"/>
        <color rgb="FFFF0000"/>
        <rFont val="宋体"/>
        <charset val="134"/>
        <scheme val="minor"/>
      </rPr>
      <t>7月20日已办理离职</t>
    </r>
  </si>
  <si>
    <t>物业管理员（证）,函授本科</t>
  </si>
  <si>
    <r>
      <rPr>
        <sz val="10"/>
        <color theme="1"/>
        <rFont val="宋体"/>
        <charset val="134"/>
        <scheme val="minor"/>
      </rPr>
      <t>武汉理工大学（工商管理）函授本科；</t>
    </r>
    <r>
      <rPr>
        <sz val="10"/>
        <color rgb="FFFF0000"/>
        <rFont val="宋体"/>
        <charset val="134"/>
        <scheme val="minor"/>
      </rPr>
      <t>于2022年8月17日离职</t>
    </r>
  </si>
  <si>
    <t>甘肃政法学院（函授本科）；物业经理证,已在审批中包含；</t>
  </si>
  <si>
    <r>
      <rPr>
        <sz val="10"/>
        <color theme="1"/>
        <rFont val="宋体"/>
        <charset val="134"/>
        <scheme val="minor"/>
      </rPr>
      <t>全国物业管理企业经理证，</t>
    </r>
    <r>
      <rPr>
        <sz val="10"/>
        <color rgb="FFFF0000"/>
        <rFont val="宋体"/>
        <charset val="134"/>
        <scheme val="minor"/>
      </rPr>
      <t>请假超过10天无工龄无补贴</t>
    </r>
  </si>
  <si>
    <t>谢谱燊</t>
  </si>
  <si>
    <t>西北工业大学（专科）；物业经理证</t>
  </si>
  <si>
    <t>经开区</t>
  </si>
  <si>
    <t>高书会</t>
  </si>
  <si>
    <t>国家开放大学（专科）行政管理</t>
  </si>
  <si>
    <t>请假超过10天无工龄；</t>
  </si>
  <si>
    <r>
      <rPr>
        <sz val="9"/>
        <rFont val="宋体"/>
        <charset val="134"/>
      </rPr>
      <t>中式烹调师（三级）属于高级，</t>
    </r>
    <r>
      <rPr>
        <sz val="9"/>
        <color rgb="FFFF0000"/>
        <rFont val="宋体"/>
        <charset val="134"/>
      </rPr>
      <t>病假31个班不计发补贴</t>
    </r>
  </si>
  <si>
    <t>大专（人力资源专业）；南京财经大学（自考）；人力资源管理师（四级）；物业经理证</t>
  </si>
  <si>
    <t>魏炳杰</t>
  </si>
  <si>
    <t>云南国土资源职业技术学院（休闲服务与管理，专科</t>
  </si>
  <si>
    <t>刘金春</t>
  </si>
  <si>
    <t>云南民族大学（工商管理）；二本</t>
  </si>
  <si>
    <t>高中毕业证；物业经理证</t>
  </si>
  <si>
    <t>于2022年9月15日离职</t>
  </si>
  <si>
    <t>云南农业大学（农业资源与环境）专业；二本；10月加高压电工证300元；</t>
  </si>
  <si>
    <t>杨李忠</t>
  </si>
  <si>
    <r>
      <rPr>
        <sz val="10"/>
        <color theme="1"/>
        <rFont val="宋体"/>
        <charset val="134"/>
        <scheme val="minor"/>
      </rPr>
      <t>国家开放大学（专科）行政管理；</t>
    </r>
    <r>
      <rPr>
        <sz val="10"/>
        <color rgb="FFFF0000"/>
        <rFont val="宋体"/>
        <charset val="134"/>
        <scheme val="minor"/>
      </rPr>
      <t>9月15日已离职；</t>
    </r>
  </si>
  <si>
    <t>张正麟</t>
  </si>
  <si>
    <t>专科</t>
  </si>
  <si>
    <r>
      <rPr>
        <sz val="10"/>
        <color theme="1"/>
        <rFont val="宋体"/>
        <charset val="134"/>
        <scheme val="minor"/>
      </rPr>
      <t>专科（自然保护区建设与管理）,</t>
    </r>
    <r>
      <rPr>
        <sz val="10"/>
        <color rgb="FFFF0000"/>
        <rFont val="宋体"/>
        <charset val="134"/>
        <scheme val="minor"/>
      </rPr>
      <t>9月15日离职；</t>
    </r>
  </si>
  <si>
    <t>10月加物业经理证；</t>
  </si>
  <si>
    <r>
      <rPr>
        <sz val="10"/>
        <color theme="1"/>
        <rFont val="宋体"/>
        <charset val="134"/>
        <scheme val="minor"/>
      </rPr>
      <t>云南国土资源职业技术学院（休闲服务与管理，专科，</t>
    </r>
    <r>
      <rPr>
        <sz val="10"/>
        <color rgb="FFFF0000"/>
        <rFont val="宋体"/>
        <charset val="134"/>
        <scheme val="minor"/>
      </rPr>
      <t>9月15日离职；</t>
    </r>
  </si>
  <si>
    <r>
      <rPr>
        <sz val="10"/>
        <color theme="1"/>
        <rFont val="宋体"/>
        <charset val="134"/>
        <scheme val="minor"/>
      </rPr>
      <t>云南民族大学（工商管理）；二本；</t>
    </r>
    <r>
      <rPr>
        <sz val="10"/>
        <color rgb="FFFF0000"/>
        <rFont val="宋体"/>
        <charset val="134"/>
        <scheme val="minor"/>
      </rPr>
      <t>9月9日离职；</t>
    </r>
  </si>
  <si>
    <t>云艺</t>
  </si>
  <si>
    <t>赵德清</t>
  </si>
  <si>
    <t>昆明理工大学（土木工程）专科</t>
  </si>
  <si>
    <t>陈震</t>
  </si>
  <si>
    <t>专科；高压电工证（11月加）；</t>
  </si>
  <si>
    <r>
      <rPr>
        <sz val="10"/>
        <rFont val="宋体"/>
        <charset val="134"/>
      </rPr>
      <t>中式烹调师（三级）属于高级；</t>
    </r>
    <r>
      <rPr>
        <sz val="10"/>
        <color rgb="FFFF0000"/>
        <rFont val="宋体"/>
        <charset val="134"/>
      </rPr>
      <t>于10月25日离职；</t>
    </r>
  </si>
  <si>
    <t>10月23日离职；</t>
  </si>
  <si>
    <t>娄做刚</t>
  </si>
  <si>
    <r>
      <rPr>
        <sz val="10"/>
        <color theme="1"/>
        <rFont val="宋体"/>
        <charset val="134"/>
        <scheme val="minor"/>
      </rPr>
      <t>专科，</t>
    </r>
    <r>
      <rPr>
        <sz val="10"/>
        <color rgb="FFFF0000"/>
        <rFont val="宋体"/>
        <charset val="134"/>
        <scheme val="minor"/>
      </rPr>
      <t>于10月28日离职</t>
    </r>
  </si>
  <si>
    <t>于10月16日离职；</t>
  </si>
  <si>
    <t>周梦影</t>
  </si>
  <si>
    <t>专科（护理）；</t>
  </si>
  <si>
    <t>陈敏</t>
  </si>
  <si>
    <t>本科（成人高考）函授；10月8日入职；</t>
  </si>
  <si>
    <t>昆明理工大学（土木工程）本科（函授）</t>
  </si>
  <si>
    <r>
      <rPr>
        <sz val="10"/>
        <color theme="1"/>
        <rFont val="宋体"/>
        <charset val="134"/>
        <scheme val="minor"/>
      </rPr>
      <t>四川旅游学院（本科）二本；</t>
    </r>
    <r>
      <rPr>
        <sz val="10"/>
        <color rgb="FFFF0000"/>
        <rFont val="宋体"/>
        <charset val="134"/>
        <scheme val="minor"/>
      </rPr>
      <t>于2022年12月6日已办理离职；</t>
    </r>
  </si>
  <si>
    <r>
      <rPr>
        <sz val="10"/>
        <color theme="1"/>
        <rFont val="宋体"/>
        <charset val="134"/>
        <scheme val="minor"/>
      </rPr>
      <t>财经大学（酒店管理）二本，</t>
    </r>
    <r>
      <rPr>
        <sz val="10"/>
        <color rgb="FFFF0000"/>
        <rFont val="宋体"/>
        <charset val="134"/>
        <scheme val="minor"/>
      </rPr>
      <t>于2022年12月1日已办理离职；</t>
    </r>
  </si>
  <si>
    <r>
      <rPr>
        <sz val="10"/>
        <color theme="1"/>
        <rFont val="宋体"/>
        <charset val="134"/>
        <scheme val="minor"/>
      </rPr>
      <t>函授专科（电气自动化）；高压电工证、建筑物消防员；</t>
    </r>
    <r>
      <rPr>
        <sz val="10"/>
        <color rgb="FFFF0000"/>
        <rFont val="宋体"/>
        <charset val="134"/>
        <scheme val="minor"/>
      </rPr>
      <t>11月函授本科</t>
    </r>
  </si>
  <si>
    <t xml:space="preserve">李丽 </t>
  </si>
  <si>
    <t>本科（二本）；昆明理工大学津桥学院（物业管理）；</t>
  </si>
  <si>
    <t>全国物业管理企业经理证，</t>
  </si>
  <si>
    <r>
      <rPr>
        <sz val="9"/>
        <rFont val="宋体"/>
        <charset val="134"/>
      </rPr>
      <t>中式烹调师（三级）属于高级；</t>
    </r>
    <r>
      <rPr>
        <sz val="9"/>
        <color rgb="FFFF0000"/>
        <rFont val="宋体"/>
        <charset val="134"/>
      </rPr>
      <t>于2022年12月1日已办理离职；</t>
    </r>
  </si>
  <si>
    <t>高压电工证（电工等级证）</t>
  </si>
  <si>
    <r>
      <rPr>
        <sz val="10"/>
        <rFont val="宋体"/>
        <charset val="134"/>
      </rPr>
      <t>中式烹调师（三级）属于高级；</t>
    </r>
    <r>
      <rPr>
        <sz val="10"/>
        <color rgb="FFFF0000"/>
        <rFont val="宋体"/>
        <charset val="134"/>
      </rPr>
      <t>于2022年11月20日已办理离职；</t>
    </r>
  </si>
  <si>
    <t>高中毕业证；11月加物业经理证</t>
  </si>
  <si>
    <r>
      <rPr>
        <sz val="10"/>
        <color theme="1"/>
        <rFont val="宋体"/>
        <charset val="134"/>
        <scheme val="minor"/>
      </rPr>
      <t>物业管理员（证）</t>
    </r>
    <r>
      <rPr>
        <sz val="10"/>
        <color rgb="FFFF0000"/>
        <rFont val="宋体"/>
        <charset val="134"/>
        <scheme val="minor"/>
      </rPr>
      <t>无任何补贴</t>
    </r>
  </si>
  <si>
    <t>高厅</t>
  </si>
  <si>
    <t>本科（二本）；昆明学院（工商管理）；</t>
  </si>
  <si>
    <t>墨相麟</t>
  </si>
  <si>
    <t>本科（二本）；青海大学（臧医学）；物业经理证</t>
  </si>
  <si>
    <t>王源</t>
  </si>
  <si>
    <t>中级焊工证；</t>
  </si>
  <si>
    <r>
      <rPr>
        <sz val="10"/>
        <rFont val="宋体"/>
        <charset val="134"/>
      </rPr>
      <t>高压电工证</t>
    </r>
    <r>
      <rPr>
        <sz val="10"/>
        <color rgb="FFFF0000"/>
        <rFont val="宋体"/>
        <charset val="134"/>
      </rPr>
      <t>，2月1日离职；</t>
    </r>
  </si>
  <si>
    <t>昆明冶专安宁（大专）1月20日已办理离职；</t>
  </si>
  <si>
    <t>昆明学院</t>
  </si>
  <si>
    <r>
      <rPr>
        <sz val="10"/>
        <color theme="1"/>
        <rFont val="宋体"/>
        <charset val="134"/>
        <scheme val="minor"/>
      </rPr>
      <t>本科（一本）；青海大学（臧医学）；物业经理证；</t>
    </r>
    <r>
      <rPr>
        <sz val="10"/>
        <color rgb="FFFF0000"/>
        <rFont val="宋体"/>
        <charset val="134"/>
        <scheme val="minor"/>
      </rPr>
      <t>补发1月资质证书100元</t>
    </r>
  </si>
  <si>
    <t>靳丽萍</t>
  </si>
  <si>
    <t>2023年2月1日电梯管理员证</t>
  </si>
  <si>
    <t>陈荣芬</t>
  </si>
  <si>
    <r>
      <rPr>
        <sz val="10"/>
        <color theme="1"/>
        <rFont val="宋体"/>
        <charset val="134"/>
        <scheme val="minor"/>
      </rPr>
      <t>西南林业大学（旅游管理）二本；</t>
    </r>
    <r>
      <rPr>
        <sz val="10"/>
        <color rgb="FFFF0000"/>
        <rFont val="宋体"/>
        <charset val="134"/>
        <scheme val="minor"/>
      </rPr>
      <t>2月20日离职；</t>
    </r>
  </si>
  <si>
    <t>陆军学院</t>
  </si>
  <si>
    <t>邸莹莹</t>
  </si>
  <si>
    <t>董亮</t>
  </si>
  <si>
    <r>
      <rPr>
        <sz val="10"/>
        <color theme="1"/>
        <rFont val="宋体"/>
        <charset val="134"/>
        <scheme val="minor"/>
      </rPr>
      <t>本科（二本）；昆明学院（工商管理）；</t>
    </r>
    <r>
      <rPr>
        <sz val="10"/>
        <color rgb="FFFF0000"/>
        <rFont val="宋体"/>
        <charset val="134"/>
        <scheme val="minor"/>
      </rPr>
      <t>4月3日已办理离职；</t>
    </r>
  </si>
  <si>
    <t>3月10日已办理离职；</t>
  </si>
  <si>
    <t>C标段</t>
  </si>
  <si>
    <t>本科（一本）；青海大学（臧医学）；物业经理证；</t>
  </si>
  <si>
    <t>本科（黑龙江科技大学二本）计算机科学与技术；物业经理证</t>
  </si>
  <si>
    <t>李兴荣</t>
  </si>
  <si>
    <t>湖南科技大学（二本）公共事业管理</t>
  </si>
  <si>
    <t>王华杰</t>
  </si>
  <si>
    <t>宋婷</t>
  </si>
  <si>
    <t>夜大专科（会计）；云南财经大学</t>
  </si>
  <si>
    <r>
      <rPr>
        <sz val="10"/>
        <color theme="1"/>
        <rFont val="宋体"/>
        <charset val="134"/>
        <scheme val="minor"/>
      </rPr>
      <t>2022年4月1日为维修主管；</t>
    </r>
    <r>
      <rPr>
        <sz val="10"/>
        <color rgb="FFFF0000"/>
        <rFont val="宋体"/>
        <charset val="134"/>
        <scheme val="minor"/>
      </rPr>
      <t>有高压操作证；</t>
    </r>
  </si>
  <si>
    <t>顾李娟</t>
  </si>
  <si>
    <t>大专（物流管理）云南交通职业技术学院</t>
  </si>
  <si>
    <t>工伤假20个班</t>
  </si>
  <si>
    <t>开放大学</t>
  </si>
  <si>
    <t>李玉琼</t>
  </si>
  <si>
    <t>芮雪</t>
  </si>
  <si>
    <t>大专（城市轨道交通控制；（工程电气设备安装调试工三级</t>
  </si>
  <si>
    <t>二本（农业大学.(草业科学；高压电工证</t>
  </si>
  <si>
    <t>二本（农业大学.土木工程)；高压电工证</t>
  </si>
  <si>
    <r>
      <rPr>
        <sz val="10"/>
        <color theme="1"/>
        <rFont val="宋体"/>
        <charset val="134"/>
        <scheme val="minor"/>
      </rPr>
      <t>初级会计（证）；</t>
    </r>
    <r>
      <rPr>
        <sz val="10"/>
        <color rgb="FFFF0000"/>
        <rFont val="宋体"/>
        <charset val="134"/>
        <scheme val="minor"/>
      </rPr>
      <t>于2023年5月15日离职；</t>
    </r>
  </si>
  <si>
    <t>湖南科技大学（一本）公共事业管理</t>
  </si>
  <si>
    <t>丁博</t>
  </si>
  <si>
    <t>云南师范大学（专科）金融；物业管理员证；</t>
  </si>
  <si>
    <t>王锦</t>
  </si>
  <si>
    <t>223-5-18</t>
  </si>
  <si>
    <t>云南师范大学商学院（应用心理学）</t>
  </si>
  <si>
    <t>沈有为</t>
  </si>
  <si>
    <t>有高压操作证；</t>
  </si>
  <si>
    <t>杨建永</t>
  </si>
  <si>
    <t>云南农业大学（经济学）二本</t>
  </si>
  <si>
    <t>朱志远</t>
  </si>
  <si>
    <t>云南师范大学商学院（应用心理学）（二本）</t>
  </si>
  <si>
    <t>吴珊</t>
  </si>
  <si>
    <t>云南大学（自考本科）；</t>
  </si>
  <si>
    <t>7月加物业经理证</t>
  </si>
  <si>
    <t>二本（西南林业大学）；7月加物业经理证</t>
  </si>
  <si>
    <t>张乾凤</t>
  </si>
  <si>
    <t>曲靖师范学院（二本）信息与计算科学</t>
  </si>
  <si>
    <t>保洁员五级；7月加物业经理证</t>
  </si>
  <si>
    <t>工伤假20个班，暂不发补贴</t>
  </si>
  <si>
    <t>长沙交通学院（财会专业）专科；7月加物业管理经理证；</t>
  </si>
  <si>
    <t>自考（湖南师范大学）；7月加物业经理证</t>
  </si>
  <si>
    <t>大专（消防员操作证）</t>
  </si>
  <si>
    <t>云南大学（自考本科）；工商管理</t>
  </si>
  <si>
    <t>洪彩姬</t>
  </si>
  <si>
    <t>本科（泰语）二本；</t>
  </si>
  <si>
    <t>基地</t>
  </si>
  <si>
    <t>龙志雄</t>
  </si>
  <si>
    <t>厨师四级（初级）</t>
  </si>
  <si>
    <r>
      <rPr>
        <sz val="10"/>
        <rFont val="宋体"/>
        <charset val="134"/>
        <scheme val="minor"/>
      </rPr>
      <t>曲靖师范学院（二本）信息与计算科学；</t>
    </r>
    <r>
      <rPr>
        <sz val="10"/>
        <color rgb="FFFF0000"/>
        <rFont val="宋体"/>
        <charset val="134"/>
        <scheme val="minor"/>
      </rPr>
      <t>8月14日离职；</t>
    </r>
  </si>
  <si>
    <t>暂不发补贴</t>
  </si>
  <si>
    <t>胡月蕊</t>
  </si>
  <si>
    <r>
      <rPr>
        <sz val="10"/>
        <color theme="1"/>
        <rFont val="宋体"/>
        <charset val="134"/>
        <scheme val="minor"/>
      </rPr>
      <t>昆明理工大学津桥学院（土木工程）专升本；</t>
    </r>
    <r>
      <rPr>
        <sz val="10"/>
        <color rgb="FFFF0000"/>
        <rFont val="宋体"/>
        <charset val="134"/>
        <scheme val="minor"/>
      </rPr>
      <t>9月6日已办理离职；</t>
    </r>
  </si>
  <si>
    <r>
      <rPr>
        <sz val="10"/>
        <color theme="1"/>
        <rFont val="宋体"/>
        <charset val="134"/>
        <scheme val="minor"/>
      </rPr>
      <t>云南农业大学（农业资源与环境）专业；二本；10月加高压电工证300元</t>
    </r>
    <r>
      <rPr>
        <sz val="10"/>
        <color rgb="FFFF0000"/>
        <rFont val="宋体"/>
        <charset val="134"/>
        <scheme val="minor"/>
      </rPr>
      <t>；9月1日已办理离职</t>
    </r>
    <r>
      <rPr>
        <sz val="10"/>
        <color theme="1"/>
        <rFont val="宋体"/>
        <charset val="134"/>
        <scheme val="minor"/>
      </rPr>
      <t>；</t>
    </r>
  </si>
  <si>
    <t>普宝三</t>
  </si>
  <si>
    <r>
      <rPr>
        <sz val="9"/>
        <color theme="1"/>
        <rFont val="宋体"/>
        <charset val="134"/>
        <scheme val="minor"/>
      </rPr>
      <t>园艺（专科）；园林绿化工程师；因公式错误，</t>
    </r>
    <r>
      <rPr>
        <sz val="9"/>
        <color rgb="FFFF0000"/>
        <rFont val="宋体"/>
        <charset val="134"/>
        <scheme val="minor"/>
      </rPr>
      <t>补发7月、8月工龄工资200元</t>
    </r>
  </si>
  <si>
    <r>
      <rPr>
        <sz val="10"/>
        <color theme="1"/>
        <rFont val="宋体"/>
        <charset val="134"/>
        <scheme val="minor"/>
      </rPr>
      <t>西北工业大学（专科）；物业经理</t>
    </r>
    <r>
      <rPr>
        <sz val="10"/>
        <color rgb="FFFF0000"/>
        <rFont val="宋体"/>
        <charset val="134"/>
        <scheme val="minor"/>
      </rPr>
      <t>证；9月1日已办理离职；</t>
    </r>
  </si>
  <si>
    <r>
      <rPr>
        <sz val="11"/>
        <color theme="1"/>
        <rFont val="宋体"/>
        <charset val="134"/>
        <scheme val="minor"/>
      </rPr>
      <t>大专（城市轨道交通控制；（工程电气设备安装调试工三级；</t>
    </r>
    <r>
      <rPr>
        <sz val="11"/>
        <color rgb="FFFF0000"/>
        <rFont val="宋体"/>
        <charset val="134"/>
        <scheme val="minor"/>
      </rPr>
      <t>9月8日已办理离职；</t>
    </r>
  </si>
  <si>
    <t>师大附中</t>
  </si>
  <si>
    <t>二本（农业大学.(草业科学；高压电工证；请假11个班，无工龄</t>
  </si>
  <si>
    <t>湖南科技大学（一本）公共事业管理；10月加高压证</t>
  </si>
  <si>
    <t>云南师范大学商学院（应用心理学）（二本）；10月加高压电工证</t>
  </si>
  <si>
    <t>本科（一本）；青海大学（臧医学）；物业经理证；请假10个班</t>
  </si>
  <si>
    <t>本科（泰语）二本；9月22日离职</t>
  </si>
  <si>
    <t>杨璞</t>
  </si>
  <si>
    <t>昆明理工大学（计算机科学与技术）本科，</t>
  </si>
  <si>
    <t>张勇</t>
  </si>
  <si>
    <r>
      <rPr>
        <sz val="10"/>
        <color theme="1"/>
        <rFont val="宋体"/>
        <charset val="134"/>
        <scheme val="minor"/>
      </rPr>
      <t>二本（西南林业大学）；7月加物业经理证；</t>
    </r>
    <r>
      <rPr>
        <sz val="10"/>
        <color rgb="FFFF0000"/>
        <rFont val="宋体"/>
        <charset val="134"/>
        <scheme val="minor"/>
      </rPr>
      <t>8月工资中应发工龄200元，实际发了100元，补发8月差额100元</t>
    </r>
  </si>
  <si>
    <t>云南机电学院（专科）；请假超过10天不发工龄</t>
  </si>
  <si>
    <t>丁福涛</t>
  </si>
  <si>
    <t>云南师范大学商学院（工商管理）（二本）</t>
  </si>
  <si>
    <r>
      <rPr>
        <sz val="10"/>
        <color theme="1"/>
        <rFont val="宋体"/>
        <charset val="134"/>
        <scheme val="minor"/>
      </rPr>
      <t>2022年4月1日为维修主管；</t>
    </r>
    <r>
      <rPr>
        <sz val="10"/>
        <color rgb="FFFF0000"/>
        <rFont val="宋体"/>
        <charset val="134"/>
        <scheme val="minor"/>
      </rPr>
      <t>有高压操作证；9月1整月请假无工龄，资质证书补贴；</t>
    </r>
  </si>
  <si>
    <t>专科，9月28日离职</t>
  </si>
  <si>
    <t>高中毕业证；2022年11月加物业经理证</t>
  </si>
  <si>
    <r>
      <rPr>
        <sz val="9"/>
        <color theme="1"/>
        <rFont val="宋体"/>
        <charset val="134"/>
        <scheme val="minor"/>
      </rPr>
      <t>园艺（专科）；园林绿化工程师；</t>
    </r>
    <r>
      <rPr>
        <sz val="9"/>
        <color rgb="FFFF0000"/>
        <rFont val="宋体"/>
        <charset val="134"/>
        <scheme val="minor"/>
      </rPr>
      <t>因公式错误，补发7月、8月工龄工资200元</t>
    </r>
  </si>
  <si>
    <t>C标</t>
  </si>
  <si>
    <t>大专；11月加高压电工证</t>
  </si>
  <si>
    <r>
      <rPr>
        <sz val="10"/>
        <color theme="1"/>
        <rFont val="宋体"/>
        <charset val="134"/>
        <scheme val="minor"/>
      </rPr>
      <t>西南林业大学（汉语言文学）二本；</t>
    </r>
    <r>
      <rPr>
        <sz val="10"/>
        <color rgb="FFFF0000"/>
        <rFont val="宋体"/>
        <charset val="134"/>
        <scheme val="minor"/>
      </rPr>
      <t>补发8月高压电工证补贴300元</t>
    </r>
  </si>
  <si>
    <t>二本（农业大学.(草业科学；高压电工证；</t>
  </si>
  <si>
    <r>
      <rPr>
        <sz val="10"/>
        <color theme="1"/>
        <rFont val="宋体"/>
        <charset val="134"/>
        <scheme val="minor"/>
      </rPr>
      <t>云南师范大学商学院（工商管理）（二本）</t>
    </r>
    <r>
      <rPr>
        <sz val="10"/>
        <color rgb="FFFF0000"/>
        <rFont val="宋体"/>
        <charset val="134"/>
        <scheme val="minor"/>
      </rPr>
      <t>；11月3日离职</t>
    </r>
  </si>
  <si>
    <r>
      <rPr>
        <sz val="10"/>
        <color theme="1"/>
        <rFont val="宋体"/>
        <charset val="134"/>
        <scheme val="minor"/>
      </rPr>
      <t>2022年4月1日为维修主管；</t>
    </r>
    <r>
      <rPr>
        <sz val="10"/>
        <color rgb="FFFF0000"/>
        <rFont val="宋体"/>
        <charset val="134"/>
        <scheme val="minor"/>
      </rPr>
      <t>有高压操作证；请假超过10天无工龄，资质证书补贴；</t>
    </r>
  </si>
  <si>
    <t>张建</t>
  </si>
  <si>
    <t>有高压操作证；补发9月高压补贴300元</t>
  </si>
  <si>
    <t>专科（护理）；请假27天</t>
  </si>
  <si>
    <r>
      <rPr>
        <sz val="9"/>
        <rFont val="宋体"/>
        <charset val="134"/>
      </rPr>
      <t>中式烹调师（三级）属于高级，</t>
    </r>
    <r>
      <rPr>
        <sz val="9"/>
        <color rgb="FFFF0000"/>
        <rFont val="宋体"/>
        <charset val="134"/>
      </rPr>
      <t>10月20日离职</t>
    </r>
  </si>
  <si>
    <t>大理党校</t>
  </si>
  <si>
    <t>李映菊</t>
  </si>
  <si>
    <t>补发8月、9月工龄工资合计200元；</t>
  </si>
  <si>
    <t>修凯</t>
  </si>
  <si>
    <t>胡亚伦</t>
  </si>
  <si>
    <t>高压补贴300元</t>
  </si>
  <si>
    <t>李学琼</t>
  </si>
  <si>
    <t>11月加消防操作证（大专）</t>
  </si>
  <si>
    <t>12月加高压补贴；</t>
  </si>
  <si>
    <t>昆明大学（专科）会计学，11月会计证</t>
  </si>
  <si>
    <r>
      <rPr>
        <sz val="10"/>
        <color theme="1"/>
        <rFont val="宋体"/>
        <charset val="134"/>
        <scheme val="minor"/>
      </rPr>
      <t>云南大学（自考本科）；工商管理；</t>
    </r>
    <r>
      <rPr>
        <sz val="10"/>
        <color rgb="FFFF0000"/>
        <rFont val="宋体"/>
        <charset val="134"/>
        <scheme val="minor"/>
      </rPr>
      <t>12月1日离职</t>
    </r>
  </si>
  <si>
    <r>
      <rPr>
        <sz val="10"/>
        <color theme="1"/>
        <rFont val="宋体"/>
        <charset val="134"/>
        <scheme val="minor"/>
      </rPr>
      <t>昆明理工大学（计算机科学与技术）本科，</t>
    </r>
    <r>
      <rPr>
        <sz val="10"/>
        <color rgb="FFFF0000"/>
        <rFont val="宋体"/>
        <charset val="134"/>
        <scheme val="minor"/>
      </rPr>
      <t>于2023年12月4日离职；</t>
    </r>
  </si>
  <si>
    <t>二本（西南林业大学）；7月加物业经理证；</t>
  </si>
  <si>
    <r>
      <rPr>
        <sz val="10"/>
        <rFont val="宋体"/>
        <charset val="134"/>
        <scheme val="minor"/>
      </rPr>
      <t>云南机电学院（专科）；</t>
    </r>
    <r>
      <rPr>
        <sz val="10"/>
        <color rgb="FFFF0000"/>
        <rFont val="宋体"/>
        <charset val="134"/>
        <scheme val="minor"/>
      </rPr>
      <t>1整月请产假，无补贴</t>
    </r>
  </si>
  <si>
    <t>罗兰</t>
  </si>
  <si>
    <t>云南师范大学（一本）；专业：光电信息科学与工程</t>
  </si>
  <si>
    <t>刘佳楠</t>
  </si>
  <si>
    <t>大专（昆明冶金高等专科学院）物业管理专业；</t>
  </si>
  <si>
    <t>陈林</t>
  </si>
  <si>
    <t>湖南大众传媒职业技术学院（大专；专业：主持与播音</t>
  </si>
  <si>
    <t>电梯管理员证/高压电工证；1整月工伤请假；</t>
  </si>
  <si>
    <r>
      <rPr>
        <sz val="10"/>
        <color theme="1"/>
        <rFont val="宋体"/>
        <charset val="134"/>
        <scheme val="minor"/>
      </rPr>
      <t>全国物业管理企业经理证；</t>
    </r>
    <r>
      <rPr>
        <sz val="10"/>
        <color rgb="FFFF0000"/>
        <rFont val="宋体"/>
        <charset val="134"/>
        <scheme val="minor"/>
      </rPr>
      <t>11月一整月请假</t>
    </r>
  </si>
  <si>
    <t>专科（护理）；请假30天</t>
  </si>
  <si>
    <t>园艺（专科）；园林绿化工程师；</t>
  </si>
  <si>
    <r>
      <rPr>
        <sz val="9"/>
        <color theme="1"/>
        <rFont val="宋体"/>
        <charset val="134"/>
        <scheme val="minor"/>
      </rPr>
      <t>大专（消防员操作证）；</t>
    </r>
    <r>
      <rPr>
        <sz val="9"/>
        <color rgb="FFFF0000"/>
        <rFont val="宋体"/>
        <charset val="134"/>
        <scheme val="minor"/>
      </rPr>
      <t>12月1日离职</t>
    </r>
  </si>
  <si>
    <r>
      <rPr>
        <sz val="10"/>
        <color theme="1"/>
        <rFont val="宋体"/>
        <charset val="134"/>
        <scheme val="minor"/>
      </rPr>
      <t>（特种电梯管理员及低压证）；</t>
    </r>
    <r>
      <rPr>
        <sz val="10"/>
        <color rgb="FFFF0000"/>
        <rFont val="宋体"/>
        <charset val="134"/>
        <scheme val="minor"/>
      </rPr>
      <t>1月份加高压补贴；</t>
    </r>
  </si>
  <si>
    <t>一本（民族大学）；12月加高压补贴；</t>
  </si>
  <si>
    <t>云南师范大学（一本）；专业：光电信息科学与工程；请假7天</t>
  </si>
  <si>
    <t>全国物业管理企业经理证；</t>
  </si>
  <si>
    <t>专科（护理）；请假31天</t>
  </si>
  <si>
    <t>2024年1月1日离职；</t>
  </si>
  <si>
    <r>
      <rPr>
        <sz val="10"/>
        <color theme="1"/>
        <rFont val="宋体"/>
        <charset val="134"/>
        <scheme val="minor"/>
      </rPr>
      <t>二本（泰国博乐大学）；</t>
    </r>
    <r>
      <rPr>
        <sz val="10"/>
        <color rgb="FFFF0000"/>
        <rFont val="宋体"/>
        <charset val="134"/>
        <scheme val="minor"/>
      </rPr>
      <t>补发11月工龄100元</t>
    </r>
  </si>
  <si>
    <t>张华倩</t>
  </si>
  <si>
    <t>天津财经大学珠江学院（二本）财务管理；人力资源师（经济师）中级；</t>
  </si>
  <si>
    <t>李宁</t>
  </si>
  <si>
    <t>北京工业大学（计算机应用）大专</t>
  </si>
  <si>
    <t>2月加高压补贴</t>
  </si>
  <si>
    <t>电梯管理员证/高压电工证；</t>
  </si>
  <si>
    <t>昆明学院（昆师校区）</t>
  </si>
  <si>
    <r>
      <rPr>
        <sz val="10"/>
        <color theme="1"/>
        <rFont val="宋体"/>
        <charset val="134"/>
        <scheme val="minor"/>
      </rPr>
      <t>11月加消防操作证（大专）；</t>
    </r>
    <r>
      <rPr>
        <sz val="10"/>
        <color rgb="FFFF0000"/>
        <rFont val="宋体"/>
        <charset val="134"/>
        <scheme val="minor"/>
      </rPr>
      <t>2月1日离职</t>
    </r>
  </si>
  <si>
    <t>烟草项目</t>
  </si>
  <si>
    <t>林信祖</t>
  </si>
  <si>
    <t>高压补贴</t>
  </si>
  <si>
    <t>林职院</t>
  </si>
  <si>
    <t>李秀灵</t>
  </si>
  <si>
    <t>肖柔</t>
  </si>
  <si>
    <t>云南艺术学院二本（文化产业管理）；健康管理师（4月工资加）</t>
  </si>
  <si>
    <t>王晓翠</t>
  </si>
  <si>
    <t>西北师范大学二本，工商管理（4月工资加）</t>
  </si>
  <si>
    <t>高标成</t>
  </si>
  <si>
    <t>王忠宝</t>
  </si>
  <si>
    <t>高级厨师证；补发1月补贴300元</t>
  </si>
  <si>
    <t>昆明学院二期</t>
  </si>
  <si>
    <t>陆军学院生活区</t>
  </si>
  <si>
    <t>陈露</t>
  </si>
  <si>
    <t>吴安琪</t>
  </si>
  <si>
    <t>云南农业大学（建筑学）二本</t>
  </si>
  <si>
    <t>高空作业证</t>
  </si>
  <si>
    <t>张瑞峰</t>
  </si>
  <si>
    <t>西南林业大学（公共事业管理）二本</t>
  </si>
  <si>
    <r>
      <rPr>
        <sz val="9"/>
        <rFont val="宋体"/>
        <charset val="134"/>
      </rPr>
      <t>中式烹调师（三级）属于高级，</t>
    </r>
    <r>
      <rPr>
        <sz val="9"/>
        <color rgb="FFFF0000"/>
        <rFont val="宋体"/>
        <charset val="134"/>
      </rPr>
      <t>3月22日离职，无补贴</t>
    </r>
  </si>
  <si>
    <t>高级厨师证；</t>
  </si>
  <si>
    <t>二本（泰国博乐大学）；4月加人力资源经济师中级，</t>
  </si>
  <si>
    <t>熊青云</t>
  </si>
  <si>
    <t>昆明学院（二本）</t>
  </si>
  <si>
    <t>西南林业大学（汉语言文学）二本；高压电工证；</t>
  </si>
  <si>
    <t>一本（理工大学）、高压电工作业（证）3月21日已办理离职，无补贴</t>
  </si>
  <si>
    <r>
      <rPr>
        <sz val="10"/>
        <color theme="1"/>
        <rFont val="宋体"/>
        <charset val="134"/>
        <scheme val="minor"/>
      </rPr>
      <t>全国物业管理企业经理证</t>
    </r>
    <r>
      <rPr>
        <sz val="10"/>
        <color rgb="FFFF0000"/>
        <rFont val="宋体"/>
        <charset val="134"/>
        <scheme val="minor"/>
      </rPr>
      <t>；4月1日已办理离职；</t>
    </r>
  </si>
  <si>
    <r>
      <rPr>
        <sz val="10"/>
        <color theme="1"/>
        <rFont val="宋体"/>
        <charset val="134"/>
        <scheme val="minor"/>
      </rPr>
      <t>高压补贴,</t>
    </r>
    <r>
      <rPr>
        <sz val="10"/>
        <color rgb="FFFF0000"/>
        <rFont val="宋体"/>
        <charset val="134"/>
        <scheme val="minor"/>
      </rPr>
      <t>3月28日已办理离职，不发补贴</t>
    </r>
  </si>
  <si>
    <t>王维朝</t>
  </si>
  <si>
    <t>昆明理工大学津桥学院（给排水科学与工程）二本，4月加高压证补贴</t>
  </si>
  <si>
    <t>12月加高压补贴；人力资源管理师四级</t>
  </si>
  <si>
    <t>一本（民族大学）；12月加高压补贴；人力资源管理师四级</t>
  </si>
  <si>
    <t>二本（农业大学.(草业科学）；高压电工证；</t>
  </si>
  <si>
    <t>昆明大学（专科）会计学，11月初级会计证</t>
  </si>
  <si>
    <t>云南民族大学（日语）；二本；人力资源管理师高级属于三级，5月加补贴</t>
  </si>
  <si>
    <t>湖南科技大学（一本）公共事业管理；10月加高压证；人力资源管理师高级属于三级</t>
  </si>
  <si>
    <t>天津财经大学珠江学院（二本）财务管理；人力资源师（经济师）中级属于二级；</t>
  </si>
  <si>
    <t>钟劭思</t>
  </si>
  <si>
    <t>未毕业</t>
  </si>
  <si>
    <t>焊工作业证</t>
  </si>
  <si>
    <t>厨师中级（初级）</t>
  </si>
  <si>
    <t>张思蕾</t>
  </si>
  <si>
    <t>龚燕</t>
  </si>
  <si>
    <t>云南大学（专科）法律</t>
  </si>
  <si>
    <t>物业经理证</t>
  </si>
  <si>
    <t>张桂英</t>
  </si>
  <si>
    <t>补发3月工龄100元；</t>
  </si>
  <si>
    <t>李金丽</t>
  </si>
  <si>
    <t>云南财经大学（工商管理）专升本</t>
  </si>
  <si>
    <t>姜东方</t>
  </si>
  <si>
    <t>中南名族大学（本科）；物业经理证</t>
  </si>
  <si>
    <r>
      <rPr>
        <sz val="10"/>
        <color theme="1"/>
        <rFont val="宋体"/>
        <charset val="134"/>
        <scheme val="minor"/>
      </rPr>
      <t>西南林业大学（汉语言文学）二本；高压电工证；</t>
    </r>
    <r>
      <rPr>
        <sz val="10"/>
        <color rgb="FFFF0000"/>
        <rFont val="宋体"/>
        <charset val="134"/>
        <scheme val="minor"/>
      </rPr>
      <t>4月30日离职；</t>
    </r>
  </si>
  <si>
    <t>杨素珍</t>
  </si>
  <si>
    <r>
      <rPr>
        <sz val="10"/>
        <color theme="1"/>
        <rFont val="宋体"/>
        <charset val="134"/>
        <scheme val="minor"/>
      </rPr>
      <t>山东商业职业技术学院（旅游管理）专科；</t>
    </r>
    <r>
      <rPr>
        <sz val="10"/>
        <color rgb="FFFF0000"/>
        <rFont val="宋体"/>
        <charset val="134"/>
        <scheme val="minor"/>
      </rPr>
      <t>4月30日离职</t>
    </r>
  </si>
  <si>
    <t>张宏涛</t>
  </si>
  <si>
    <t>5月加维修电工5级</t>
  </si>
  <si>
    <t>补发2月、3月工龄补贴200元</t>
  </si>
  <si>
    <t>唐寿</t>
  </si>
  <si>
    <t>李勇强</t>
  </si>
  <si>
    <t>焊工证</t>
  </si>
  <si>
    <t>新疆项目</t>
  </si>
  <si>
    <t>马良杰</t>
  </si>
  <si>
    <t>陕西师范大学（经济学）一本</t>
  </si>
  <si>
    <t>赵培君</t>
  </si>
  <si>
    <t>四川音乐学院（声乐系）一本</t>
  </si>
  <si>
    <t>大专（6月加物业经理证补贴）</t>
  </si>
  <si>
    <t>付廷磊</t>
  </si>
  <si>
    <t>6月加厨师证（高级）</t>
  </si>
  <si>
    <t>果志良</t>
  </si>
  <si>
    <t>消防证</t>
  </si>
  <si>
    <t>中南名族大学（一科）；物业经理证</t>
  </si>
  <si>
    <t>人力资源一级（证）；待确定</t>
  </si>
  <si>
    <t>王泰娜</t>
  </si>
  <si>
    <t>云南师范大学文理学院（物流管理）二本；人力资源三级</t>
  </si>
  <si>
    <t>张慧</t>
  </si>
  <si>
    <t>河南工程大学科信学院（二本）工程管理；中级建造师</t>
  </si>
  <si>
    <r>
      <rPr>
        <sz val="10"/>
        <color theme="1"/>
        <rFont val="宋体"/>
        <charset val="134"/>
        <scheme val="minor"/>
      </rPr>
      <t>四川音乐学院（声乐系）一本；</t>
    </r>
    <r>
      <rPr>
        <sz val="10"/>
        <color rgb="FFFF0000"/>
        <rFont val="宋体"/>
        <charset val="134"/>
        <scheme val="minor"/>
      </rPr>
      <t>6月12日离职</t>
    </r>
  </si>
  <si>
    <t>云南大学（专科）法律；6月29日离职</t>
  </si>
  <si>
    <t>王少东</t>
  </si>
  <si>
    <t>云南师范大学（农业建筑环境与能源工程）二本</t>
  </si>
  <si>
    <t>本科自考；10月8日入职；7月加项目经理补贴</t>
  </si>
  <si>
    <r>
      <rPr>
        <sz val="10"/>
        <color theme="1"/>
        <rFont val="宋体"/>
        <charset val="134"/>
        <scheme val="minor"/>
      </rPr>
      <t>四川农业大学（园艺）一本；</t>
    </r>
    <r>
      <rPr>
        <sz val="10"/>
        <color rgb="FFFF0000"/>
        <rFont val="宋体"/>
        <charset val="134"/>
        <scheme val="minor"/>
      </rPr>
      <t>6月补发5月物业经理补贴100元；</t>
    </r>
  </si>
  <si>
    <r>
      <rPr>
        <sz val="10"/>
        <color theme="1"/>
        <rFont val="宋体"/>
        <charset val="134"/>
        <scheme val="minor"/>
      </rPr>
      <t>云南农业大学（经济学）二本；</t>
    </r>
    <r>
      <rPr>
        <sz val="10"/>
        <color rgb="FFFF0000"/>
        <rFont val="宋体"/>
        <charset val="134"/>
        <scheme val="minor"/>
      </rPr>
      <t>6月补发5月电梯管理员补贴100元；</t>
    </r>
  </si>
  <si>
    <t>张秀丽</t>
  </si>
  <si>
    <t>物业经理证；</t>
  </si>
  <si>
    <t>孙溪蔓</t>
  </si>
  <si>
    <t>云南师范大学商学院（学前教育）（二本）；</t>
  </si>
  <si>
    <t>蒋雪娇</t>
  </si>
  <si>
    <t>云南民族大学专科（行政主管）；项目经理证</t>
  </si>
  <si>
    <t>许在方</t>
  </si>
  <si>
    <t>荆州理工职业学院（建筑工程管理）大专；</t>
  </si>
  <si>
    <t>蒲奇晖</t>
  </si>
  <si>
    <t>函授本科，大连理工大学（土木工程）‘</t>
  </si>
  <si>
    <t>省三监</t>
  </si>
  <si>
    <r>
      <rPr>
        <sz val="10"/>
        <color theme="1"/>
        <rFont val="宋体"/>
        <charset val="134"/>
        <scheme val="minor"/>
      </rPr>
      <t>二本（财经大学)，</t>
    </r>
    <r>
      <rPr>
        <sz val="10"/>
        <color rgb="FFFF0000"/>
        <rFont val="宋体"/>
        <charset val="134"/>
        <scheme val="minor"/>
      </rPr>
      <t>产假1个月，不计发</t>
    </r>
  </si>
  <si>
    <t>施锡梅</t>
  </si>
  <si>
    <t>云南财经大学（二本）会计学；初级会计师</t>
  </si>
  <si>
    <t>祖米热.艾尔肯</t>
  </si>
  <si>
    <t>云南民族大学，工商管理</t>
  </si>
  <si>
    <r>
      <rPr>
        <sz val="10"/>
        <color theme="1"/>
        <rFont val="宋体"/>
        <charset val="134"/>
        <scheme val="minor"/>
      </rPr>
      <t>陕西师范大学（经济学）一本；</t>
    </r>
    <r>
      <rPr>
        <sz val="10"/>
        <color rgb="FFFF0000"/>
        <rFont val="宋体"/>
        <charset val="134"/>
        <scheme val="minor"/>
      </rPr>
      <t>8月1日已办理离职；</t>
    </r>
  </si>
  <si>
    <t>二本（西南林业大学）；7月加物业经理证；产假1个月，暂无补贴；</t>
  </si>
  <si>
    <t>管培生</t>
  </si>
  <si>
    <t>赵云利</t>
  </si>
  <si>
    <t>云南名族大学（编辑出版学）专升本全日制</t>
  </si>
  <si>
    <t>罗万富</t>
  </si>
  <si>
    <t>西南林业大学二本（风景园林）</t>
  </si>
  <si>
    <t>云南师范大学（农业建筑环境与能源工程）二本；物业经理证</t>
  </si>
  <si>
    <t>四川农业大学（园艺）一本；</t>
  </si>
  <si>
    <t>云南农业大学（经济学）二本；</t>
  </si>
  <si>
    <t>本科（二本）；昆明理工大学津桥学院（物业管理）；7月31日离职</t>
  </si>
  <si>
    <t>刘道艳</t>
  </si>
  <si>
    <t>人力资源一级（证）；</t>
  </si>
  <si>
    <t>二本（农业大学/(草业科学）；高压电工证；</t>
  </si>
  <si>
    <t>二本（农业大学/土木工程)；高压电工证</t>
  </si>
  <si>
    <r>
      <rPr>
        <sz val="10"/>
        <color theme="1"/>
        <rFont val="宋体"/>
        <charset val="134"/>
        <scheme val="minor"/>
      </rPr>
      <t>云南艺术学院二本（文化产业管理）；健康管理师（4月工资加）；</t>
    </r>
    <r>
      <rPr>
        <sz val="10"/>
        <color rgb="FFFF0000"/>
        <rFont val="宋体"/>
        <charset val="134"/>
        <scheme val="minor"/>
      </rPr>
      <t>9月1日离职</t>
    </r>
  </si>
  <si>
    <t>万思莹</t>
  </si>
  <si>
    <t>昆明理工大学（艺术设计）一本，</t>
  </si>
  <si>
    <t>陈恭千</t>
  </si>
  <si>
    <t>云南农业大学（食品质量与安全）二本，茶艺师</t>
  </si>
  <si>
    <t>常宝轩</t>
  </si>
  <si>
    <t>西安财经大学行知学院（工商管理）二本；</t>
  </si>
  <si>
    <t>甄建川</t>
  </si>
  <si>
    <t>昆明理工大学（资源勘查工程）一本</t>
  </si>
  <si>
    <t>查桃青</t>
  </si>
  <si>
    <t>云南财经大学（经济管理）专科；中小型机械操作工四级</t>
  </si>
  <si>
    <t>祖米热/艾尔肯</t>
  </si>
  <si>
    <t>张晴晴</t>
  </si>
  <si>
    <t>新疆财经大学本科（工商管理）</t>
  </si>
  <si>
    <t>周自友</t>
  </si>
  <si>
    <t>厨师中级（高级）</t>
  </si>
  <si>
    <r>
      <rPr>
        <sz val="10"/>
        <color theme="1"/>
        <rFont val="宋体"/>
        <charset val="134"/>
        <scheme val="minor"/>
      </rPr>
      <t>管</t>
    </r>
    <r>
      <rPr>
        <sz val="10"/>
        <color rgb="FFFF0000"/>
        <rFont val="宋体"/>
        <charset val="134"/>
        <scheme val="minor"/>
      </rPr>
      <t>培生（8月20日离职）</t>
    </r>
  </si>
  <si>
    <t>云南民族大学（编辑出版学）专升本全日制</t>
  </si>
  <si>
    <t>云南财经大学（函授）专科；9月加物业经理补贴；</t>
  </si>
  <si>
    <t>郭瑞娇</t>
  </si>
  <si>
    <t>昆明理工大学津桥学院（测绘工程）本科</t>
  </si>
  <si>
    <r>
      <rPr>
        <sz val="10"/>
        <rFont val="宋体"/>
        <charset val="134"/>
      </rPr>
      <t>电梯管理员证/高压电工证；</t>
    </r>
    <r>
      <rPr>
        <sz val="10"/>
        <color rgb="FFFF0000"/>
        <rFont val="宋体"/>
        <charset val="134"/>
      </rPr>
      <t>9月1日离职；</t>
    </r>
  </si>
  <si>
    <r>
      <rPr>
        <sz val="10"/>
        <color theme="1"/>
        <rFont val="宋体"/>
        <charset val="134"/>
        <scheme val="minor"/>
      </rPr>
      <t>高压电工证（电工等级证）；</t>
    </r>
    <r>
      <rPr>
        <sz val="10"/>
        <color rgb="FFFF0000"/>
        <rFont val="宋体"/>
        <charset val="134"/>
        <scheme val="minor"/>
      </rPr>
      <t>8月14日离职；</t>
    </r>
  </si>
  <si>
    <t>请假26个班</t>
  </si>
  <si>
    <t>袁新</t>
  </si>
  <si>
    <t>高级厨师证；9月工资加</t>
  </si>
  <si>
    <t>丁林昆</t>
  </si>
  <si>
    <t>高压电工证，西南林业大学（二本）</t>
  </si>
  <si>
    <r>
      <rPr>
        <sz val="10"/>
        <color theme="1"/>
        <rFont val="宋体"/>
        <charset val="134"/>
        <scheme val="minor"/>
      </rPr>
      <t>玉溪师范学院（二本）；物业经理证；</t>
    </r>
    <r>
      <rPr>
        <sz val="10"/>
        <color rgb="FFFF0000"/>
        <rFont val="宋体"/>
        <charset val="134"/>
        <scheme val="minor"/>
      </rPr>
      <t>8月25日离职；</t>
    </r>
  </si>
  <si>
    <t>朱毓峰</t>
  </si>
  <si>
    <t>函授本科，大连理工大学（土木工程）</t>
  </si>
  <si>
    <t>大理大学本科（财务管理）</t>
  </si>
  <si>
    <r>
      <rPr>
        <sz val="10"/>
        <color theme="1"/>
        <rFont val="宋体"/>
        <charset val="134"/>
        <scheme val="minor"/>
      </rPr>
      <t>二本（农业大学/土木工程)；高压电工证；</t>
    </r>
    <r>
      <rPr>
        <sz val="10"/>
        <color rgb="FFFF0000"/>
        <rFont val="宋体"/>
        <charset val="134"/>
        <scheme val="minor"/>
      </rPr>
      <t>10月1日未办理离职；</t>
    </r>
  </si>
  <si>
    <t>昆明理工大学（城市管理）一本</t>
  </si>
  <si>
    <t>普红薇</t>
  </si>
  <si>
    <t>西南林业大学（汉语言文学）二本</t>
  </si>
  <si>
    <t>唐新梅</t>
  </si>
  <si>
    <t>云南师范大学文理学院（工商管理）二本</t>
  </si>
  <si>
    <t>韩鸿超</t>
  </si>
  <si>
    <t>云南师范大学（函授）本科（行政管理）</t>
  </si>
  <si>
    <t>刘致铭</t>
  </si>
  <si>
    <t>10月12日已离职；</t>
  </si>
  <si>
    <r>
      <rPr>
        <sz val="10"/>
        <color theme="1"/>
        <rFont val="宋体"/>
        <charset val="134"/>
        <scheme val="minor"/>
      </rPr>
      <t>云南民族大学，工商管理；</t>
    </r>
    <r>
      <rPr>
        <sz val="10"/>
        <color rgb="FFFF0000"/>
        <rFont val="宋体"/>
        <charset val="134"/>
        <scheme val="minor"/>
      </rPr>
      <t>10月1日离职；</t>
    </r>
  </si>
  <si>
    <t>新疆财经大学本科（工商管理）二本</t>
  </si>
  <si>
    <t>唐言泽</t>
  </si>
  <si>
    <t>乌鲁木齐职业大学（大专）；</t>
  </si>
  <si>
    <t>田祥玉</t>
  </si>
  <si>
    <t>中国地质大学（安全工程）一本</t>
  </si>
  <si>
    <t>昆明理工大学津桥学院（测绘工程）二本</t>
  </si>
  <si>
    <t>卢必龚</t>
  </si>
  <si>
    <t>高压电工证（高级）</t>
  </si>
  <si>
    <t>请假16个班</t>
  </si>
  <si>
    <r>
      <rPr>
        <sz val="10"/>
        <color theme="1"/>
        <rFont val="宋体"/>
        <charset val="134"/>
        <scheme val="minor"/>
      </rPr>
      <t>云南农业大学（经济学）二本；</t>
    </r>
    <r>
      <rPr>
        <sz val="10"/>
        <color rgb="FFFF0000"/>
        <rFont val="宋体"/>
        <charset val="134"/>
        <scheme val="minor"/>
      </rPr>
      <t>10月加高压电工证补贴</t>
    </r>
  </si>
  <si>
    <r>
      <rPr>
        <sz val="10"/>
        <color theme="1"/>
        <rFont val="宋体"/>
        <charset val="134"/>
        <scheme val="minor"/>
      </rPr>
      <t>大专；</t>
    </r>
    <r>
      <rPr>
        <sz val="10"/>
        <color rgb="FFFF0000"/>
        <rFont val="宋体"/>
        <charset val="134"/>
        <scheme val="minor"/>
      </rPr>
      <t>10月1日已办理离职</t>
    </r>
  </si>
  <si>
    <t>1个月请假</t>
  </si>
  <si>
    <r>
      <rPr>
        <sz val="10"/>
        <color theme="1"/>
        <rFont val="宋体"/>
        <charset val="134"/>
        <scheme val="minor"/>
      </rPr>
      <t>函授本科，大连理工大学（土木工程）</t>
    </r>
    <r>
      <rPr>
        <sz val="10"/>
        <color rgb="FFFF0000"/>
        <rFont val="宋体"/>
        <charset val="134"/>
        <scheme val="minor"/>
      </rPr>
      <t>；10月9日已办理离职；</t>
    </r>
  </si>
  <si>
    <t>云南师范大学文理学院（工商管理）二本；人力资源三级补发</t>
  </si>
  <si>
    <t>石河子</t>
  </si>
  <si>
    <r>
      <rPr>
        <sz val="10"/>
        <color theme="1"/>
        <rFont val="宋体"/>
        <charset val="134"/>
        <scheme val="minor"/>
      </rPr>
      <t>云南财经大学（函授）专科；9月加物业经理补贴；</t>
    </r>
    <r>
      <rPr>
        <sz val="10"/>
        <color rgb="FFFF0000"/>
        <rFont val="宋体"/>
        <charset val="134"/>
        <scheme val="minor"/>
      </rPr>
      <t>补9月补贴100元；</t>
    </r>
  </si>
  <si>
    <t>大专（物流管理）云南交通职业技术学院；10月17日离职；</t>
  </si>
  <si>
    <t>李彦宏</t>
  </si>
  <si>
    <t>焊接与热切割作业</t>
  </si>
  <si>
    <t>高级厨师证；25日离职；无补贴</t>
  </si>
  <si>
    <t>请假23天</t>
  </si>
  <si>
    <r>
      <rPr>
        <sz val="10"/>
        <color theme="1"/>
        <rFont val="宋体"/>
        <charset val="134"/>
        <scheme val="minor"/>
      </rPr>
      <t>5月加维修电工5级；</t>
    </r>
    <r>
      <rPr>
        <sz val="10"/>
        <color rgb="FFFF0000"/>
        <rFont val="宋体"/>
        <charset val="134"/>
        <scheme val="minor"/>
      </rPr>
      <t>10月31日离职；</t>
    </r>
  </si>
  <si>
    <t>云南财经大学（经济管理）专科；中小型机械操作工四级；补发9月学历补贴100元；</t>
  </si>
  <si>
    <t>请假14个班；无补贴；</t>
  </si>
  <si>
    <r>
      <rPr>
        <sz val="10"/>
        <color theme="1"/>
        <rFont val="宋体"/>
        <charset val="134"/>
        <scheme val="minor"/>
      </rPr>
      <t>大理大学本科（财务管理）；</t>
    </r>
    <r>
      <rPr>
        <sz val="10"/>
        <color rgb="FFFF0000"/>
        <rFont val="宋体"/>
        <charset val="134"/>
        <scheme val="minor"/>
      </rPr>
      <t>12月2日离职；</t>
    </r>
  </si>
  <si>
    <t>新疆大学</t>
  </si>
  <si>
    <t>田春燕</t>
  </si>
  <si>
    <t>赵洪涛</t>
  </si>
  <si>
    <t>蒋 瑶</t>
  </si>
  <si>
    <r>
      <rPr>
        <sz val="10"/>
        <color theme="1"/>
        <rFont val="宋体"/>
        <charset val="134"/>
        <scheme val="minor"/>
      </rPr>
      <t>本科、初级会计（证）；</t>
    </r>
    <r>
      <rPr>
        <sz val="10"/>
        <color rgb="FFFF0000"/>
        <rFont val="宋体"/>
        <charset val="134"/>
        <scheme val="minor"/>
      </rPr>
      <t>12月1日离职；</t>
    </r>
  </si>
  <si>
    <r>
      <rPr>
        <sz val="10"/>
        <color theme="1"/>
        <rFont val="宋体"/>
        <charset val="134"/>
        <scheme val="minor"/>
      </rPr>
      <t>二本（农业大学/(草业科学）；高压电工证；</t>
    </r>
    <r>
      <rPr>
        <sz val="10"/>
        <color rgb="FFFF0000"/>
        <rFont val="宋体"/>
        <charset val="134"/>
        <scheme val="minor"/>
      </rPr>
      <t>请假30个班；无补贴</t>
    </r>
  </si>
  <si>
    <t>二本（财经大学)，</t>
  </si>
  <si>
    <t>云南民族大学（日语）；二本；人力资源管理师高级属于三级，5月加补贴；初级会计师证；</t>
  </si>
  <si>
    <r>
      <rPr>
        <sz val="10"/>
        <color theme="1"/>
        <rFont val="宋体"/>
        <charset val="134"/>
        <scheme val="minor"/>
      </rPr>
      <t>云南农业大学（建筑学）二本；</t>
    </r>
    <r>
      <rPr>
        <sz val="10"/>
        <color rgb="FFFF0000"/>
        <rFont val="宋体"/>
        <charset val="134"/>
        <scheme val="minor"/>
      </rPr>
      <t>12月加高压补贴；</t>
    </r>
  </si>
  <si>
    <t>云南师范大学文理学院（物流管理）二本；人力资源三级；12月加高压补贴；</t>
  </si>
  <si>
    <t>周桦欣</t>
  </si>
  <si>
    <r>
      <rPr>
        <sz val="10"/>
        <color theme="1"/>
        <rFont val="宋体"/>
        <charset val="134"/>
        <scheme val="minor"/>
      </rPr>
      <t>云南师范大学文理学院（工商管理）二本；</t>
    </r>
    <r>
      <rPr>
        <sz val="10"/>
        <color rgb="FFFF0000"/>
        <rFont val="宋体"/>
        <charset val="134"/>
        <scheme val="minor"/>
      </rPr>
      <t>人力资源三级补发10月100元</t>
    </r>
  </si>
  <si>
    <t>马先玲</t>
  </si>
  <si>
    <t>南京三江大学（本科）；文化产业与旅游管理</t>
  </si>
  <si>
    <t>钟昀积</t>
  </si>
  <si>
    <t>云南农业大学（二本）；工程造价；二级建造师、二级造价工程师</t>
  </si>
  <si>
    <t>李昆缘</t>
  </si>
  <si>
    <t>云南民族大学（本科）人力资源；三级企业人力资源管理师</t>
  </si>
  <si>
    <t>雷小丽</t>
  </si>
  <si>
    <t>云南财经大学二本（函授）；初级会计师，中级会计师；会计从业资格证</t>
  </si>
  <si>
    <t>林蓉霞</t>
  </si>
  <si>
    <t>长春大学（二本）财务管理；</t>
  </si>
  <si>
    <r>
      <rPr>
        <sz val="10"/>
        <color theme="1"/>
        <rFont val="宋体"/>
        <charset val="134"/>
        <scheme val="minor"/>
      </rPr>
      <t>新疆财经大学本科（工商管理）二本；</t>
    </r>
    <r>
      <rPr>
        <sz val="10"/>
        <color rgb="FFFF0000"/>
        <rFont val="宋体"/>
        <charset val="134"/>
        <scheme val="minor"/>
      </rPr>
      <t>12月6日离职；</t>
    </r>
  </si>
  <si>
    <t>张亚平</t>
  </si>
  <si>
    <t>昆明冶金高等专科学校（物业管理）</t>
  </si>
  <si>
    <t>请假31天</t>
  </si>
  <si>
    <t>省二监</t>
  </si>
  <si>
    <t>云南财经大学（经济管理）专科；中小型机械操作工四级；夜大学历补贴100元；</t>
  </si>
  <si>
    <t>函授本科</t>
  </si>
  <si>
    <r>
      <rPr>
        <sz val="10"/>
        <color theme="1"/>
        <rFont val="宋体"/>
        <charset val="134"/>
        <scheme val="minor"/>
      </rPr>
      <t>中国地质大学（安全工程）一本；</t>
    </r>
    <r>
      <rPr>
        <sz val="10"/>
        <color rgb="FFFF0000"/>
        <rFont val="宋体"/>
        <charset val="134"/>
        <scheme val="minor"/>
      </rPr>
      <t>12月1日离职；</t>
    </r>
  </si>
  <si>
    <t>罗曼</t>
  </si>
  <si>
    <t>夜大本科</t>
  </si>
  <si>
    <t>聂珊珊</t>
  </si>
  <si>
    <t>新疆财经大学（二本）国际商务</t>
  </si>
  <si>
    <t>牛文艳</t>
  </si>
  <si>
    <r>
      <rPr>
        <sz val="11"/>
        <color theme="1"/>
        <rFont val="宋体"/>
        <charset val="134"/>
        <scheme val="minor"/>
      </rPr>
      <t>伊犁师范大学；本科；</t>
    </r>
    <r>
      <rPr>
        <sz val="11"/>
        <color rgb="FFFF0000"/>
        <rFont val="宋体"/>
        <charset val="134"/>
        <scheme val="minor"/>
      </rPr>
      <t>12月1日离职；</t>
    </r>
  </si>
  <si>
    <t>轻纺</t>
  </si>
  <si>
    <t>欧阳海菊</t>
  </si>
  <si>
    <t>北京农学院（二本）园林助理工程师；</t>
  </si>
  <si>
    <r>
      <rPr>
        <sz val="10"/>
        <color theme="1"/>
        <rFont val="宋体"/>
        <charset val="134"/>
        <scheme val="minor"/>
      </rPr>
      <t>二本（农业大学/(草业科学）；高压电工证；</t>
    </r>
    <r>
      <rPr>
        <sz val="10"/>
        <color rgb="FFFF0000"/>
        <rFont val="宋体"/>
        <charset val="134"/>
        <scheme val="minor"/>
      </rPr>
      <t>请假31个班；无补贴</t>
    </r>
  </si>
  <si>
    <r>
      <rPr>
        <sz val="10"/>
        <color theme="1"/>
        <rFont val="宋体"/>
        <charset val="134"/>
        <scheme val="minor"/>
      </rPr>
      <t>昆明理工大学（资源勘查工程）一本；</t>
    </r>
    <r>
      <rPr>
        <sz val="10"/>
        <color rgb="FFFF0000"/>
        <rFont val="宋体"/>
        <charset val="134"/>
        <scheme val="minor"/>
      </rPr>
      <t>12月25日离职无补贴；</t>
    </r>
  </si>
  <si>
    <t>云南师范大学文理学院（工商管理）二本；</t>
  </si>
  <si>
    <r>
      <rPr>
        <sz val="10"/>
        <color theme="1"/>
        <rFont val="宋体"/>
        <charset val="134"/>
        <scheme val="minor"/>
      </rPr>
      <t>云南农业大学（二本）；工程造价；二级建造师、二级造价工程师；</t>
    </r>
    <r>
      <rPr>
        <sz val="10"/>
        <color rgb="FFFF0000"/>
        <rFont val="宋体"/>
        <charset val="134"/>
        <scheme val="minor"/>
      </rPr>
      <t>补发11月证书补贴400元；</t>
    </r>
  </si>
  <si>
    <r>
      <rPr>
        <sz val="10"/>
        <color theme="1"/>
        <rFont val="宋体"/>
        <charset val="134"/>
        <scheme val="minor"/>
      </rPr>
      <t>长春大学（二本）财务管理；</t>
    </r>
    <r>
      <rPr>
        <sz val="10"/>
        <color rgb="FFFF0000"/>
        <rFont val="宋体"/>
        <charset val="134"/>
        <scheme val="minor"/>
      </rPr>
      <t>12月23日离职无补贴</t>
    </r>
  </si>
  <si>
    <r>
      <rPr>
        <sz val="10"/>
        <color theme="1"/>
        <rFont val="宋体"/>
        <charset val="134"/>
        <scheme val="minor"/>
      </rPr>
      <t>本科自考；10月8日入职；7月加项目经理补贴；</t>
    </r>
    <r>
      <rPr>
        <sz val="10"/>
        <color rgb="FFFF0000"/>
        <rFont val="宋体"/>
        <charset val="134"/>
        <scheme val="minor"/>
      </rPr>
      <t>1月加消防设施操作员补贴；</t>
    </r>
  </si>
  <si>
    <t>邵蕊蕊</t>
  </si>
  <si>
    <t>昆明文理学院（本科）</t>
  </si>
  <si>
    <t>李文妍</t>
  </si>
  <si>
    <t>大专（6月加物业经理证补贴）；云南财经大学（本科）；</t>
  </si>
  <si>
    <t>付晨雨</t>
  </si>
  <si>
    <t>新疆财经大学商务学院（本科）</t>
  </si>
  <si>
    <t>高压电工证（高级）；补发11月高压差额200元</t>
  </si>
  <si>
    <t>焊接与热切割作业；补发11月高压差额200元</t>
  </si>
  <si>
    <t>管培生；昆明冶金高等专科学院（物业管理）大专；</t>
  </si>
  <si>
    <t>2025年1月1日已办理离职；</t>
  </si>
  <si>
    <r>
      <rPr>
        <sz val="10"/>
        <color theme="1"/>
        <rFont val="宋体"/>
        <charset val="134"/>
        <scheme val="minor"/>
      </rPr>
      <t>长沙交通学院（财会专业）专科；7月加物业管理经理证；</t>
    </r>
    <r>
      <rPr>
        <sz val="10"/>
        <color rgb="FFFF0000"/>
        <rFont val="宋体"/>
        <charset val="134"/>
        <scheme val="minor"/>
      </rPr>
      <t>2025年1月1日已办理离职；</t>
    </r>
  </si>
  <si>
    <t>物业管理员（证）,函授本科；1月加消防设施操作员补贴；</t>
  </si>
  <si>
    <t>西南林业大学二本（风景园林）；2025年1月1日已办理离职；</t>
  </si>
  <si>
    <t>请假31天，无补贴</t>
  </si>
  <si>
    <t>代玲玉</t>
  </si>
  <si>
    <t>河南大学（本科）</t>
  </si>
  <si>
    <t>医科大学</t>
  </si>
  <si>
    <t>12月15日已办理离职；</t>
  </si>
  <si>
    <t>石河子大学</t>
  </si>
  <si>
    <t>云南民族大学（日语）；二本；人力资源管理师高级属于三级，5月加补贴；初级会计师证；请假26个班不计发补贴；</t>
  </si>
  <si>
    <r>
      <rPr>
        <sz val="10"/>
        <color theme="1"/>
        <rFont val="宋体"/>
        <charset val="134"/>
        <scheme val="minor"/>
      </rPr>
      <t>云南农业大学（建筑学）二本；</t>
    </r>
    <r>
      <rPr>
        <sz val="10"/>
        <color rgb="FFFF0000"/>
        <rFont val="宋体"/>
        <charset val="134"/>
        <scheme val="minor"/>
      </rPr>
      <t>12月加高压补贴；人力资源二级</t>
    </r>
  </si>
  <si>
    <t>云南农业大学（二本）；工程造价；二级建造师、二级造价工程师；</t>
  </si>
  <si>
    <t>云南财经大学（本科）；</t>
  </si>
  <si>
    <t>高压电工证（高级）；</t>
  </si>
  <si>
    <t>焊接与热切割作业；高压电工证</t>
  </si>
  <si>
    <t>云南师范大学商学院（学前教育）（二本）；1月加物业经理证</t>
  </si>
  <si>
    <r>
      <rPr>
        <sz val="10"/>
        <color theme="1"/>
        <rFont val="宋体"/>
        <charset val="134"/>
        <scheme val="minor"/>
      </rPr>
      <t>全国物业管理企业经理（证）；</t>
    </r>
    <r>
      <rPr>
        <sz val="10"/>
        <color rgb="FFFF0000"/>
        <rFont val="宋体"/>
        <charset val="134"/>
        <scheme val="minor"/>
      </rPr>
      <t>2025年3月加消防设施操作员四级补贴；</t>
    </r>
  </si>
  <si>
    <r>
      <rPr>
        <sz val="10"/>
        <color theme="1"/>
        <rFont val="宋体"/>
        <charset val="134"/>
        <scheme val="minor"/>
      </rPr>
      <t>二本（农业大学/(草业科学）；高压电工证；</t>
    </r>
    <r>
      <rPr>
        <sz val="10"/>
        <color rgb="FFFF0000"/>
        <rFont val="宋体"/>
        <charset val="134"/>
        <scheme val="minor"/>
      </rPr>
      <t>请假28个班；无补贴</t>
    </r>
  </si>
  <si>
    <r>
      <rPr>
        <sz val="10"/>
        <color theme="1"/>
        <rFont val="宋体"/>
        <charset val="134"/>
        <scheme val="minor"/>
      </rPr>
      <t>二本（财经大学)，</t>
    </r>
    <r>
      <rPr>
        <sz val="10"/>
        <color rgb="FFFF0000"/>
        <rFont val="宋体"/>
        <charset val="134"/>
        <scheme val="minor"/>
      </rPr>
      <t>2月19日离职；无补贴</t>
    </r>
  </si>
  <si>
    <r>
      <rPr>
        <sz val="10"/>
        <color theme="1"/>
        <rFont val="宋体"/>
        <charset val="134"/>
        <scheme val="minor"/>
      </rPr>
      <t>云南民族大学（日语）；二本；人力资源管理师高级属于三级，5月加补贴；初级会计师证；</t>
    </r>
    <r>
      <rPr>
        <sz val="10"/>
        <color rgb="FFFF0000"/>
        <rFont val="宋体"/>
        <charset val="134"/>
        <scheme val="minor"/>
      </rPr>
      <t>请假28个班不计发补贴；</t>
    </r>
  </si>
  <si>
    <r>
      <rPr>
        <sz val="10"/>
        <color theme="1"/>
        <rFont val="宋体"/>
        <charset val="134"/>
        <scheme val="minor"/>
      </rPr>
      <t>云南师范大学（函授）本科（行政管理）；</t>
    </r>
    <r>
      <rPr>
        <sz val="10"/>
        <color rgb="FFFF0000"/>
        <rFont val="宋体"/>
        <charset val="134"/>
        <scheme val="minor"/>
      </rPr>
      <t>2月23日离职；无补贴</t>
    </r>
  </si>
  <si>
    <r>
      <rPr>
        <sz val="10"/>
        <color theme="1"/>
        <rFont val="宋体"/>
        <charset val="134"/>
        <scheme val="minor"/>
      </rPr>
      <t>云南农业大学（二本）；工程造价；二级建造师、二级造价工程师；</t>
    </r>
    <r>
      <rPr>
        <sz val="10"/>
        <color rgb="FFFF0000"/>
        <rFont val="宋体"/>
        <charset val="134"/>
        <scheme val="minor"/>
      </rPr>
      <t>3月4日离职；2月满勤</t>
    </r>
  </si>
  <si>
    <t>刘帅</t>
  </si>
  <si>
    <t>云南大学（旅游管理）一本</t>
  </si>
  <si>
    <t>欧虹</t>
  </si>
  <si>
    <t>云南师范大学（会计学）一本；中级会计证、计算机二级；</t>
  </si>
  <si>
    <t>张雪娇</t>
  </si>
  <si>
    <t>桂林理工大学（高分子材料科学与工程）二本；初级会计证、中级会计证</t>
  </si>
  <si>
    <t>蒋巍</t>
  </si>
  <si>
    <t>全日制硕士：内蒙古科技大学（社会工作）</t>
  </si>
  <si>
    <t>李云宏</t>
  </si>
  <si>
    <t>云南大学滇池学院（会计学）二本；初级会计证</t>
  </si>
  <si>
    <t>冯怡婷</t>
  </si>
  <si>
    <t>西南林业大学（工商管理）二本；初级会计证</t>
  </si>
  <si>
    <t>本科（一本）；青海大学（臧医学）；物业经理证；补发1月工龄100元；</t>
  </si>
  <si>
    <t>新疆财经大学商务学院（本科）；</t>
  </si>
  <si>
    <r>
      <rPr>
        <sz val="10"/>
        <rFont val="宋体"/>
        <charset val="134"/>
      </rPr>
      <t>中式烹调师（三级）属于高级；</t>
    </r>
    <r>
      <rPr>
        <sz val="10"/>
        <color rgb="FFFF0000"/>
        <rFont val="宋体"/>
        <charset val="134"/>
      </rPr>
      <t>3月1日离职，2月满勤</t>
    </r>
  </si>
  <si>
    <t>全国物业管理企业经理证，函授本科</t>
  </si>
  <si>
    <t>请假28天，无补贴</t>
  </si>
  <si>
    <t>施秋竹</t>
  </si>
  <si>
    <r>
      <rPr>
        <sz val="10"/>
        <color theme="1"/>
        <rFont val="宋体"/>
        <charset val="134"/>
        <scheme val="minor"/>
      </rPr>
      <t>中级焊工证；</t>
    </r>
    <r>
      <rPr>
        <sz val="10"/>
        <color rgb="FFFF0000"/>
        <rFont val="宋体"/>
        <charset val="134"/>
        <scheme val="minor"/>
      </rPr>
      <t>补发1月份工龄100元于2月工资中；</t>
    </r>
  </si>
  <si>
    <t>补发1月份工龄100元于2月工资中；</t>
  </si>
  <si>
    <t>昆明理工大学津桥学院（给排水科学与工程）二本，4月加高压证补贴；3月1日离职；2月全勤</t>
  </si>
  <si>
    <r>
      <rPr>
        <sz val="11"/>
        <color theme="1"/>
        <rFont val="宋体"/>
        <charset val="134"/>
        <scheme val="minor"/>
      </rPr>
      <t>河南大学（本科）；</t>
    </r>
    <r>
      <rPr>
        <sz val="11"/>
        <color rgb="FFFF0000"/>
        <rFont val="宋体"/>
        <charset val="134"/>
        <scheme val="minor"/>
      </rPr>
      <t>3月7日离职</t>
    </r>
  </si>
  <si>
    <t>36中</t>
  </si>
  <si>
    <t>物业经理证；2月25日离职，不满勤无补贴</t>
  </si>
  <si>
    <t>新疆财经大学（二本）国际商务；</t>
  </si>
  <si>
    <t>马靖宇</t>
  </si>
  <si>
    <t>人力资源三级；西安建筑科技大学（函授）</t>
  </si>
  <si>
    <t>韩  旭</t>
  </si>
  <si>
    <r>
      <rPr>
        <sz val="10"/>
        <color theme="1"/>
        <rFont val="宋体"/>
        <charset val="134"/>
        <scheme val="minor"/>
      </rPr>
      <t>云南大学（函授）；物业经理证；</t>
    </r>
    <r>
      <rPr>
        <sz val="10"/>
        <color rgb="FFFF0000"/>
        <rFont val="宋体"/>
        <charset val="134"/>
        <scheme val="minor"/>
      </rPr>
      <t>3月1日离职；</t>
    </r>
  </si>
  <si>
    <t>工程院</t>
  </si>
  <si>
    <t>海埂基地</t>
  </si>
  <si>
    <r>
      <rPr>
        <sz val="10"/>
        <color theme="1"/>
        <rFont val="宋体"/>
        <charset val="134"/>
        <scheme val="minor"/>
      </rPr>
      <t>昆明大学（专科）会计学，11月初级会计证</t>
    </r>
    <r>
      <rPr>
        <sz val="10"/>
        <color rgb="FFFF0000"/>
        <rFont val="宋体"/>
        <charset val="134"/>
        <scheme val="minor"/>
      </rPr>
      <t>；3月17日离职；无补贴</t>
    </r>
  </si>
  <si>
    <r>
      <rPr>
        <sz val="10"/>
        <color theme="1"/>
        <rFont val="宋体"/>
        <charset val="134"/>
        <scheme val="minor"/>
      </rPr>
      <t>云南民族大学（日语）；二本；人力资源管理师高级属于三级，5月加补贴；初级会计师证；</t>
    </r>
    <r>
      <rPr>
        <sz val="10"/>
        <color rgb="FFFF0000"/>
        <rFont val="宋体"/>
        <charset val="134"/>
        <scheme val="minor"/>
      </rPr>
      <t>请假31个班不计发补贴；</t>
    </r>
  </si>
  <si>
    <t>请假1个月无补贴</t>
  </si>
  <si>
    <r>
      <rPr>
        <sz val="10"/>
        <color theme="1"/>
        <rFont val="宋体"/>
        <charset val="134"/>
        <scheme val="minor"/>
      </rPr>
      <t>西南林业大学（工商管理）二本；初级会计证；</t>
    </r>
    <r>
      <rPr>
        <sz val="10"/>
        <color rgb="FFFF0000"/>
        <rFont val="宋体"/>
        <charset val="134"/>
        <scheme val="minor"/>
      </rPr>
      <t>3月14日离职；</t>
    </r>
  </si>
  <si>
    <t>简丽梅</t>
  </si>
  <si>
    <t>西南财经大学（会计学）函授本科</t>
  </si>
  <si>
    <t>蔡兴勇</t>
  </si>
  <si>
    <t>云南农业大学（园林）二本</t>
  </si>
  <si>
    <t>新疆</t>
  </si>
  <si>
    <r>
      <rPr>
        <sz val="10"/>
        <color theme="1"/>
        <rFont val="宋体"/>
        <charset val="134"/>
        <scheme val="minor"/>
      </rPr>
      <t>新疆财经大学商务学院（本科）；</t>
    </r>
    <r>
      <rPr>
        <sz val="10"/>
        <color rgb="FFFF0000"/>
        <rFont val="宋体"/>
        <charset val="134"/>
        <scheme val="minor"/>
      </rPr>
      <t>3月20日离职；</t>
    </r>
  </si>
  <si>
    <t>朱婷</t>
  </si>
  <si>
    <r>
      <rPr>
        <sz val="10"/>
        <color theme="1"/>
        <rFont val="宋体"/>
        <charset val="134"/>
        <scheme val="minor"/>
      </rPr>
      <t>物业经理证</t>
    </r>
    <r>
      <rPr>
        <sz val="10"/>
        <color rgb="FFFF0000"/>
        <rFont val="宋体"/>
        <charset val="134"/>
        <scheme val="minor"/>
      </rPr>
      <t>；4月5日离职；</t>
    </r>
  </si>
  <si>
    <r>
      <rPr>
        <sz val="10"/>
        <color theme="1"/>
        <rFont val="宋体"/>
        <charset val="134"/>
        <scheme val="minor"/>
      </rPr>
      <t>高级厨师证；9月工资加；</t>
    </r>
    <r>
      <rPr>
        <sz val="10"/>
        <color rgb="FFFF0000"/>
        <rFont val="宋体"/>
        <charset val="134"/>
        <scheme val="minor"/>
      </rPr>
      <t>4月5日离职</t>
    </r>
  </si>
  <si>
    <r>
      <rPr>
        <sz val="10"/>
        <color theme="1"/>
        <rFont val="宋体"/>
        <charset val="134"/>
        <scheme val="minor"/>
      </rPr>
      <t>消防证；</t>
    </r>
    <r>
      <rPr>
        <sz val="10"/>
        <color rgb="FFFF0000"/>
        <rFont val="宋体"/>
        <charset val="134"/>
        <scheme val="minor"/>
      </rPr>
      <t>4月5日离职；</t>
    </r>
  </si>
  <si>
    <t>3月20日离职；</t>
  </si>
  <si>
    <t>瞿昕</t>
  </si>
  <si>
    <t>徐成鑫</t>
  </si>
  <si>
    <t>林科院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</si>
</sst>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4" fillId="11" borderId="13" applyNumberFormat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8" fillId="2" borderId="1" xfId="49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17" fillId="4" borderId="9" xfId="0" applyNumberFormat="1" applyFont="1" applyFill="1" applyBorder="1" applyAlignment="1" applyProtection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4" borderId="1" xfId="5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16" fillId="7" borderId="5" xfId="0" applyFont="1" applyFill="1" applyBorder="1" applyAlignment="1" applyProtection="1">
      <alignment horizontal="center" vertical="center" wrapText="1"/>
    </xf>
    <xf numFmtId="0" fontId="16" fillId="7" borderId="6" xfId="0" applyFont="1" applyFill="1" applyBorder="1" applyAlignment="1" applyProtection="1">
      <alignment horizontal="center" vertical="center" wrapText="1"/>
    </xf>
    <xf numFmtId="49" fontId="17" fillId="6" borderId="9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14" fontId="3" fillId="5" borderId="1" xfId="0" applyNumberFormat="1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7" fillId="7" borderId="1" xfId="5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7" fillId="4" borderId="1" xfId="5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8" fillId="4" borderId="1" xfId="49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7" fillId="6" borderId="1" xfId="5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8" fillId="6" borderId="1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23" fillId="0" borderId="4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2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7" Type="http://schemas.openxmlformats.org/officeDocument/2006/relationships/styles" Target="styles.xml"/><Relationship Id="rId56" Type="http://schemas.openxmlformats.org/officeDocument/2006/relationships/sharedStrings" Target="sharedStrings.xml"/><Relationship Id="rId55" Type="http://schemas.openxmlformats.org/officeDocument/2006/relationships/theme" Target="theme/theme1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topLeftCell="A31" workbookViewId="0">
      <selection activeCell="Q47" sqref="Q4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/>
    <col min="8" max="9" width="9" style="154"/>
    <col min="10" max="10" width="12.6333333333333" style="154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155"/>
      <c r="I1" s="155"/>
      <c r="J1" s="155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56" t="s">
        <v>8</v>
      </c>
      <c r="I2" s="156" t="s">
        <v>9</v>
      </c>
      <c r="J2" s="156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0" t="s">
        <v>13</v>
      </c>
      <c r="C3" s="10" t="s">
        <v>14</v>
      </c>
      <c r="D3" s="14">
        <v>40200</v>
      </c>
      <c r="E3" s="14">
        <v>44377</v>
      </c>
      <c r="F3" s="10">
        <f>DATEDIF(D3,E3,"Y")</f>
        <v>11</v>
      </c>
      <c r="G3" s="10">
        <v>100</v>
      </c>
      <c r="H3" s="156">
        <v>500</v>
      </c>
      <c r="I3" s="156">
        <v>0</v>
      </c>
      <c r="J3" s="156">
        <v>100</v>
      </c>
      <c r="K3" s="10">
        <f>SUM(H3:J3)</f>
        <v>600</v>
      </c>
      <c r="L3" s="34" t="s">
        <v>15</v>
      </c>
    </row>
    <row r="4" ht="21" customHeight="1" spans="1:12">
      <c r="A4" s="10">
        <v>2</v>
      </c>
      <c r="B4" s="10" t="s">
        <v>13</v>
      </c>
      <c r="C4" s="10" t="s">
        <v>16</v>
      </c>
      <c r="D4" s="14">
        <v>40799</v>
      </c>
      <c r="E4" s="14">
        <v>44377</v>
      </c>
      <c r="F4" s="10">
        <f>DATEDIF(D4,E4,"Y")</f>
        <v>9</v>
      </c>
      <c r="G4" s="10">
        <v>100</v>
      </c>
      <c r="H4" s="156">
        <v>500</v>
      </c>
      <c r="I4" s="156">
        <v>0</v>
      </c>
      <c r="J4" s="156">
        <v>100</v>
      </c>
      <c r="K4" s="10">
        <f t="shared" ref="K4:K35" si="0">SUM(H4:J4)</f>
        <v>600</v>
      </c>
      <c r="L4" s="34" t="s">
        <v>15</v>
      </c>
    </row>
    <row r="5" ht="21" customHeight="1" spans="1:12">
      <c r="A5" s="10">
        <v>3</v>
      </c>
      <c r="B5" s="10" t="s">
        <v>13</v>
      </c>
      <c r="C5" s="10" t="s">
        <v>17</v>
      </c>
      <c r="D5" s="14">
        <v>40360</v>
      </c>
      <c r="E5" s="14">
        <v>44377</v>
      </c>
      <c r="F5" s="10">
        <f>DATEDIF(D5,E5,"Y")</f>
        <v>10</v>
      </c>
      <c r="G5" s="10">
        <v>100</v>
      </c>
      <c r="H5" s="156">
        <v>500</v>
      </c>
      <c r="I5" s="156">
        <v>0</v>
      </c>
      <c r="J5" s="156">
        <v>500</v>
      </c>
      <c r="K5" s="10">
        <f t="shared" si="0"/>
        <v>1000</v>
      </c>
      <c r="L5" s="34" t="s">
        <v>18</v>
      </c>
    </row>
    <row r="6" ht="21" customHeight="1" spans="1:12">
      <c r="A6" s="10">
        <v>4</v>
      </c>
      <c r="B6" s="10" t="s">
        <v>13</v>
      </c>
      <c r="C6" s="10" t="s">
        <v>19</v>
      </c>
      <c r="D6" s="14">
        <v>40269</v>
      </c>
      <c r="E6" s="14">
        <v>44377</v>
      </c>
      <c r="F6" s="10">
        <f t="shared" ref="F6:F26" si="1">DATEDIF(D6,E6,"Y")</f>
        <v>11</v>
      </c>
      <c r="G6" s="10">
        <v>100</v>
      </c>
      <c r="H6" s="156">
        <v>500</v>
      </c>
      <c r="I6" s="156">
        <v>0</v>
      </c>
      <c r="J6" s="156">
        <v>300</v>
      </c>
      <c r="K6" s="10">
        <f t="shared" si="0"/>
        <v>800</v>
      </c>
      <c r="L6" s="34" t="s">
        <v>20</v>
      </c>
    </row>
    <row r="7" ht="34" customHeight="1" spans="1:12">
      <c r="A7" s="10">
        <v>5</v>
      </c>
      <c r="B7" s="10" t="s">
        <v>13</v>
      </c>
      <c r="C7" s="10" t="s">
        <v>21</v>
      </c>
      <c r="D7" s="14">
        <v>40599</v>
      </c>
      <c r="E7" s="14">
        <v>44377</v>
      </c>
      <c r="F7" s="10">
        <f t="shared" si="1"/>
        <v>10</v>
      </c>
      <c r="G7" s="10">
        <v>100</v>
      </c>
      <c r="H7" s="156">
        <v>500</v>
      </c>
      <c r="I7" s="156">
        <v>0</v>
      </c>
      <c r="J7" s="156">
        <v>100</v>
      </c>
      <c r="K7" s="10">
        <f t="shared" si="0"/>
        <v>600</v>
      </c>
      <c r="L7" s="35" t="s">
        <v>22</v>
      </c>
    </row>
    <row r="8" ht="21" customHeight="1" spans="1:12">
      <c r="A8" s="10">
        <v>6</v>
      </c>
      <c r="B8" s="10" t="s">
        <v>13</v>
      </c>
      <c r="C8" s="10" t="s">
        <v>23</v>
      </c>
      <c r="D8" s="14">
        <v>43556</v>
      </c>
      <c r="E8" s="14">
        <v>44377</v>
      </c>
      <c r="F8" s="10">
        <f t="shared" si="1"/>
        <v>2</v>
      </c>
      <c r="G8" s="10">
        <v>100</v>
      </c>
      <c r="H8" s="156">
        <f t="shared" ref="H8:H21" si="2">F8*G8</f>
        <v>200</v>
      </c>
      <c r="I8" s="156">
        <v>400</v>
      </c>
      <c r="J8" s="156">
        <v>200</v>
      </c>
      <c r="K8" s="10">
        <f t="shared" si="0"/>
        <v>800</v>
      </c>
      <c r="L8" s="34" t="s">
        <v>24</v>
      </c>
    </row>
    <row r="9" ht="21" customHeight="1" spans="1:12">
      <c r="A9" s="10">
        <v>7</v>
      </c>
      <c r="B9" s="10" t="s">
        <v>13</v>
      </c>
      <c r="C9" s="10" t="s">
        <v>25</v>
      </c>
      <c r="D9" s="14">
        <v>43616</v>
      </c>
      <c r="E9" s="14">
        <v>44377</v>
      </c>
      <c r="F9" s="10">
        <f t="shared" si="1"/>
        <v>2</v>
      </c>
      <c r="G9" s="10">
        <v>100</v>
      </c>
      <c r="H9" s="156">
        <f t="shared" si="2"/>
        <v>200</v>
      </c>
      <c r="I9" s="156">
        <v>0</v>
      </c>
      <c r="J9" s="156">
        <v>200</v>
      </c>
      <c r="K9" s="10">
        <f t="shared" si="0"/>
        <v>400</v>
      </c>
      <c r="L9" s="34" t="s">
        <v>26</v>
      </c>
    </row>
    <row r="10" ht="21" customHeight="1" spans="1:12">
      <c r="A10" s="10">
        <v>8</v>
      </c>
      <c r="B10" s="10" t="s">
        <v>13</v>
      </c>
      <c r="C10" s="10" t="s">
        <v>27</v>
      </c>
      <c r="D10" s="14">
        <v>44314</v>
      </c>
      <c r="E10" s="14">
        <v>44377</v>
      </c>
      <c r="F10" s="10">
        <f t="shared" si="1"/>
        <v>0</v>
      </c>
      <c r="G10" s="10">
        <v>100</v>
      </c>
      <c r="H10" s="156">
        <f t="shared" si="2"/>
        <v>0</v>
      </c>
      <c r="I10" s="156">
        <v>0</v>
      </c>
      <c r="J10" s="156">
        <v>0</v>
      </c>
      <c r="K10" s="10">
        <f t="shared" si="0"/>
        <v>0</v>
      </c>
      <c r="L10" s="34" t="s">
        <v>28</v>
      </c>
    </row>
    <row r="11" ht="33" customHeight="1" spans="1:12">
      <c r="A11" s="10">
        <v>9</v>
      </c>
      <c r="B11" s="10" t="s">
        <v>13</v>
      </c>
      <c r="C11" s="10" t="s">
        <v>29</v>
      </c>
      <c r="D11" s="14">
        <v>43445</v>
      </c>
      <c r="E11" s="14">
        <v>44377</v>
      </c>
      <c r="F11" s="10">
        <f t="shared" si="1"/>
        <v>2</v>
      </c>
      <c r="G11" s="10">
        <v>100</v>
      </c>
      <c r="H11" s="156">
        <f t="shared" si="2"/>
        <v>200</v>
      </c>
      <c r="I11" s="156">
        <v>200</v>
      </c>
      <c r="J11" s="156">
        <v>200</v>
      </c>
      <c r="K11" s="10">
        <f t="shared" si="0"/>
        <v>600</v>
      </c>
      <c r="L11" s="35" t="s">
        <v>30</v>
      </c>
    </row>
    <row r="12" ht="21" customHeight="1" spans="1:12">
      <c r="A12" s="10">
        <v>10</v>
      </c>
      <c r="B12" s="10" t="s">
        <v>13</v>
      </c>
      <c r="C12" s="10" t="s">
        <v>31</v>
      </c>
      <c r="D12" s="14">
        <v>43787</v>
      </c>
      <c r="E12" s="14">
        <v>44377</v>
      </c>
      <c r="F12" s="10">
        <f t="shared" si="1"/>
        <v>1</v>
      </c>
      <c r="G12" s="10">
        <v>100</v>
      </c>
      <c r="H12" s="156">
        <f t="shared" si="2"/>
        <v>100</v>
      </c>
      <c r="I12" s="156">
        <v>0</v>
      </c>
      <c r="J12" s="156">
        <v>0</v>
      </c>
      <c r="K12" s="10">
        <f t="shared" si="0"/>
        <v>100</v>
      </c>
      <c r="L12" s="34" t="s">
        <v>28</v>
      </c>
    </row>
    <row r="13" ht="33" customHeight="1" spans="1:12">
      <c r="A13" s="10">
        <v>11</v>
      </c>
      <c r="B13" s="10" t="s">
        <v>13</v>
      </c>
      <c r="C13" s="10" t="s">
        <v>32</v>
      </c>
      <c r="D13" s="14">
        <v>44368</v>
      </c>
      <c r="E13" s="14">
        <v>44377</v>
      </c>
      <c r="F13" s="10">
        <f t="shared" si="1"/>
        <v>0</v>
      </c>
      <c r="G13" s="10">
        <v>100</v>
      </c>
      <c r="H13" s="156">
        <f t="shared" si="2"/>
        <v>0</v>
      </c>
      <c r="I13" s="156">
        <v>0</v>
      </c>
      <c r="J13" s="156">
        <v>0</v>
      </c>
      <c r="K13" s="10">
        <f t="shared" si="0"/>
        <v>0</v>
      </c>
      <c r="L13" s="35" t="s">
        <v>33</v>
      </c>
    </row>
    <row r="14" ht="21" customHeight="1" spans="1:12">
      <c r="A14" s="10">
        <v>12</v>
      </c>
      <c r="B14" s="10" t="s">
        <v>13</v>
      </c>
      <c r="C14" s="10" t="s">
        <v>34</v>
      </c>
      <c r="D14" s="14">
        <v>44377</v>
      </c>
      <c r="E14" s="14">
        <v>44377</v>
      </c>
      <c r="F14" s="10">
        <f t="shared" si="1"/>
        <v>0</v>
      </c>
      <c r="G14" s="10">
        <v>100</v>
      </c>
      <c r="H14" s="156">
        <f t="shared" si="2"/>
        <v>0</v>
      </c>
      <c r="I14" s="156">
        <v>0</v>
      </c>
      <c r="J14" s="156">
        <v>0</v>
      </c>
      <c r="K14" s="10">
        <f t="shared" si="0"/>
        <v>0</v>
      </c>
      <c r="L14" s="34" t="s">
        <v>28</v>
      </c>
    </row>
    <row r="15" ht="28" customHeight="1" spans="1:12">
      <c r="A15" s="10">
        <v>13</v>
      </c>
      <c r="B15" s="10" t="s">
        <v>13</v>
      </c>
      <c r="C15" s="10" t="s">
        <v>35</v>
      </c>
      <c r="D15" s="14">
        <v>44224</v>
      </c>
      <c r="E15" s="14">
        <v>44377</v>
      </c>
      <c r="F15" s="10">
        <f t="shared" si="1"/>
        <v>0</v>
      </c>
      <c r="G15" s="10">
        <v>100</v>
      </c>
      <c r="H15" s="156">
        <f t="shared" si="2"/>
        <v>0</v>
      </c>
      <c r="I15" s="156">
        <v>300</v>
      </c>
      <c r="J15" s="156">
        <v>0</v>
      </c>
      <c r="K15" s="10">
        <v>300</v>
      </c>
      <c r="L15" s="35" t="s">
        <v>36</v>
      </c>
    </row>
    <row r="16" ht="21" customHeight="1" spans="1:12">
      <c r="A16" s="10">
        <v>14</v>
      </c>
      <c r="B16" s="10" t="s">
        <v>13</v>
      </c>
      <c r="C16" s="10" t="s">
        <v>37</v>
      </c>
      <c r="D16" s="14">
        <v>44333</v>
      </c>
      <c r="E16" s="14">
        <v>44377</v>
      </c>
      <c r="F16" s="10">
        <f t="shared" si="1"/>
        <v>0</v>
      </c>
      <c r="G16" s="10">
        <v>100</v>
      </c>
      <c r="H16" s="156">
        <f t="shared" si="2"/>
        <v>0</v>
      </c>
      <c r="I16" s="156">
        <v>0</v>
      </c>
      <c r="J16" s="156">
        <v>0</v>
      </c>
      <c r="K16" s="10">
        <f t="shared" si="0"/>
        <v>0</v>
      </c>
      <c r="L16" s="34" t="s">
        <v>38</v>
      </c>
    </row>
    <row r="17" ht="21" customHeight="1" spans="1:12">
      <c r="A17" s="10">
        <v>15</v>
      </c>
      <c r="B17" s="10" t="s">
        <v>13</v>
      </c>
      <c r="C17" s="10" t="s">
        <v>39</v>
      </c>
      <c r="D17" s="14">
        <v>44046</v>
      </c>
      <c r="E17" s="14">
        <v>44377</v>
      </c>
      <c r="F17" s="10">
        <f t="shared" si="1"/>
        <v>0</v>
      </c>
      <c r="G17" s="10">
        <v>100</v>
      </c>
      <c r="H17" s="156">
        <f t="shared" si="2"/>
        <v>0</v>
      </c>
      <c r="I17" s="156">
        <v>400</v>
      </c>
      <c r="J17" s="156">
        <v>0</v>
      </c>
      <c r="K17" s="10">
        <f t="shared" si="0"/>
        <v>400</v>
      </c>
      <c r="L17" s="34" t="s">
        <v>40</v>
      </c>
    </row>
    <row r="18" ht="47" customHeight="1" spans="1:12">
      <c r="A18" s="10">
        <v>16</v>
      </c>
      <c r="B18" s="10" t="s">
        <v>13</v>
      </c>
      <c r="C18" s="10" t="s">
        <v>41</v>
      </c>
      <c r="D18" s="14">
        <v>44365</v>
      </c>
      <c r="E18" s="14">
        <v>44377</v>
      </c>
      <c r="F18" s="10">
        <f t="shared" si="1"/>
        <v>0</v>
      </c>
      <c r="G18" s="10">
        <v>100</v>
      </c>
      <c r="H18" s="156">
        <f t="shared" si="2"/>
        <v>0</v>
      </c>
      <c r="I18" s="156">
        <v>0</v>
      </c>
      <c r="J18" s="156">
        <v>0</v>
      </c>
      <c r="K18" s="10">
        <f t="shared" si="0"/>
        <v>0</v>
      </c>
      <c r="L18" s="34" t="s">
        <v>42</v>
      </c>
    </row>
    <row r="19" ht="36" customHeight="1" spans="1:12">
      <c r="A19" s="10">
        <v>17</v>
      </c>
      <c r="B19" s="10" t="s">
        <v>13</v>
      </c>
      <c r="C19" s="10" t="s">
        <v>43</v>
      </c>
      <c r="D19" s="14">
        <v>44194</v>
      </c>
      <c r="E19" s="14">
        <v>44377</v>
      </c>
      <c r="F19" s="10">
        <f t="shared" si="1"/>
        <v>0</v>
      </c>
      <c r="G19" s="10">
        <v>100</v>
      </c>
      <c r="H19" s="156">
        <f t="shared" si="2"/>
        <v>0</v>
      </c>
      <c r="I19" s="156">
        <v>300</v>
      </c>
      <c r="J19" s="156">
        <v>0</v>
      </c>
      <c r="K19" s="10">
        <f t="shared" si="0"/>
        <v>300</v>
      </c>
      <c r="L19" s="35" t="s">
        <v>44</v>
      </c>
    </row>
    <row r="20" ht="21" customHeight="1" spans="1:12">
      <c r="A20" s="10">
        <v>18</v>
      </c>
      <c r="B20" s="10" t="s">
        <v>13</v>
      </c>
      <c r="C20" s="10" t="s">
        <v>45</v>
      </c>
      <c r="D20" s="14">
        <v>44046</v>
      </c>
      <c r="E20" s="14">
        <v>44377</v>
      </c>
      <c r="F20" s="10">
        <f t="shared" si="1"/>
        <v>0</v>
      </c>
      <c r="G20" s="10">
        <v>100</v>
      </c>
      <c r="H20" s="156">
        <f t="shared" si="2"/>
        <v>0</v>
      </c>
      <c r="I20" s="156">
        <v>300</v>
      </c>
      <c r="J20" s="156">
        <v>0</v>
      </c>
      <c r="K20" s="10">
        <f t="shared" si="0"/>
        <v>300</v>
      </c>
      <c r="L20" s="34" t="s">
        <v>46</v>
      </c>
    </row>
    <row r="21" ht="21" customHeight="1" spans="1:12">
      <c r="A21" s="10">
        <v>19</v>
      </c>
      <c r="B21" s="10" t="s">
        <v>13</v>
      </c>
      <c r="C21" s="10" t="s">
        <v>47</v>
      </c>
      <c r="D21" s="14">
        <v>43957</v>
      </c>
      <c r="E21" s="14">
        <v>44377</v>
      </c>
      <c r="F21" s="10">
        <f t="shared" si="1"/>
        <v>1</v>
      </c>
      <c r="G21" s="10">
        <v>100</v>
      </c>
      <c r="H21" s="156">
        <f t="shared" si="2"/>
        <v>100</v>
      </c>
      <c r="I21" s="156">
        <v>0</v>
      </c>
      <c r="J21" s="156">
        <v>100</v>
      </c>
      <c r="K21" s="10">
        <f t="shared" si="0"/>
        <v>200</v>
      </c>
      <c r="L21" s="34" t="s">
        <v>48</v>
      </c>
    </row>
    <row r="22" ht="29" customHeight="1" spans="1:12">
      <c r="A22" s="10">
        <v>20</v>
      </c>
      <c r="B22" s="10" t="s">
        <v>13</v>
      </c>
      <c r="C22" s="10" t="s">
        <v>49</v>
      </c>
      <c r="D22" s="14">
        <v>41926</v>
      </c>
      <c r="E22" s="14">
        <v>44377</v>
      </c>
      <c r="F22" s="10">
        <f t="shared" si="1"/>
        <v>6</v>
      </c>
      <c r="G22" s="10">
        <v>100</v>
      </c>
      <c r="H22" s="156">
        <v>500</v>
      </c>
      <c r="I22" s="156">
        <v>0</v>
      </c>
      <c r="J22" s="156">
        <v>100</v>
      </c>
      <c r="K22" s="10">
        <f t="shared" si="0"/>
        <v>600</v>
      </c>
      <c r="L22" s="34" t="s">
        <v>50</v>
      </c>
    </row>
    <row r="23" ht="21" customHeight="1" spans="1:12">
      <c r="A23" s="10">
        <v>21</v>
      </c>
      <c r="B23" s="10" t="s">
        <v>13</v>
      </c>
      <c r="C23" s="10" t="s">
        <v>51</v>
      </c>
      <c r="D23" s="14">
        <v>41730</v>
      </c>
      <c r="E23" s="14">
        <v>44377</v>
      </c>
      <c r="F23" s="10">
        <f t="shared" si="1"/>
        <v>7</v>
      </c>
      <c r="G23" s="10">
        <v>100</v>
      </c>
      <c r="H23" s="156">
        <v>500</v>
      </c>
      <c r="I23" s="156">
        <v>0</v>
      </c>
      <c r="J23" s="156">
        <v>100</v>
      </c>
      <c r="K23" s="10">
        <f t="shared" si="0"/>
        <v>600</v>
      </c>
      <c r="L23" s="34" t="s">
        <v>52</v>
      </c>
    </row>
    <row r="24" ht="21" customHeight="1" spans="1:12">
      <c r="A24" s="10">
        <v>22</v>
      </c>
      <c r="B24" s="10" t="s">
        <v>53</v>
      </c>
      <c r="C24" s="10" t="s">
        <v>54</v>
      </c>
      <c r="D24" s="14">
        <v>40787</v>
      </c>
      <c r="E24" s="14">
        <v>44377</v>
      </c>
      <c r="F24" s="10">
        <f t="shared" si="1"/>
        <v>9</v>
      </c>
      <c r="G24" s="10">
        <v>100</v>
      </c>
      <c r="H24" s="156">
        <v>500</v>
      </c>
      <c r="I24" s="156">
        <v>0</v>
      </c>
      <c r="J24" s="156">
        <v>0</v>
      </c>
      <c r="K24" s="10">
        <f t="shared" si="0"/>
        <v>500</v>
      </c>
      <c r="L24" s="34" t="s">
        <v>28</v>
      </c>
    </row>
    <row r="25" ht="21" customHeight="1" spans="1:12">
      <c r="A25" s="10">
        <v>23</v>
      </c>
      <c r="B25" s="10" t="s">
        <v>55</v>
      </c>
      <c r="C25" s="10" t="s">
        <v>56</v>
      </c>
      <c r="D25" s="14">
        <v>43710</v>
      </c>
      <c r="E25" s="14">
        <v>44377</v>
      </c>
      <c r="F25" s="10">
        <f t="shared" si="1"/>
        <v>1</v>
      </c>
      <c r="G25" s="10">
        <v>100</v>
      </c>
      <c r="H25" s="156">
        <f>F25*G25</f>
        <v>100</v>
      </c>
      <c r="I25" s="156">
        <v>0</v>
      </c>
      <c r="J25" s="156">
        <v>0</v>
      </c>
      <c r="K25" s="10">
        <f t="shared" si="0"/>
        <v>100</v>
      </c>
      <c r="L25" s="34" t="s">
        <v>28</v>
      </c>
    </row>
    <row r="26" ht="21" customHeight="1" spans="1:12">
      <c r="A26" s="10">
        <v>24</v>
      </c>
      <c r="B26" s="10" t="s">
        <v>57</v>
      </c>
      <c r="C26" s="10" t="s">
        <v>58</v>
      </c>
      <c r="D26" s="14">
        <v>44113</v>
      </c>
      <c r="E26" s="14">
        <v>44377</v>
      </c>
      <c r="F26" s="10">
        <f t="shared" si="1"/>
        <v>0</v>
      </c>
      <c r="G26" s="10">
        <v>100</v>
      </c>
      <c r="H26" s="156">
        <f t="shared" ref="H26:H53" si="3">F26*G26</f>
        <v>0</v>
      </c>
      <c r="I26" s="156">
        <v>300</v>
      </c>
      <c r="J26" s="156">
        <v>0</v>
      </c>
      <c r="K26" s="10">
        <f t="shared" si="0"/>
        <v>300</v>
      </c>
      <c r="L26" s="34" t="s">
        <v>59</v>
      </c>
    </row>
    <row r="27" ht="21" customHeight="1" spans="1:12">
      <c r="A27" s="10">
        <v>25</v>
      </c>
      <c r="B27" s="10" t="s">
        <v>60</v>
      </c>
      <c r="C27" s="10" t="s">
        <v>61</v>
      </c>
      <c r="D27" s="14">
        <v>44074</v>
      </c>
      <c r="E27" s="14">
        <v>44377</v>
      </c>
      <c r="F27" s="10">
        <f t="shared" ref="F27:F53" si="4">DATEDIF(D27,E27,"Y")</f>
        <v>0</v>
      </c>
      <c r="G27" s="10">
        <v>100</v>
      </c>
      <c r="H27" s="156">
        <f t="shared" si="3"/>
        <v>0</v>
      </c>
      <c r="I27" s="156">
        <v>0</v>
      </c>
      <c r="J27" s="156">
        <v>0</v>
      </c>
      <c r="K27" s="10">
        <f t="shared" si="0"/>
        <v>0</v>
      </c>
      <c r="L27" s="34" t="s">
        <v>28</v>
      </c>
    </row>
    <row r="28" ht="21" customHeight="1" spans="1:12">
      <c r="A28" s="10">
        <v>26</v>
      </c>
      <c r="B28" s="10" t="s">
        <v>62</v>
      </c>
      <c r="C28" s="10" t="s">
        <v>63</v>
      </c>
      <c r="D28" s="14">
        <v>41687</v>
      </c>
      <c r="E28" s="14">
        <v>44377</v>
      </c>
      <c r="F28" s="10">
        <f t="shared" si="4"/>
        <v>7</v>
      </c>
      <c r="G28" s="10">
        <v>100</v>
      </c>
      <c r="H28" s="156">
        <v>500</v>
      </c>
      <c r="I28" s="156">
        <v>0</v>
      </c>
      <c r="J28" s="156">
        <v>0</v>
      </c>
      <c r="K28" s="10">
        <f t="shared" si="0"/>
        <v>500</v>
      </c>
      <c r="L28" s="34" t="s">
        <v>28</v>
      </c>
    </row>
    <row r="29" ht="21" customHeight="1" spans="1:12">
      <c r="A29" s="10">
        <v>27</v>
      </c>
      <c r="B29" s="13" t="s">
        <v>64</v>
      </c>
      <c r="C29" s="10" t="s">
        <v>65</v>
      </c>
      <c r="D29" s="14">
        <v>43069</v>
      </c>
      <c r="E29" s="14">
        <v>44377</v>
      </c>
      <c r="F29" s="10">
        <f t="shared" si="4"/>
        <v>3</v>
      </c>
      <c r="G29" s="10">
        <v>100</v>
      </c>
      <c r="H29" s="156">
        <f t="shared" si="3"/>
        <v>300</v>
      </c>
      <c r="I29" s="156">
        <v>0</v>
      </c>
      <c r="J29" s="156">
        <v>0</v>
      </c>
      <c r="K29" s="10">
        <f t="shared" si="0"/>
        <v>300</v>
      </c>
      <c r="L29" s="34" t="s">
        <v>28</v>
      </c>
    </row>
    <row r="30" ht="21" customHeight="1" spans="1:12">
      <c r="A30" s="10">
        <v>28</v>
      </c>
      <c r="B30" s="51"/>
      <c r="C30" s="10" t="s">
        <v>66</v>
      </c>
      <c r="D30" s="14">
        <v>43694</v>
      </c>
      <c r="E30" s="14">
        <v>44377</v>
      </c>
      <c r="F30" s="10">
        <f t="shared" si="4"/>
        <v>1</v>
      </c>
      <c r="G30" s="10">
        <v>100</v>
      </c>
      <c r="H30" s="156">
        <f t="shared" si="3"/>
        <v>100</v>
      </c>
      <c r="I30" s="156">
        <v>0</v>
      </c>
      <c r="J30" s="156">
        <v>50</v>
      </c>
      <c r="K30" s="10">
        <f t="shared" si="0"/>
        <v>150</v>
      </c>
      <c r="L30" s="34" t="s">
        <v>67</v>
      </c>
    </row>
    <row r="31" ht="40" customHeight="1" spans="1:12">
      <c r="A31" s="10">
        <v>29</v>
      </c>
      <c r="B31" s="13" t="s">
        <v>68</v>
      </c>
      <c r="C31" s="10" t="s">
        <v>69</v>
      </c>
      <c r="D31" s="14">
        <v>44350</v>
      </c>
      <c r="E31" s="14">
        <v>44377</v>
      </c>
      <c r="F31" s="10">
        <f t="shared" si="4"/>
        <v>0</v>
      </c>
      <c r="G31" s="10">
        <v>100</v>
      </c>
      <c r="H31" s="156">
        <f t="shared" si="3"/>
        <v>0</v>
      </c>
      <c r="I31" s="156">
        <v>0</v>
      </c>
      <c r="J31" s="156">
        <v>0</v>
      </c>
      <c r="K31" s="10">
        <f t="shared" si="0"/>
        <v>0</v>
      </c>
      <c r="L31" s="34" t="s">
        <v>70</v>
      </c>
    </row>
    <row r="32" ht="21" customHeight="1" spans="1:12">
      <c r="A32" s="10">
        <v>30</v>
      </c>
      <c r="B32" s="15"/>
      <c r="C32" s="10" t="s">
        <v>71</v>
      </c>
      <c r="D32" s="14">
        <v>44298</v>
      </c>
      <c r="E32" s="14">
        <v>44377</v>
      </c>
      <c r="F32" s="10">
        <f t="shared" si="4"/>
        <v>0</v>
      </c>
      <c r="G32" s="10">
        <v>100</v>
      </c>
      <c r="H32" s="156">
        <f t="shared" si="3"/>
        <v>0</v>
      </c>
      <c r="I32" s="156">
        <v>100</v>
      </c>
      <c r="J32" s="156">
        <v>0</v>
      </c>
      <c r="K32" s="10">
        <f t="shared" si="0"/>
        <v>100</v>
      </c>
      <c r="L32" s="34" t="s">
        <v>72</v>
      </c>
    </row>
    <row r="33" ht="21" customHeight="1" spans="1:12">
      <c r="A33" s="10">
        <v>31</v>
      </c>
      <c r="B33" s="15"/>
      <c r="C33" s="10" t="s">
        <v>73</v>
      </c>
      <c r="D33" s="14">
        <v>44347</v>
      </c>
      <c r="E33" s="14">
        <v>44377</v>
      </c>
      <c r="F33" s="10">
        <f t="shared" si="4"/>
        <v>0</v>
      </c>
      <c r="G33" s="10">
        <v>100</v>
      </c>
      <c r="H33" s="156">
        <f t="shared" si="3"/>
        <v>0</v>
      </c>
      <c r="I33" s="156">
        <v>0</v>
      </c>
      <c r="J33" s="156">
        <v>0</v>
      </c>
      <c r="K33" s="10">
        <f t="shared" si="0"/>
        <v>0</v>
      </c>
      <c r="L33" s="34" t="s">
        <v>28</v>
      </c>
    </row>
    <row r="34" ht="21" customHeight="1" spans="1:12">
      <c r="A34" s="10">
        <v>32</v>
      </c>
      <c r="B34" s="15"/>
      <c r="C34" s="10" t="s">
        <v>74</v>
      </c>
      <c r="D34" s="14">
        <v>44344</v>
      </c>
      <c r="E34" s="14">
        <v>44377</v>
      </c>
      <c r="F34" s="10">
        <f t="shared" si="4"/>
        <v>0</v>
      </c>
      <c r="G34" s="10">
        <v>100</v>
      </c>
      <c r="H34" s="156">
        <f t="shared" si="3"/>
        <v>0</v>
      </c>
      <c r="I34" s="156">
        <v>0</v>
      </c>
      <c r="J34" s="156">
        <v>0</v>
      </c>
      <c r="K34" s="10">
        <f t="shared" si="0"/>
        <v>0</v>
      </c>
      <c r="L34" s="34" t="s">
        <v>28</v>
      </c>
    </row>
    <row r="35" ht="21" customHeight="1" spans="1:12">
      <c r="A35" s="10">
        <v>33</v>
      </c>
      <c r="B35" s="15"/>
      <c r="C35" s="10" t="s">
        <v>75</v>
      </c>
      <c r="D35" s="14">
        <v>44312</v>
      </c>
      <c r="E35" s="14">
        <v>44377</v>
      </c>
      <c r="F35" s="10">
        <f t="shared" si="4"/>
        <v>0</v>
      </c>
      <c r="G35" s="10">
        <v>100</v>
      </c>
      <c r="H35" s="156">
        <f t="shared" si="3"/>
        <v>0</v>
      </c>
      <c r="I35" s="156">
        <v>0</v>
      </c>
      <c r="J35" s="156">
        <v>0</v>
      </c>
      <c r="K35" s="10">
        <f t="shared" si="0"/>
        <v>0</v>
      </c>
      <c r="L35" s="34" t="s">
        <v>28</v>
      </c>
    </row>
    <row r="36" ht="21" customHeight="1" spans="1:12">
      <c r="A36" s="10">
        <v>34</v>
      </c>
      <c r="B36" s="15"/>
      <c r="C36" s="10" t="s">
        <v>76</v>
      </c>
      <c r="D36" s="14">
        <v>44251</v>
      </c>
      <c r="E36" s="14">
        <v>44377</v>
      </c>
      <c r="F36" s="10">
        <f t="shared" si="4"/>
        <v>0</v>
      </c>
      <c r="G36" s="10">
        <v>100</v>
      </c>
      <c r="H36" s="156">
        <f t="shared" si="3"/>
        <v>0</v>
      </c>
      <c r="I36" s="156">
        <v>0</v>
      </c>
      <c r="J36" s="156">
        <v>0</v>
      </c>
      <c r="K36" s="10">
        <f t="shared" ref="K36:K55" si="5">SUM(H36:J36)</f>
        <v>0</v>
      </c>
      <c r="L36" s="34" t="s">
        <v>28</v>
      </c>
    </row>
    <row r="37" ht="37" customHeight="1" spans="1:12">
      <c r="A37" s="10">
        <v>35</v>
      </c>
      <c r="B37" s="15"/>
      <c r="C37" s="10" t="s">
        <v>77</v>
      </c>
      <c r="D37" s="14">
        <v>44342</v>
      </c>
      <c r="E37" s="14">
        <v>44377</v>
      </c>
      <c r="F37" s="10">
        <f t="shared" si="4"/>
        <v>0</v>
      </c>
      <c r="G37" s="10">
        <v>100</v>
      </c>
      <c r="H37" s="156">
        <f t="shared" si="3"/>
        <v>0</v>
      </c>
      <c r="I37" s="156">
        <v>400</v>
      </c>
      <c r="J37" s="156">
        <v>300</v>
      </c>
      <c r="K37" s="10">
        <f t="shared" si="5"/>
        <v>700</v>
      </c>
      <c r="L37" s="34" t="s">
        <v>78</v>
      </c>
    </row>
    <row r="38" ht="21" customHeight="1" spans="1:12">
      <c r="A38" s="10">
        <v>36</v>
      </c>
      <c r="B38" s="51"/>
      <c r="C38" s="10" t="s">
        <v>79</v>
      </c>
      <c r="D38" s="14">
        <v>42437</v>
      </c>
      <c r="E38" s="14">
        <v>44377</v>
      </c>
      <c r="F38" s="10">
        <f t="shared" si="4"/>
        <v>5</v>
      </c>
      <c r="G38" s="10">
        <v>100</v>
      </c>
      <c r="H38" s="156">
        <f t="shared" si="3"/>
        <v>500</v>
      </c>
      <c r="I38" s="156">
        <v>0</v>
      </c>
      <c r="J38" s="156">
        <v>0</v>
      </c>
      <c r="K38" s="10">
        <f t="shared" si="5"/>
        <v>500</v>
      </c>
      <c r="L38" s="34" t="s">
        <v>28</v>
      </c>
    </row>
    <row r="39" ht="21" customHeight="1" spans="1:12">
      <c r="A39" s="10">
        <v>37</v>
      </c>
      <c r="B39" s="13" t="s">
        <v>80</v>
      </c>
      <c r="C39" s="10" t="s">
        <v>81</v>
      </c>
      <c r="D39" s="14">
        <v>40826</v>
      </c>
      <c r="E39" s="14">
        <v>44377</v>
      </c>
      <c r="F39" s="10">
        <f t="shared" si="4"/>
        <v>9</v>
      </c>
      <c r="G39" s="10">
        <v>100</v>
      </c>
      <c r="H39" s="156">
        <v>500</v>
      </c>
      <c r="I39" s="156">
        <v>0</v>
      </c>
      <c r="J39" s="156">
        <v>0</v>
      </c>
      <c r="K39" s="10">
        <f t="shared" si="5"/>
        <v>500</v>
      </c>
      <c r="L39" s="34" t="s">
        <v>28</v>
      </c>
    </row>
    <row r="40" ht="21" customHeight="1" spans="1:12">
      <c r="A40" s="10">
        <v>38</v>
      </c>
      <c r="B40" s="15"/>
      <c r="C40" s="10" t="s">
        <v>82</v>
      </c>
      <c r="D40" s="14">
        <v>44259</v>
      </c>
      <c r="E40" s="14">
        <v>44377</v>
      </c>
      <c r="F40" s="10">
        <f t="shared" si="4"/>
        <v>0</v>
      </c>
      <c r="G40" s="10">
        <v>100</v>
      </c>
      <c r="H40" s="156">
        <f t="shared" si="3"/>
        <v>0</v>
      </c>
      <c r="I40" s="156">
        <v>0</v>
      </c>
      <c r="J40" s="156">
        <v>0</v>
      </c>
      <c r="K40" s="10">
        <f t="shared" si="5"/>
        <v>0</v>
      </c>
      <c r="L40" s="34" t="s">
        <v>28</v>
      </c>
    </row>
    <row r="41" ht="21" customHeight="1" spans="1:12">
      <c r="A41" s="10">
        <v>39</v>
      </c>
      <c r="B41" s="51"/>
      <c r="C41" s="10" t="s">
        <v>83</v>
      </c>
      <c r="D41" s="14">
        <v>44370</v>
      </c>
      <c r="E41" s="14">
        <v>44377</v>
      </c>
      <c r="F41" s="10">
        <f t="shared" si="4"/>
        <v>0</v>
      </c>
      <c r="G41" s="10">
        <v>100</v>
      </c>
      <c r="H41" s="156">
        <f t="shared" si="3"/>
        <v>0</v>
      </c>
      <c r="I41" s="156">
        <v>0</v>
      </c>
      <c r="J41" s="156">
        <v>0</v>
      </c>
      <c r="K41" s="10">
        <f t="shared" si="5"/>
        <v>0</v>
      </c>
      <c r="L41" s="34" t="s">
        <v>28</v>
      </c>
    </row>
    <row r="42" s="2" customFormat="1" ht="21" customHeight="1" spans="1:12">
      <c r="A42" s="10">
        <v>40</v>
      </c>
      <c r="B42" s="48" t="s">
        <v>84</v>
      </c>
      <c r="C42" s="18" t="s">
        <v>85</v>
      </c>
      <c r="D42" s="17">
        <v>43978</v>
      </c>
      <c r="E42" s="17">
        <v>44377</v>
      </c>
      <c r="F42" s="18">
        <f t="shared" si="4"/>
        <v>1</v>
      </c>
      <c r="G42" s="18">
        <v>100</v>
      </c>
      <c r="H42" s="156">
        <f t="shared" si="3"/>
        <v>100</v>
      </c>
      <c r="I42" s="156">
        <v>0</v>
      </c>
      <c r="J42" s="156">
        <v>0</v>
      </c>
      <c r="K42" s="18">
        <f t="shared" si="5"/>
        <v>100</v>
      </c>
      <c r="L42" s="146" t="s">
        <v>28</v>
      </c>
    </row>
    <row r="43" ht="21" customHeight="1" spans="1:12">
      <c r="A43" s="10">
        <v>41</v>
      </c>
      <c r="B43" s="125"/>
      <c r="C43" s="10" t="s">
        <v>86</v>
      </c>
      <c r="D43" s="14">
        <v>43797</v>
      </c>
      <c r="E43" s="14">
        <v>44377</v>
      </c>
      <c r="F43" s="10">
        <f t="shared" si="4"/>
        <v>1</v>
      </c>
      <c r="G43" s="10">
        <v>100</v>
      </c>
      <c r="H43" s="156">
        <f t="shared" si="3"/>
        <v>100</v>
      </c>
      <c r="I43" s="156">
        <v>0</v>
      </c>
      <c r="J43" s="156">
        <v>0</v>
      </c>
      <c r="K43" s="10">
        <f t="shared" si="5"/>
        <v>100</v>
      </c>
      <c r="L43" s="146" t="s">
        <v>28</v>
      </c>
    </row>
    <row r="44" ht="21" customHeight="1" spans="1:12">
      <c r="A44" s="10">
        <v>42</v>
      </c>
      <c r="B44" s="10" t="s">
        <v>87</v>
      </c>
      <c r="C44" s="10" t="s">
        <v>88</v>
      </c>
      <c r="D44" s="14">
        <v>43724</v>
      </c>
      <c r="E44" s="14">
        <v>44377</v>
      </c>
      <c r="F44" s="10">
        <f t="shared" si="4"/>
        <v>1</v>
      </c>
      <c r="G44" s="10">
        <v>100</v>
      </c>
      <c r="H44" s="156">
        <f t="shared" si="3"/>
        <v>100</v>
      </c>
      <c r="I44" s="156">
        <v>0</v>
      </c>
      <c r="J44" s="156">
        <v>0</v>
      </c>
      <c r="K44" s="10">
        <f t="shared" si="5"/>
        <v>100</v>
      </c>
      <c r="L44" s="34" t="s">
        <v>28</v>
      </c>
    </row>
    <row r="45" ht="21" customHeight="1" spans="1:12">
      <c r="A45" s="10">
        <v>43</v>
      </c>
      <c r="B45" s="13" t="s">
        <v>89</v>
      </c>
      <c r="C45" s="10" t="s">
        <v>90</v>
      </c>
      <c r="D45" s="14">
        <v>44075</v>
      </c>
      <c r="E45" s="14">
        <v>44377</v>
      </c>
      <c r="F45" s="10">
        <f t="shared" si="4"/>
        <v>0</v>
      </c>
      <c r="G45" s="10">
        <v>100</v>
      </c>
      <c r="H45" s="156">
        <f t="shared" si="3"/>
        <v>0</v>
      </c>
      <c r="I45" s="156">
        <v>0</v>
      </c>
      <c r="J45" s="156">
        <v>0</v>
      </c>
      <c r="K45" s="10">
        <f t="shared" si="5"/>
        <v>0</v>
      </c>
      <c r="L45" s="34" t="s">
        <v>28</v>
      </c>
    </row>
    <row r="46" s="2" customFormat="1" ht="30" customHeight="1" spans="1:12">
      <c r="A46" s="10">
        <v>44</v>
      </c>
      <c r="B46" s="125"/>
      <c r="C46" s="18" t="s">
        <v>91</v>
      </c>
      <c r="D46" s="17">
        <v>44531</v>
      </c>
      <c r="E46" s="17">
        <v>44377</v>
      </c>
      <c r="F46" s="18">
        <f t="shared" si="4"/>
        <v>0</v>
      </c>
      <c r="G46" s="18">
        <v>100</v>
      </c>
      <c r="H46" s="156">
        <f t="shared" si="3"/>
        <v>0</v>
      </c>
      <c r="I46" s="156">
        <v>0</v>
      </c>
      <c r="J46" s="156">
        <v>100</v>
      </c>
      <c r="K46" s="18">
        <f t="shared" si="5"/>
        <v>100</v>
      </c>
      <c r="L46" s="146" t="s">
        <v>92</v>
      </c>
    </row>
    <row r="47" ht="21" customHeight="1" spans="1:12">
      <c r="A47" s="10">
        <v>45</v>
      </c>
      <c r="B47" s="13" t="s">
        <v>93</v>
      </c>
      <c r="C47" s="10" t="s">
        <v>94</v>
      </c>
      <c r="D47" s="14">
        <v>44136</v>
      </c>
      <c r="E47" s="14">
        <v>44377</v>
      </c>
      <c r="F47" s="10">
        <f t="shared" si="4"/>
        <v>0</v>
      </c>
      <c r="G47" s="10">
        <v>100</v>
      </c>
      <c r="H47" s="156">
        <f t="shared" si="3"/>
        <v>0</v>
      </c>
      <c r="I47" s="156">
        <v>0</v>
      </c>
      <c r="J47" s="156">
        <v>0</v>
      </c>
      <c r="K47" s="10">
        <f t="shared" si="5"/>
        <v>0</v>
      </c>
      <c r="L47" s="34" t="s">
        <v>28</v>
      </c>
    </row>
    <row r="48" ht="21" customHeight="1" spans="1:12">
      <c r="A48" s="10">
        <v>46</v>
      </c>
      <c r="B48" s="51"/>
      <c r="C48" s="10" t="s">
        <v>95</v>
      </c>
      <c r="D48" s="14">
        <v>44136</v>
      </c>
      <c r="E48" s="14">
        <v>44377</v>
      </c>
      <c r="F48" s="10">
        <f t="shared" si="4"/>
        <v>0</v>
      </c>
      <c r="G48" s="10">
        <v>100</v>
      </c>
      <c r="H48" s="156">
        <f t="shared" si="3"/>
        <v>0</v>
      </c>
      <c r="I48" s="156">
        <v>0</v>
      </c>
      <c r="J48" s="156">
        <v>0</v>
      </c>
      <c r="K48" s="10">
        <f t="shared" si="5"/>
        <v>0</v>
      </c>
      <c r="L48" s="34" t="s">
        <v>28</v>
      </c>
    </row>
    <row r="49" s="2" customFormat="1" ht="27" customHeight="1" spans="1:12">
      <c r="A49" s="10">
        <v>47</v>
      </c>
      <c r="B49" s="18" t="s">
        <v>96</v>
      </c>
      <c r="C49" s="18" t="s">
        <v>97</v>
      </c>
      <c r="D49" s="17">
        <v>44081</v>
      </c>
      <c r="E49" s="17">
        <v>44377</v>
      </c>
      <c r="F49" s="18">
        <f t="shared" si="4"/>
        <v>0</v>
      </c>
      <c r="G49" s="18">
        <v>100</v>
      </c>
      <c r="H49" s="156">
        <f t="shared" si="3"/>
        <v>0</v>
      </c>
      <c r="I49" s="156">
        <v>0</v>
      </c>
      <c r="J49" s="156">
        <v>100</v>
      </c>
      <c r="K49" s="18">
        <f t="shared" si="5"/>
        <v>100</v>
      </c>
      <c r="L49" s="146" t="s">
        <v>92</v>
      </c>
    </row>
    <row r="50" ht="24" customHeight="1" spans="1:12">
      <c r="A50" s="10">
        <v>48</v>
      </c>
      <c r="B50" s="13" t="s">
        <v>98</v>
      </c>
      <c r="C50" s="10" t="s">
        <v>99</v>
      </c>
      <c r="D50" s="14">
        <v>44209</v>
      </c>
      <c r="E50" s="14">
        <v>44377</v>
      </c>
      <c r="F50" s="10">
        <f t="shared" si="4"/>
        <v>0</v>
      </c>
      <c r="G50" s="10">
        <v>100</v>
      </c>
      <c r="H50" s="156">
        <f t="shared" si="3"/>
        <v>0</v>
      </c>
      <c r="I50" s="156">
        <v>0</v>
      </c>
      <c r="J50" s="156">
        <v>100</v>
      </c>
      <c r="K50" s="10">
        <f t="shared" si="5"/>
        <v>100</v>
      </c>
      <c r="L50" s="146" t="s">
        <v>92</v>
      </c>
    </row>
    <row r="51" ht="21" customHeight="1" spans="1:12">
      <c r="A51" s="10">
        <v>49</v>
      </c>
      <c r="B51" s="15"/>
      <c r="C51" s="10" t="s">
        <v>100</v>
      </c>
      <c r="D51" s="14">
        <v>44257</v>
      </c>
      <c r="E51" s="14">
        <v>44377</v>
      </c>
      <c r="F51" s="10">
        <f t="shared" si="4"/>
        <v>0</v>
      </c>
      <c r="G51" s="10">
        <v>100</v>
      </c>
      <c r="H51" s="156">
        <f t="shared" si="3"/>
        <v>0</v>
      </c>
      <c r="I51" s="156">
        <v>0</v>
      </c>
      <c r="J51" s="156">
        <v>300</v>
      </c>
      <c r="K51" s="10">
        <f t="shared" si="5"/>
        <v>300</v>
      </c>
      <c r="L51" s="34" t="s">
        <v>101</v>
      </c>
    </row>
    <row r="52" s="2" customFormat="1" ht="21" customHeight="1" spans="1:12">
      <c r="A52" s="10">
        <v>50</v>
      </c>
      <c r="B52" s="125"/>
      <c r="C52" s="18" t="s">
        <v>102</v>
      </c>
      <c r="D52" s="17">
        <v>44314</v>
      </c>
      <c r="E52" s="17">
        <v>44377</v>
      </c>
      <c r="F52" s="18">
        <f t="shared" si="4"/>
        <v>0</v>
      </c>
      <c r="G52" s="18">
        <v>100</v>
      </c>
      <c r="H52" s="156">
        <f t="shared" si="3"/>
        <v>0</v>
      </c>
      <c r="I52" s="156">
        <v>0</v>
      </c>
      <c r="J52" s="156">
        <v>0</v>
      </c>
      <c r="K52" s="18">
        <f t="shared" si="5"/>
        <v>0</v>
      </c>
      <c r="L52" s="146" t="s">
        <v>28</v>
      </c>
    </row>
    <row r="53" ht="21" customHeight="1" spans="1:12">
      <c r="A53" s="10">
        <v>51</v>
      </c>
      <c r="B53" s="10" t="s">
        <v>103</v>
      </c>
      <c r="C53" s="10" t="s">
        <v>104</v>
      </c>
      <c r="D53" s="14">
        <v>43192</v>
      </c>
      <c r="E53" s="14">
        <v>44377</v>
      </c>
      <c r="F53" s="10">
        <f t="shared" si="4"/>
        <v>3</v>
      </c>
      <c r="G53" s="10">
        <v>100</v>
      </c>
      <c r="H53" s="156">
        <f t="shared" si="3"/>
        <v>300</v>
      </c>
      <c r="I53" s="156">
        <v>300</v>
      </c>
      <c r="J53" s="156">
        <v>0</v>
      </c>
      <c r="K53" s="10">
        <f t="shared" si="5"/>
        <v>600</v>
      </c>
      <c r="L53" s="34" t="s">
        <v>105</v>
      </c>
    </row>
  </sheetData>
  <mergeCells count="8">
    <mergeCell ref="A1:L1"/>
    <mergeCell ref="B29:B30"/>
    <mergeCell ref="B31:B38"/>
    <mergeCell ref="B39:B41"/>
    <mergeCell ref="B42:B43"/>
    <mergeCell ref="B45:B46"/>
    <mergeCell ref="B47:B48"/>
    <mergeCell ref="B50:B52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E3" sqref="E3"/>
    </sheetView>
  </sheetViews>
  <sheetFormatPr defaultColWidth="9" defaultRowHeight="13.5" outlineLevelRow="7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9"/>
      <c r="F1" s="7"/>
      <c r="G1" s="7"/>
    </row>
    <row r="2" ht="2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39" t="s">
        <v>10</v>
      </c>
      <c r="F2" s="10" t="s">
        <v>12</v>
      </c>
    </row>
    <row r="3" s="2" customFormat="1" ht="21" customHeight="1" spans="1:6">
      <c r="A3" s="10">
        <v>1</v>
      </c>
      <c r="B3" s="87" t="s">
        <v>57</v>
      </c>
      <c r="C3" s="18" t="s">
        <v>124</v>
      </c>
      <c r="D3" s="17">
        <v>43590</v>
      </c>
      <c r="E3" s="139">
        <v>300</v>
      </c>
      <c r="F3" s="140" t="s">
        <v>110</v>
      </c>
    </row>
    <row r="4" s="2" customFormat="1" ht="21" customHeight="1" spans="1:6">
      <c r="A4" s="10">
        <v>2</v>
      </c>
      <c r="B4" s="48" t="s">
        <v>60</v>
      </c>
      <c r="C4" s="18" t="s">
        <v>109</v>
      </c>
      <c r="D4" s="17">
        <v>43129</v>
      </c>
      <c r="E4" s="139">
        <v>300</v>
      </c>
      <c r="F4" s="140" t="s">
        <v>110</v>
      </c>
    </row>
    <row r="5" s="2" customFormat="1" ht="21" customHeight="1" spans="1:6">
      <c r="A5" s="10">
        <v>3</v>
      </c>
      <c r="B5" s="125"/>
      <c r="C5" s="18" t="s">
        <v>111</v>
      </c>
      <c r="D5" s="17">
        <v>43235</v>
      </c>
      <c r="E5" s="139">
        <v>300</v>
      </c>
      <c r="F5" s="140" t="s">
        <v>110</v>
      </c>
    </row>
    <row r="6" ht="26" customHeight="1" spans="1:6">
      <c r="A6" s="10">
        <v>4</v>
      </c>
      <c r="B6" s="10" t="s">
        <v>68</v>
      </c>
      <c r="C6" s="44" t="s">
        <v>112</v>
      </c>
      <c r="D6" s="45">
        <v>44276</v>
      </c>
      <c r="E6" s="139">
        <v>100</v>
      </c>
      <c r="F6" s="136" t="s">
        <v>52</v>
      </c>
    </row>
    <row r="7" ht="26" customHeight="1" spans="1:6">
      <c r="A7" s="10">
        <v>5</v>
      </c>
      <c r="B7" s="13" t="s">
        <v>103</v>
      </c>
      <c r="C7" s="44" t="s">
        <v>125</v>
      </c>
      <c r="D7" s="45">
        <v>44347</v>
      </c>
      <c r="E7" s="139">
        <v>200</v>
      </c>
      <c r="F7" s="140" t="s">
        <v>126</v>
      </c>
    </row>
    <row r="8" ht="21" customHeight="1" spans="1:6">
      <c r="A8" s="10">
        <v>6</v>
      </c>
      <c r="B8" s="51"/>
      <c r="C8" s="10" t="s">
        <v>113</v>
      </c>
      <c r="D8" s="14">
        <v>44347</v>
      </c>
      <c r="E8" s="139">
        <v>300</v>
      </c>
      <c r="F8" s="140" t="s">
        <v>110</v>
      </c>
    </row>
  </sheetData>
  <mergeCells count="3">
    <mergeCell ref="A1:G1"/>
    <mergeCell ref="B4:B5"/>
    <mergeCell ref="B7:B8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topLeftCell="A13" workbookViewId="0">
      <selection activeCell="D71" sqref="D71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44530</v>
      </c>
      <c r="F3" s="10">
        <f t="shared" ref="F3:F17" si="0">DATEDIF(D3,E3,"Y")</f>
        <v>11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20" si="1">SUM(H3:J3)</f>
        <v>600</v>
      </c>
      <c r="L3" s="34" t="s">
        <v>15</v>
      </c>
    </row>
    <row r="4" ht="21" customHeight="1" spans="1:12">
      <c r="A4" s="10">
        <v>2</v>
      </c>
      <c r="B4" s="15"/>
      <c r="C4" s="10" t="s">
        <v>16</v>
      </c>
      <c r="D4" s="14">
        <v>40799</v>
      </c>
      <c r="E4" s="14">
        <v>44530</v>
      </c>
      <c r="F4" s="10">
        <f t="shared" si="0"/>
        <v>10</v>
      </c>
      <c r="G4" s="10">
        <v>100</v>
      </c>
      <c r="H4" s="12">
        <v>500</v>
      </c>
      <c r="I4" s="12">
        <v>0</v>
      </c>
      <c r="J4" s="12">
        <v>100</v>
      </c>
      <c r="K4" s="10">
        <f t="shared" si="1"/>
        <v>600</v>
      </c>
      <c r="L4" s="34" t="s">
        <v>15</v>
      </c>
    </row>
    <row r="5" ht="21" customHeight="1" spans="1:12">
      <c r="A5" s="10">
        <v>3</v>
      </c>
      <c r="B5" s="15"/>
      <c r="C5" s="10" t="s">
        <v>17</v>
      </c>
      <c r="D5" s="14">
        <v>40360</v>
      </c>
      <c r="E5" s="14">
        <v>44530</v>
      </c>
      <c r="F5" s="10">
        <f t="shared" si="0"/>
        <v>11</v>
      </c>
      <c r="G5" s="10">
        <v>100</v>
      </c>
      <c r="H5" s="12">
        <v>500</v>
      </c>
      <c r="I5" s="12">
        <v>0</v>
      </c>
      <c r="J5" s="12">
        <v>500</v>
      </c>
      <c r="K5" s="10">
        <f t="shared" si="1"/>
        <v>1000</v>
      </c>
      <c r="L5" s="34" t="s">
        <v>18</v>
      </c>
    </row>
    <row r="6" ht="21" customHeight="1" spans="1:12">
      <c r="A6" s="10">
        <v>4</v>
      </c>
      <c r="B6" s="15"/>
      <c r="C6" s="10" t="s">
        <v>19</v>
      </c>
      <c r="D6" s="14">
        <v>40269</v>
      </c>
      <c r="E6" s="14">
        <v>44530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300</v>
      </c>
      <c r="K6" s="10">
        <f t="shared" si="1"/>
        <v>800</v>
      </c>
      <c r="L6" s="34" t="s">
        <v>20</v>
      </c>
    </row>
    <row r="7" ht="22" customHeight="1" spans="1:12">
      <c r="A7" s="10">
        <v>5</v>
      </c>
      <c r="B7" s="15"/>
      <c r="C7" s="10" t="s">
        <v>21</v>
      </c>
      <c r="D7" s="14">
        <v>40599</v>
      </c>
      <c r="E7" s="14">
        <v>44530</v>
      </c>
      <c r="F7" s="10">
        <f t="shared" si="0"/>
        <v>10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1"/>
        <v>600</v>
      </c>
      <c r="L7" s="35" t="s">
        <v>22</v>
      </c>
    </row>
    <row r="8" ht="21" customHeight="1" spans="1:12">
      <c r="A8" s="10">
        <v>6</v>
      </c>
      <c r="B8" s="15"/>
      <c r="C8" s="10" t="s">
        <v>23</v>
      </c>
      <c r="D8" s="14">
        <v>43556</v>
      </c>
      <c r="E8" s="14">
        <v>44530</v>
      </c>
      <c r="F8" s="10">
        <f t="shared" si="0"/>
        <v>2</v>
      </c>
      <c r="G8" s="10">
        <v>100</v>
      </c>
      <c r="H8" s="12">
        <f t="shared" ref="H8:H19" si="2">F8*G8</f>
        <v>200</v>
      </c>
      <c r="I8" s="12">
        <v>400</v>
      </c>
      <c r="J8" s="12">
        <v>200</v>
      </c>
      <c r="K8" s="10">
        <f t="shared" si="1"/>
        <v>800</v>
      </c>
      <c r="L8" s="34" t="s">
        <v>24</v>
      </c>
    </row>
    <row r="9" ht="21" customHeight="1" spans="1:12">
      <c r="A9" s="10">
        <v>7</v>
      </c>
      <c r="B9" s="15"/>
      <c r="C9" s="10" t="s">
        <v>25</v>
      </c>
      <c r="D9" s="14">
        <v>43616</v>
      </c>
      <c r="E9" s="14">
        <v>44530</v>
      </c>
      <c r="F9" s="10">
        <f t="shared" si="0"/>
        <v>2</v>
      </c>
      <c r="G9" s="10">
        <v>100</v>
      </c>
      <c r="H9" s="12">
        <f t="shared" si="2"/>
        <v>200</v>
      </c>
      <c r="I9" s="12">
        <v>0</v>
      </c>
      <c r="J9" s="12">
        <v>200</v>
      </c>
      <c r="K9" s="10">
        <f t="shared" si="1"/>
        <v>400</v>
      </c>
      <c r="L9" s="34" t="s">
        <v>26</v>
      </c>
    </row>
    <row r="10" ht="21" customHeight="1" spans="1:12">
      <c r="A10" s="10">
        <v>8</v>
      </c>
      <c r="B10" s="15"/>
      <c r="C10" s="10" t="s">
        <v>27</v>
      </c>
      <c r="D10" s="14">
        <v>44314</v>
      </c>
      <c r="E10" s="14">
        <v>44530</v>
      </c>
      <c r="F10" s="10">
        <f t="shared" si="0"/>
        <v>0</v>
      </c>
      <c r="G10" s="10">
        <v>100</v>
      </c>
      <c r="H10" s="12">
        <f t="shared" si="2"/>
        <v>0</v>
      </c>
      <c r="I10" s="12">
        <v>0</v>
      </c>
      <c r="J10" s="12">
        <v>0</v>
      </c>
      <c r="K10" s="10">
        <f t="shared" si="1"/>
        <v>0</v>
      </c>
      <c r="L10" s="34" t="s">
        <v>28</v>
      </c>
    </row>
    <row r="11" ht="33" customHeight="1" spans="1:12">
      <c r="A11" s="10">
        <v>9</v>
      </c>
      <c r="B11" s="15"/>
      <c r="C11" s="10" t="s">
        <v>29</v>
      </c>
      <c r="D11" s="14">
        <v>43445</v>
      </c>
      <c r="E11" s="14">
        <v>44530</v>
      </c>
      <c r="F11" s="10">
        <f t="shared" si="0"/>
        <v>2</v>
      </c>
      <c r="G11" s="10">
        <v>100</v>
      </c>
      <c r="H11" s="12">
        <f t="shared" si="2"/>
        <v>200</v>
      </c>
      <c r="I11" s="12">
        <v>200</v>
      </c>
      <c r="J11" s="12">
        <v>200</v>
      </c>
      <c r="K11" s="10">
        <f t="shared" si="1"/>
        <v>600</v>
      </c>
      <c r="L11" s="35" t="s">
        <v>30</v>
      </c>
    </row>
    <row r="12" ht="21" customHeight="1" spans="1:12">
      <c r="A12" s="10">
        <v>10</v>
      </c>
      <c r="B12" s="15"/>
      <c r="C12" s="10" t="s">
        <v>31</v>
      </c>
      <c r="D12" s="14">
        <v>43787</v>
      </c>
      <c r="E12" s="14">
        <v>44530</v>
      </c>
      <c r="F12" s="10">
        <v>1</v>
      </c>
      <c r="G12" s="10">
        <v>100</v>
      </c>
      <c r="H12" s="12">
        <f t="shared" si="2"/>
        <v>100</v>
      </c>
      <c r="I12" s="12">
        <v>0</v>
      </c>
      <c r="J12" s="12">
        <v>0</v>
      </c>
      <c r="K12" s="10">
        <f t="shared" si="1"/>
        <v>100</v>
      </c>
      <c r="L12" s="34" t="s">
        <v>28</v>
      </c>
    </row>
    <row r="13" ht="33" customHeight="1" spans="1:12">
      <c r="A13" s="10">
        <v>11</v>
      </c>
      <c r="B13" s="15"/>
      <c r="C13" s="10" t="s">
        <v>32</v>
      </c>
      <c r="D13" s="14">
        <v>44368</v>
      </c>
      <c r="E13" s="14">
        <v>44530</v>
      </c>
      <c r="F13" s="10">
        <f t="shared" si="0"/>
        <v>0</v>
      </c>
      <c r="G13" s="10">
        <v>100</v>
      </c>
      <c r="H13" s="12">
        <f t="shared" si="2"/>
        <v>0</v>
      </c>
      <c r="I13" s="12">
        <v>100</v>
      </c>
      <c r="J13" s="12">
        <v>200</v>
      </c>
      <c r="K13" s="10">
        <f t="shared" si="1"/>
        <v>300</v>
      </c>
      <c r="L13" s="35" t="s">
        <v>33</v>
      </c>
    </row>
    <row r="14" ht="21" customHeight="1" spans="1:12">
      <c r="A14" s="10">
        <v>12</v>
      </c>
      <c r="B14" s="15"/>
      <c r="C14" s="10" t="s">
        <v>34</v>
      </c>
      <c r="D14" s="14">
        <v>44377</v>
      </c>
      <c r="E14" s="14">
        <v>44530</v>
      </c>
      <c r="F14" s="10">
        <f t="shared" si="0"/>
        <v>0</v>
      </c>
      <c r="G14" s="10">
        <v>100</v>
      </c>
      <c r="H14" s="12">
        <f t="shared" si="2"/>
        <v>0</v>
      </c>
      <c r="I14" s="12">
        <v>0</v>
      </c>
      <c r="J14" s="12">
        <v>0</v>
      </c>
      <c r="K14" s="10">
        <f t="shared" si="1"/>
        <v>0</v>
      </c>
      <c r="L14" s="34" t="s">
        <v>28</v>
      </c>
    </row>
    <row r="15" ht="28" customHeight="1" spans="1:12">
      <c r="A15" s="10">
        <v>13</v>
      </c>
      <c r="B15" s="15"/>
      <c r="C15" s="10" t="s">
        <v>35</v>
      </c>
      <c r="D15" s="14">
        <v>44224</v>
      </c>
      <c r="E15" s="14">
        <v>44530</v>
      </c>
      <c r="F15" s="10">
        <f t="shared" si="0"/>
        <v>0</v>
      </c>
      <c r="G15" s="10">
        <v>100</v>
      </c>
      <c r="H15" s="12">
        <f t="shared" si="2"/>
        <v>0</v>
      </c>
      <c r="I15" s="12">
        <v>300</v>
      </c>
      <c r="J15" s="12">
        <v>0</v>
      </c>
      <c r="K15" s="10">
        <f t="shared" si="1"/>
        <v>300</v>
      </c>
      <c r="L15" s="35" t="s">
        <v>36</v>
      </c>
    </row>
    <row r="16" ht="21" customHeight="1" spans="1:12">
      <c r="A16" s="10">
        <v>14</v>
      </c>
      <c r="B16" s="15"/>
      <c r="C16" s="10" t="s">
        <v>37</v>
      </c>
      <c r="D16" s="14">
        <v>44333</v>
      </c>
      <c r="E16" s="14">
        <v>44530</v>
      </c>
      <c r="F16" s="10">
        <f t="shared" si="0"/>
        <v>0</v>
      </c>
      <c r="G16" s="10">
        <v>100</v>
      </c>
      <c r="H16" s="12">
        <f t="shared" si="2"/>
        <v>0</v>
      </c>
      <c r="I16" s="12">
        <v>300</v>
      </c>
      <c r="J16" s="12">
        <v>0</v>
      </c>
      <c r="K16" s="10">
        <f t="shared" si="1"/>
        <v>300</v>
      </c>
      <c r="L16" s="34" t="s">
        <v>38</v>
      </c>
    </row>
    <row r="17" ht="21" customHeight="1" spans="1:13">
      <c r="A17" s="10">
        <v>15</v>
      </c>
      <c r="B17" s="15"/>
      <c r="C17" s="10" t="s">
        <v>39</v>
      </c>
      <c r="D17" s="14">
        <v>44046</v>
      </c>
      <c r="E17" s="14">
        <v>44530</v>
      </c>
      <c r="F17" s="10">
        <f t="shared" si="0"/>
        <v>1</v>
      </c>
      <c r="G17" s="10">
        <v>100</v>
      </c>
      <c r="H17" s="12">
        <f t="shared" si="2"/>
        <v>100</v>
      </c>
      <c r="I17" s="12">
        <v>400</v>
      </c>
      <c r="J17" s="12">
        <v>0</v>
      </c>
      <c r="K17" s="10">
        <f t="shared" si="1"/>
        <v>500</v>
      </c>
      <c r="L17" s="34" t="s">
        <v>40</v>
      </c>
      <c r="M17" s="148"/>
    </row>
    <row r="18" ht="30" customHeight="1" spans="1:12">
      <c r="A18" s="10">
        <v>16</v>
      </c>
      <c r="B18" s="15"/>
      <c r="C18" s="10" t="s">
        <v>43</v>
      </c>
      <c r="D18" s="14">
        <v>44194</v>
      </c>
      <c r="E18" s="14">
        <v>44530</v>
      </c>
      <c r="F18" s="10">
        <f t="shared" ref="F18:F24" si="3">DATEDIF(D18,E18,"Y")</f>
        <v>0</v>
      </c>
      <c r="G18" s="10">
        <v>100</v>
      </c>
      <c r="H18" s="12">
        <f t="shared" si="2"/>
        <v>0</v>
      </c>
      <c r="I18" s="12">
        <v>300</v>
      </c>
      <c r="J18" s="12">
        <v>0</v>
      </c>
      <c r="K18" s="10">
        <f t="shared" si="1"/>
        <v>300</v>
      </c>
      <c r="L18" s="35" t="s">
        <v>164</v>
      </c>
    </row>
    <row r="19" ht="39" customHeight="1" spans="1:12">
      <c r="A19" s="10">
        <v>17</v>
      </c>
      <c r="B19" s="15"/>
      <c r="C19" s="75" t="s">
        <v>148</v>
      </c>
      <c r="D19" s="14">
        <v>44468</v>
      </c>
      <c r="E19" s="14">
        <v>44530</v>
      </c>
      <c r="F19" s="10">
        <f t="shared" si="3"/>
        <v>0</v>
      </c>
      <c r="G19" s="10">
        <v>100</v>
      </c>
      <c r="H19" s="12">
        <v>0</v>
      </c>
      <c r="I19" s="12">
        <v>0</v>
      </c>
      <c r="J19" s="12">
        <v>50</v>
      </c>
      <c r="K19" s="10">
        <f t="shared" si="1"/>
        <v>50</v>
      </c>
      <c r="L19" s="35" t="s">
        <v>165</v>
      </c>
    </row>
    <row r="20" ht="21" customHeight="1" spans="1:12">
      <c r="A20" s="10">
        <v>18</v>
      </c>
      <c r="B20" s="15"/>
      <c r="C20" s="10" t="s">
        <v>47</v>
      </c>
      <c r="D20" s="14">
        <v>43957</v>
      </c>
      <c r="E20" s="14">
        <v>44530</v>
      </c>
      <c r="F20" s="10">
        <f t="shared" si="3"/>
        <v>1</v>
      </c>
      <c r="G20" s="10">
        <v>100</v>
      </c>
      <c r="H20" s="12">
        <f>F20*G20</f>
        <v>100</v>
      </c>
      <c r="I20" s="12">
        <v>0</v>
      </c>
      <c r="J20" s="12">
        <v>100</v>
      </c>
      <c r="K20" s="10">
        <f t="shared" si="1"/>
        <v>200</v>
      </c>
      <c r="L20" s="34" t="s">
        <v>48</v>
      </c>
    </row>
    <row r="21" ht="29" customHeight="1" spans="1:12">
      <c r="A21" s="10">
        <v>19</v>
      </c>
      <c r="B21" s="15"/>
      <c r="C21" s="10" t="s">
        <v>49</v>
      </c>
      <c r="D21" s="14">
        <v>41926</v>
      </c>
      <c r="E21" s="14">
        <v>44530</v>
      </c>
      <c r="F21" s="10">
        <f t="shared" si="3"/>
        <v>7</v>
      </c>
      <c r="G21" s="10">
        <v>100</v>
      </c>
      <c r="H21" s="12">
        <v>500</v>
      </c>
      <c r="I21" s="12">
        <v>0</v>
      </c>
      <c r="J21" s="12">
        <v>100</v>
      </c>
      <c r="K21" s="10">
        <f t="shared" ref="K21:K26" si="4">SUM(H21:J21)</f>
        <v>600</v>
      </c>
      <c r="L21" s="34" t="s">
        <v>50</v>
      </c>
    </row>
    <row r="22" ht="26" customHeight="1" spans="1:12">
      <c r="A22" s="10">
        <v>20</v>
      </c>
      <c r="B22" s="15"/>
      <c r="C22" s="10" t="s">
        <v>51</v>
      </c>
      <c r="D22" s="14">
        <v>41730</v>
      </c>
      <c r="E22" s="14">
        <v>44530</v>
      </c>
      <c r="F22" s="10">
        <f t="shared" si="3"/>
        <v>7</v>
      </c>
      <c r="G22" s="10">
        <v>100</v>
      </c>
      <c r="H22" s="12">
        <v>500</v>
      </c>
      <c r="I22" s="12">
        <v>0</v>
      </c>
      <c r="J22" s="12">
        <v>100</v>
      </c>
      <c r="K22" s="10">
        <f t="shared" si="4"/>
        <v>600</v>
      </c>
      <c r="L22" s="97" t="s">
        <v>116</v>
      </c>
    </row>
    <row r="23" ht="26" customHeight="1" spans="1:12">
      <c r="A23" s="10">
        <v>21</v>
      </c>
      <c r="B23" s="15"/>
      <c r="C23" s="10" t="s">
        <v>117</v>
      </c>
      <c r="D23" s="14">
        <v>44399</v>
      </c>
      <c r="E23" s="14">
        <v>44530</v>
      </c>
      <c r="F23" s="10">
        <f t="shared" si="3"/>
        <v>0</v>
      </c>
      <c r="G23" s="10">
        <v>100</v>
      </c>
      <c r="H23" s="12">
        <v>0</v>
      </c>
      <c r="I23" s="12">
        <v>0</v>
      </c>
      <c r="J23" s="12">
        <v>0</v>
      </c>
      <c r="K23" s="10">
        <f t="shared" si="4"/>
        <v>0</v>
      </c>
      <c r="L23" s="34" t="s">
        <v>28</v>
      </c>
    </row>
    <row r="24" ht="54" customHeight="1" spans="1:12">
      <c r="A24" s="10">
        <v>22</v>
      </c>
      <c r="B24" s="15"/>
      <c r="C24" s="18" t="s">
        <v>166</v>
      </c>
      <c r="D24" s="14">
        <v>44494</v>
      </c>
      <c r="E24" s="14">
        <v>44530</v>
      </c>
      <c r="F24" s="10">
        <f t="shared" si="3"/>
        <v>0</v>
      </c>
      <c r="G24" s="10">
        <v>100</v>
      </c>
      <c r="H24" s="12">
        <v>0</v>
      </c>
      <c r="I24" s="12">
        <v>0</v>
      </c>
      <c r="J24" s="12">
        <v>300</v>
      </c>
      <c r="K24" s="10">
        <f t="shared" si="4"/>
        <v>300</v>
      </c>
      <c r="L24" s="97" t="s">
        <v>167</v>
      </c>
    </row>
    <row r="25" ht="49" customHeight="1" spans="1:12">
      <c r="A25" s="10">
        <v>23</v>
      </c>
      <c r="B25" s="15"/>
      <c r="C25" s="18" t="s">
        <v>162</v>
      </c>
      <c r="D25" s="17">
        <v>44477</v>
      </c>
      <c r="E25" s="14">
        <v>44530</v>
      </c>
      <c r="F25" s="10">
        <v>0</v>
      </c>
      <c r="G25" s="18">
        <v>100</v>
      </c>
      <c r="H25" s="12">
        <v>0</v>
      </c>
      <c r="I25" s="12">
        <v>300</v>
      </c>
      <c r="J25" s="12">
        <v>0</v>
      </c>
      <c r="K25" s="10">
        <f t="shared" si="4"/>
        <v>300</v>
      </c>
      <c r="L25" s="144" t="s">
        <v>168</v>
      </c>
    </row>
    <row r="26" ht="49" customHeight="1" spans="1:12">
      <c r="A26" s="10">
        <v>24</v>
      </c>
      <c r="B26" s="15"/>
      <c r="C26" s="18" t="s">
        <v>169</v>
      </c>
      <c r="D26" s="14">
        <v>44498</v>
      </c>
      <c r="E26" s="14">
        <v>44530</v>
      </c>
      <c r="F26" s="10">
        <f>DATEDIF(D26,E26,"Y")</f>
        <v>0</v>
      </c>
      <c r="G26" s="10">
        <v>100</v>
      </c>
      <c r="H26" s="12">
        <v>0</v>
      </c>
      <c r="I26" s="12">
        <v>0</v>
      </c>
      <c r="J26" s="12">
        <v>0</v>
      </c>
      <c r="K26" s="10">
        <f t="shared" si="4"/>
        <v>0</v>
      </c>
      <c r="L26" s="34" t="s">
        <v>170</v>
      </c>
    </row>
    <row r="27" ht="49" customHeight="1" spans="1:12">
      <c r="A27" s="10">
        <v>25</v>
      </c>
      <c r="B27" s="15"/>
      <c r="C27" s="83" t="s">
        <v>171</v>
      </c>
      <c r="D27" s="14">
        <v>44517</v>
      </c>
      <c r="E27" s="14">
        <v>44530</v>
      </c>
      <c r="F27" s="10">
        <v>0</v>
      </c>
      <c r="G27" s="10">
        <v>100</v>
      </c>
      <c r="H27" s="12">
        <v>0</v>
      </c>
      <c r="I27" s="12">
        <v>0</v>
      </c>
      <c r="J27" s="12">
        <v>0</v>
      </c>
      <c r="K27" s="10">
        <v>0</v>
      </c>
      <c r="L27" s="34" t="s">
        <v>172</v>
      </c>
    </row>
    <row r="28" ht="39" customHeight="1" spans="1:12">
      <c r="A28" s="10">
        <v>26</v>
      </c>
      <c r="B28" s="51"/>
      <c r="C28" s="83" t="s">
        <v>173</v>
      </c>
      <c r="D28" s="14">
        <v>44522</v>
      </c>
      <c r="E28" s="14">
        <v>44530</v>
      </c>
      <c r="F28" s="10">
        <f>DATEDIF(D28,E28,"Y")</f>
        <v>0</v>
      </c>
      <c r="G28" s="10">
        <v>100</v>
      </c>
      <c r="H28" s="12">
        <v>0</v>
      </c>
      <c r="I28" s="12">
        <v>0</v>
      </c>
      <c r="J28" s="12">
        <v>0</v>
      </c>
      <c r="K28" s="10">
        <f t="shared" ref="K28:K49" si="5">SUM(H28:J28)</f>
        <v>0</v>
      </c>
      <c r="L28" s="34" t="s">
        <v>174</v>
      </c>
    </row>
    <row r="29" ht="21" customHeight="1" spans="1:12">
      <c r="A29" s="10">
        <v>27</v>
      </c>
      <c r="B29" s="10" t="s">
        <v>53</v>
      </c>
      <c r="C29" s="10" t="s">
        <v>54</v>
      </c>
      <c r="D29" s="14">
        <v>40787</v>
      </c>
      <c r="E29" s="14">
        <v>44530</v>
      </c>
      <c r="F29" s="10">
        <f t="shared" ref="F28:F36" si="6">DATEDIF(D29,E29,"Y")</f>
        <v>10</v>
      </c>
      <c r="G29" s="10">
        <v>100</v>
      </c>
      <c r="H29" s="12">
        <v>500</v>
      </c>
      <c r="I29" s="12">
        <v>0</v>
      </c>
      <c r="J29" s="12">
        <v>0</v>
      </c>
      <c r="K29" s="10">
        <f t="shared" si="5"/>
        <v>500</v>
      </c>
      <c r="L29" s="34" t="s">
        <v>28</v>
      </c>
    </row>
    <row r="30" ht="30" customHeight="1" spans="1:12">
      <c r="A30" s="10">
        <v>28</v>
      </c>
      <c r="B30" s="10" t="s">
        <v>55</v>
      </c>
      <c r="C30" s="10" t="s">
        <v>127</v>
      </c>
      <c r="D30" s="14">
        <v>44382</v>
      </c>
      <c r="E30" s="14">
        <v>44530</v>
      </c>
      <c r="F30" s="10">
        <f t="shared" si="6"/>
        <v>0</v>
      </c>
      <c r="G30" s="10">
        <v>100</v>
      </c>
      <c r="H30" s="12">
        <f t="shared" ref="H30:H33" si="7">F30*G30</f>
        <v>0</v>
      </c>
      <c r="I30" s="12">
        <v>400</v>
      </c>
      <c r="J30" s="12">
        <v>0</v>
      </c>
      <c r="K30" s="10">
        <f t="shared" si="5"/>
        <v>400</v>
      </c>
      <c r="L30" s="34" t="s">
        <v>138</v>
      </c>
    </row>
    <row r="31" ht="21" customHeight="1" spans="1:12">
      <c r="A31" s="10">
        <v>29</v>
      </c>
      <c r="B31" s="13" t="s">
        <v>57</v>
      </c>
      <c r="C31" s="10" t="s">
        <v>58</v>
      </c>
      <c r="D31" s="14">
        <v>44113</v>
      </c>
      <c r="E31" s="14">
        <v>44530</v>
      </c>
      <c r="F31" s="10">
        <v>0</v>
      </c>
      <c r="G31" s="10">
        <v>100</v>
      </c>
      <c r="H31" s="12">
        <f t="shared" si="7"/>
        <v>0</v>
      </c>
      <c r="I31" s="12">
        <v>300</v>
      </c>
      <c r="J31" s="12">
        <v>0</v>
      </c>
      <c r="K31" s="10">
        <f t="shared" si="5"/>
        <v>300</v>
      </c>
      <c r="L31" s="34" t="s">
        <v>59</v>
      </c>
    </row>
    <row r="32" ht="21" customHeight="1" spans="1:12">
      <c r="A32" s="10">
        <v>30</v>
      </c>
      <c r="B32" s="51"/>
      <c r="C32" s="10" t="s">
        <v>79</v>
      </c>
      <c r="D32" s="14">
        <v>42437</v>
      </c>
      <c r="E32" s="14">
        <v>44530</v>
      </c>
      <c r="F32" s="10">
        <f t="shared" si="6"/>
        <v>5</v>
      </c>
      <c r="G32" s="10">
        <v>100</v>
      </c>
      <c r="H32" s="12">
        <f t="shared" si="7"/>
        <v>500</v>
      </c>
      <c r="I32" s="12">
        <v>0</v>
      </c>
      <c r="J32" s="12">
        <v>0</v>
      </c>
      <c r="K32" s="10">
        <f t="shared" si="5"/>
        <v>500</v>
      </c>
      <c r="L32" s="34" t="s">
        <v>28</v>
      </c>
    </row>
    <row r="33" ht="21" customHeight="1" spans="1:12">
      <c r="A33" s="10">
        <v>31</v>
      </c>
      <c r="B33" s="13" t="s">
        <v>60</v>
      </c>
      <c r="C33" s="10" t="s">
        <v>61</v>
      </c>
      <c r="D33" s="14">
        <v>44074</v>
      </c>
      <c r="E33" s="14">
        <v>44530</v>
      </c>
      <c r="F33" s="10">
        <f t="shared" si="6"/>
        <v>1</v>
      </c>
      <c r="G33" s="10">
        <v>100</v>
      </c>
      <c r="H33" s="12">
        <f t="shared" si="7"/>
        <v>100</v>
      </c>
      <c r="I33" s="12">
        <v>0</v>
      </c>
      <c r="J33" s="12">
        <v>0</v>
      </c>
      <c r="K33" s="10">
        <f t="shared" si="5"/>
        <v>100</v>
      </c>
      <c r="L33" s="34" t="s">
        <v>28</v>
      </c>
    </row>
    <row r="34" ht="21" customHeight="1" spans="1:12">
      <c r="A34" s="10">
        <v>32</v>
      </c>
      <c r="B34" s="51"/>
      <c r="C34" s="10" t="s">
        <v>118</v>
      </c>
      <c r="D34" s="14">
        <v>44392</v>
      </c>
      <c r="E34" s="14">
        <v>44530</v>
      </c>
      <c r="F34" s="10">
        <f t="shared" si="6"/>
        <v>0</v>
      </c>
      <c r="G34" s="10">
        <v>100</v>
      </c>
      <c r="H34" s="12">
        <v>0</v>
      </c>
      <c r="I34" s="12">
        <v>300</v>
      </c>
      <c r="J34" s="12">
        <v>0</v>
      </c>
      <c r="K34" s="10">
        <f t="shared" si="5"/>
        <v>300</v>
      </c>
      <c r="L34" s="34" t="s">
        <v>119</v>
      </c>
    </row>
    <row r="35" ht="21" customHeight="1" spans="1:12">
      <c r="A35" s="10">
        <v>33</v>
      </c>
      <c r="B35" s="13" t="s">
        <v>62</v>
      </c>
      <c r="C35" s="10" t="s">
        <v>63</v>
      </c>
      <c r="D35" s="14">
        <v>41687</v>
      </c>
      <c r="E35" s="14">
        <v>44530</v>
      </c>
      <c r="F35" s="10">
        <f t="shared" si="6"/>
        <v>7</v>
      </c>
      <c r="G35" s="10">
        <v>100</v>
      </c>
      <c r="H35" s="12">
        <v>500</v>
      </c>
      <c r="I35" s="12">
        <v>0</v>
      </c>
      <c r="J35" s="12">
        <v>0</v>
      </c>
      <c r="K35" s="10">
        <f t="shared" si="5"/>
        <v>500</v>
      </c>
      <c r="L35" s="34" t="s">
        <v>28</v>
      </c>
    </row>
    <row r="36" ht="21" customHeight="1" spans="1:12">
      <c r="A36" s="10">
        <v>34</v>
      </c>
      <c r="B36" s="15"/>
      <c r="C36" s="10" t="s">
        <v>139</v>
      </c>
      <c r="D36" s="14">
        <v>44424</v>
      </c>
      <c r="E36" s="14">
        <v>44530</v>
      </c>
      <c r="F36" s="10">
        <f t="shared" si="6"/>
        <v>0</v>
      </c>
      <c r="G36" s="10">
        <v>100</v>
      </c>
      <c r="H36" s="12">
        <v>0</v>
      </c>
      <c r="I36" s="12">
        <v>0</v>
      </c>
      <c r="J36" s="12">
        <v>0</v>
      </c>
      <c r="K36" s="10">
        <f t="shared" si="5"/>
        <v>0</v>
      </c>
      <c r="L36" s="34" t="s">
        <v>28</v>
      </c>
    </row>
    <row r="37" ht="38" customHeight="1" spans="1:12">
      <c r="A37" s="10">
        <v>35</v>
      </c>
      <c r="B37" s="15"/>
      <c r="C37" s="18" t="s">
        <v>175</v>
      </c>
      <c r="D37" s="14">
        <v>44488</v>
      </c>
      <c r="E37" s="14">
        <v>44530</v>
      </c>
      <c r="F37" s="10">
        <v>0</v>
      </c>
      <c r="G37" s="10">
        <v>100</v>
      </c>
      <c r="H37" s="12">
        <v>0</v>
      </c>
      <c r="I37" s="12">
        <v>0</v>
      </c>
      <c r="J37" s="12">
        <v>0</v>
      </c>
      <c r="K37" s="10">
        <f t="shared" si="5"/>
        <v>0</v>
      </c>
      <c r="L37" s="34" t="s">
        <v>176</v>
      </c>
    </row>
    <row r="38" ht="58" customHeight="1" spans="1:12">
      <c r="A38" s="10">
        <v>36</v>
      </c>
      <c r="B38" s="15"/>
      <c r="C38" s="75" t="s">
        <v>177</v>
      </c>
      <c r="D38" s="14">
        <v>44488</v>
      </c>
      <c r="E38" s="14">
        <v>44530</v>
      </c>
      <c r="F38" s="10">
        <v>0</v>
      </c>
      <c r="G38" s="10">
        <v>100</v>
      </c>
      <c r="H38" s="12">
        <v>0</v>
      </c>
      <c r="I38" s="12">
        <v>0</v>
      </c>
      <c r="J38" s="12">
        <v>0</v>
      </c>
      <c r="K38" s="10">
        <f t="shared" si="5"/>
        <v>0</v>
      </c>
      <c r="L38" s="145" t="s">
        <v>178</v>
      </c>
    </row>
    <row r="39" ht="32" customHeight="1" spans="1:12">
      <c r="A39" s="10">
        <v>37</v>
      </c>
      <c r="B39" s="15"/>
      <c r="C39" s="18" t="s">
        <v>179</v>
      </c>
      <c r="D39" s="14">
        <v>44488</v>
      </c>
      <c r="E39" s="14">
        <v>44530</v>
      </c>
      <c r="F39" s="10">
        <f>DATEDIF(D39,E39,"Y")</f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5"/>
        <v>0</v>
      </c>
      <c r="L39" s="34" t="s">
        <v>180</v>
      </c>
    </row>
    <row r="40" ht="21" customHeight="1" spans="1:12">
      <c r="A40" s="10">
        <v>38</v>
      </c>
      <c r="B40" s="10" t="s">
        <v>64</v>
      </c>
      <c r="C40" s="10" t="s">
        <v>56</v>
      </c>
      <c r="D40" s="14">
        <v>43710</v>
      </c>
      <c r="E40" s="14">
        <v>44530</v>
      </c>
      <c r="F40" s="10">
        <f>DATEDIF(D40,E40,"Y")</f>
        <v>2</v>
      </c>
      <c r="G40" s="10">
        <v>100</v>
      </c>
      <c r="H40" s="12">
        <f>F40*G40</f>
        <v>200</v>
      </c>
      <c r="I40" s="12">
        <v>0</v>
      </c>
      <c r="J40" s="12">
        <v>0</v>
      </c>
      <c r="K40" s="10">
        <f t="shared" si="5"/>
        <v>200</v>
      </c>
      <c r="L40" s="34" t="s">
        <v>28</v>
      </c>
    </row>
    <row r="41" ht="21" customHeight="1" spans="1:12">
      <c r="A41" s="10">
        <v>39</v>
      </c>
      <c r="B41" s="10"/>
      <c r="C41" s="18" t="s">
        <v>181</v>
      </c>
      <c r="D41" s="14">
        <v>44501</v>
      </c>
      <c r="E41" s="14">
        <v>44530</v>
      </c>
      <c r="F41" s="10">
        <f t="shared" ref="F41:F46" si="8">DATEDIF(D41,E41,"Y")</f>
        <v>0</v>
      </c>
      <c r="G41" s="10">
        <v>100</v>
      </c>
      <c r="H41" s="12">
        <v>0</v>
      </c>
      <c r="I41" s="12">
        <v>0</v>
      </c>
      <c r="J41" s="12">
        <v>0</v>
      </c>
      <c r="K41" s="10">
        <f t="shared" si="5"/>
        <v>0</v>
      </c>
      <c r="L41" s="34" t="s">
        <v>182</v>
      </c>
    </row>
    <row r="42" ht="21" customHeight="1" spans="1:12">
      <c r="A42" s="10">
        <v>40</v>
      </c>
      <c r="B42" s="10"/>
      <c r="C42" s="10" t="s">
        <v>66</v>
      </c>
      <c r="D42" s="14">
        <v>43694</v>
      </c>
      <c r="E42" s="14">
        <v>44530</v>
      </c>
      <c r="F42" s="10">
        <f t="shared" si="8"/>
        <v>2</v>
      </c>
      <c r="G42" s="10">
        <v>100</v>
      </c>
      <c r="H42" s="12">
        <f>F42*G42</f>
        <v>200</v>
      </c>
      <c r="I42" s="12">
        <v>0</v>
      </c>
      <c r="J42" s="12">
        <v>50</v>
      </c>
      <c r="K42" s="10">
        <f t="shared" si="5"/>
        <v>250</v>
      </c>
      <c r="L42" s="34" t="s">
        <v>67</v>
      </c>
    </row>
    <row r="43" ht="40" customHeight="1" spans="1:12">
      <c r="A43" s="10">
        <v>41</v>
      </c>
      <c r="B43" s="13" t="s">
        <v>68</v>
      </c>
      <c r="C43" s="10" t="s">
        <v>69</v>
      </c>
      <c r="D43" s="14">
        <v>44350</v>
      </c>
      <c r="E43" s="14">
        <v>44530</v>
      </c>
      <c r="F43" s="10">
        <f t="shared" si="8"/>
        <v>0</v>
      </c>
      <c r="G43" s="10">
        <v>100</v>
      </c>
      <c r="H43" s="12">
        <f>F43*G43</f>
        <v>0</v>
      </c>
      <c r="I43" s="12">
        <v>300</v>
      </c>
      <c r="J43" s="12">
        <v>100</v>
      </c>
      <c r="K43" s="10">
        <f t="shared" si="5"/>
        <v>400</v>
      </c>
      <c r="L43" s="34" t="s">
        <v>70</v>
      </c>
    </row>
    <row r="44" ht="21" customHeight="1" spans="1:12">
      <c r="A44" s="10">
        <v>42</v>
      </c>
      <c r="B44" s="15"/>
      <c r="C44" s="10" t="s">
        <v>73</v>
      </c>
      <c r="D44" s="14">
        <v>44347</v>
      </c>
      <c r="E44" s="14">
        <v>44530</v>
      </c>
      <c r="F44" s="10">
        <f t="shared" si="8"/>
        <v>0</v>
      </c>
      <c r="G44" s="10">
        <v>100</v>
      </c>
      <c r="H44" s="12">
        <f>F44*G44</f>
        <v>0</v>
      </c>
      <c r="I44" s="12">
        <v>0</v>
      </c>
      <c r="J44" s="12">
        <v>0</v>
      </c>
      <c r="K44" s="10">
        <f t="shared" si="5"/>
        <v>0</v>
      </c>
      <c r="L44" s="34" t="s">
        <v>28</v>
      </c>
    </row>
    <row r="45" ht="27" customHeight="1" spans="1:12">
      <c r="A45" s="10">
        <v>43</v>
      </c>
      <c r="B45" s="15"/>
      <c r="C45" s="10" t="s">
        <v>77</v>
      </c>
      <c r="D45" s="14">
        <v>44342</v>
      </c>
      <c r="E45" s="14">
        <v>44530</v>
      </c>
      <c r="F45" s="10">
        <f t="shared" si="8"/>
        <v>0</v>
      </c>
      <c r="G45" s="10">
        <v>100</v>
      </c>
      <c r="H45" s="12">
        <f>F45*G45</f>
        <v>0</v>
      </c>
      <c r="I45" s="12">
        <v>400</v>
      </c>
      <c r="J45" s="12">
        <v>300</v>
      </c>
      <c r="K45" s="10">
        <f t="shared" si="5"/>
        <v>700</v>
      </c>
      <c r="L45" s="34" t="s">
        <v>78</v>
      </c>
    </row>
    <row r="46" ht="27" customHeight="1" spans="1:12">
      <c r="A46" s="10">
        <v>44</v>
      </c>
      <c r="B46" s="15"/>
      <c r="C46" s="10" t="s">
        <v>131</v>
      </c>
      <c r="D46" s="14">
        <v>44413</v>
      </c>
      <c r="E46" s="14">
        <v>44530</v>
      </c>
      <c r="F46" s="10">
        <f t="shared" si="8"/>
        <v>0</v>
      </c>
      <c r="G46" s="10">
        <v>100</v>
      </c>
      <c r="H46" s="12">
        <v>0</v>
      </c>
      <c r="I46" s="12">
        <v>0</v>
      </c>
      <c r="J46" s="12">
        <v>0</v>
      </c>
      <c r="K46" s="10">
        <f t="shared" si="5"/>
        <v>0</v>
      </c>
      <c r="L46" s="34" t="s">
        <v>183</v>
      </c>
    </row>
    <row r="47" ht="27" customHeight="1" spans="1:12">
      <c r="A47" s="10">
        <v>45</v>
      </c>
      <c r="B47" s="15"/>
      <c r="C47" s="83" t="s">
        <v>184</v>
      </c>
      <c r="D47" s="14">
        <v>44510</v>
      </c>
      <c r="E47" s="14">
        <v>44530</v>
      </c>
      <c r="F47" s="10">
        <f t="shared" ref="F47:F56" si="9">DATEDIF(D47,E47,"Y")</f>
        <v>0</v>
      </c>
      <c r="G47" s="10">
        <v>100</v>
      </c>
      <c r="H47" s="12">
        <v>0</v>
      </c>
      <c r="I47" s="12">
        <v>0</v>
      </c>
      <c r="J47" s="12">
        <v>0</v>
      </c>
      <c r="K47" s="10">
        <f t="shared" si="5"/>
        <v>0</v>
      </c>
      <c r="L47" s="34" t="s">
        <v>185</v>
      </c>
    </row>
    <row r="48" ht="27" customHeight="1" spans="1:12">
      <c r="A48" s="10">
        <v>46</v>
      </c>
      <c r="B48" s="13" t="s">
        <v>144</v>
      </c>
      <c r="C48" s="10" t="s">
        <v>71</v>
      </c>
      <c r="D48" s="14">
        <v>44298</v>
      </c>
      <c r="E48" s="14">
        <v>44530</v>
      </c>
      <c r="F48" s="10">
        <f t="shared" si="9"/>
        <v>0</v>
      </c>
      <c r="G48" s="10">
        <v>100</v>
      </c>
      <c r="H48" s="12">
        <f>F48*G48</f>
        <v>0</v>
      </c>
      <c r="I48" s="12">
        <v>100</v>
      </c>
      <c r="J48" s="12">
        <v>0</v>
      </c>
      <c r="K48" s="10">
        <f t="shared" si="5"/>
        <v>100</v>
      </c>
      <c r="L48" s="34" t="s">
        <v>72</v>
      </c>
    </row>
    <row r="49" ht="27" customHeight="1" spans="1:12">
      <c r="A49" s="10">
        <v>47</v>
      </c>
      <c r="B49" s="15"/>
      <c r="C49" s="75" t="s">
        <v>186</v>
      </c>
      <c r="D49" s="14">
        <v>44502</v>
      </c>
      <c r="E49" s="14">
        <v>44530</v>
      </c>
      <c r="F49" s="10">
        <f t="shared" si="9"/>
        <v>0</v>
      </c>
      <c r="G49" s="10">
        <v>100</v>
      </c>
      <c r="H49" s="12">
        <f>F49*G49</f>
        <v>0</v>
      </c>
      <c r="I49" s="12">
        <f>G49*H49</f>
        <v>0</v>
      </c>
      <c r="J49" s="12">
        <f>H49*I49</f>
        <v>0</v>
      </c>
      <c r="K49" s="10">
        <f t="shared" si="5"/>
        <v>0</v>
      </c>
      <c r="L49" s="129" t="s">
        <v>187</v>
      </c>
    </row>
    <row r="50" ht="21" customHeight="1" spans="1:12">
      <c r="A50" s="10">
        <v>48</v>
      </c>
      <c r="B50" s="13" t="s">
        <v>80</v>
      </c>
      <c r="C50" s="10" t="s">
        <v>81</v>
      </c>
      <c r="D50" s="14">
        <v>40826</v>
      </c>
      <c r="E50" s="14">
        <v>44530</v>
      </c>
      <c r="F50" s="10">
        <f t="shared" si="9"/>
        <v>10</v>
      </c>
      <c r="G50" s="10">
        <v>100</v>
      </c>
      <c r="H50" s="12">
        <v>500</v>
      </c>
      <c r="I50" s="12">
        <v>0</v>
      </c>
      <c r="J50" s="12">
        <v>0</v>
      </c>
      <c r="K50" s="10">
        <f t="shared" ref="K50:K66" si="10">SUM(H50:J50)</f>
        <v>500</v>
      </c>
      <c r="L50" s="34" t="s">
        <v>28</v>
      </c>
    </row>
    <row r="51" ht="21" customHeight="1" spans="1:12">
      <c r="A51" s="10">
        <v>49</v>
      </c>
      <c r="B51" s="15"/>
      <c r="C51" s="10" t="s">
        <v>82</v>
      </c>
      <c r="D51" s="14">
        <v>44259</v>
      </c>
      <c r="E51" s="14">
        <v>44530</v>
      </c>
      <c r="F51" s="10">
        <f t="shared" si="9"/>
        <v>0</v>
      </c>
      <c r="G51" s="10">
        <v>100</v>
      </c>
      <c r="H51" s="12">
        <f>F51*G51</f>
        <v>0</v>
      </c>
      <c r="I51" s="12">
        <v>0</v>
      </c>
      <c r="J51" s="12">
        <v>0</v>
      </c>
      <c r="K51" s="10">
        <f t="shared" si="10"/>
        <v>0</v>
      </c>
      <c r="L51" s="34" t="s">
        <v>28</v>
      </c>
    </row>
    <row r="52" ht="21" customHeight="1" spans="1:12">
      <c r="A52" s="10">
        <v>50</v>
      </c>
      <c r="B52" s="51"/>
      <c r="C52" s="10" t="s">
        <v>83</v>
      </c>
      <c r="D52" s="14">
        <v>44370</v>
      </c>
      <c r="E52" s="14">
        <v>44530</v>
      </c>
      <c r="F52" s="10">
        <f t="shared" si="9"/>
        <v>0</v>
      </c>
      <c r="G52" s="10">
        <v>100</v>
      </c>
      <c r="H52" s="12">
        <f>F52*G52</f>
        <v>0</v>
      </c>
      <c r="I52" s="12">
        <v>100</v>
      </c>
      <c r="J52" s="12">
        <v>0</v>
      </c>
      <c r="K52" s="10">
        <f t="shared" si="10"/>
        <v>100</v>
      </c>
      <c r="L52" s="34" t="s">
        <v>133</v>
      </c>
    </row>
    <row r="53" s="2" customFormat="1" ht="21" customHeight="1" spans="1:12">
      <c r="A53" s="10">
        <v>51</v>
      </c>
      <c r="B53" s="48" t="s">
        <v>84</v>
      </c>
      <c r="C53" s="18" t="s">
        <v>85</v>
      </c>
      <c r="D53" s="17">
        <v>43978</v>
      </c>
      <c r="E53" s="14">
        <v>44530</v>
      </c>
      <c r="F53" s="10">
        <f t="shared" si="9"/>
        <v>1</v>
      </c>
      <c r="G53" s="18">
        <v>100</v>
      </c>
      <c r="H53" s="12">
        <f>F53*G53</f>
        <v>100</v>
      </c>
      <c r="I53" s="12">
        <v>0</v>
      </c>
      <c r="J53" s="12">
        <v>0</v>
      </c>
      <c r="K53" s="10">
        <f t="shared" si="10"/>
        <v>100</v>
      </c>
      <c r="L53" s="146" t="s">
        <v>28</v>
      </c>
    </row>
    <row r="54" s="2" customFormat="1" ht="21" customHeight="1" spans="1:12">
      <c r="A54" s="10">
        <v>52</v>
      </c>
      <c r="B54" s="87"/>
      <c r="C54" s="18" t="s">
        <v>120</v>
      </c>
      <c r="D54" s="17">
        <v>44405</v>
      </c>
      <c r="E54" s="14">
        <v>44530</v>
      </c>
      <c r="F54" s="10">
        <f t="shared" si="9"/>
        <v>0</v>
      </c>
      <c r="G54" s="18">
        <v>100</v>
      </c>
      <c r="H54" s="12">
        <f>F54*G54</f>
        <v>0</v>
      </c>
      <c r="I54" s="12">
        <v>0</v>
      </c>
      <c r="J54" s="12">
        <v>0</v>
      </c>
      <c r="K54" s="10">
        <f t="shared" si="10"/>
        <v>0</v>
      </c>
      <c r="L54" s="146" t="s">
        <v>28</v>
      </c>
    </row>
    <row r="55" ht="21" customHeight="1" spans="1:12">
      <c r="A55" s="10">
        <v>53</v>
      </c>
      <c r="B55" s="10" t="s">
        <v>87</v>
      </c>
      <c r="C55" s="10" t="s">
        <v>88</v>
      </c>
      <c r="D55" s="14">
        <v>43724</v>
      </c>
      <c r="E55" s="14">
        <v>44530</v>
      </c>
      <c r="F55" s="10">
        <f t="shared" si="9"/>
        <v>2</v>
      </c>
      <c r="G55" s="10">
        <v>100</v>
      </c>
      <c r="H55" s="12">
        <f>F55*G55</f>
        <v>200</v>
      </c>
      <c r="I55" s="12">
        <v>0</v>
      </c>
      <c r="J55" s="12">
        <v>0</v>
      </c>
      <c r="K55" s="10">
        <f t="shared" si="10"/>
        <v>200</v>
      </c>
      <c r="L55" s="34" t="s">
        <v>28</v>
      </c>
    </row>
    <row r="56" ht="21" customHeight="1" spans="1:12">
      <c r="A56" s="10">
        <v>54</v>
      </c>
      <c r="B56" s="13" t="s">
        <v>89</v>
      </c>
      <c r="C56" s="10" t="s">
        <v>90</v>
      </c>
      <c r="D56" s="14">
        <v>44075</v>
      </c>
      <c r="E56" s="14">
        <v>44530</v>
      </c>
      <c r="F56" s="10">
        <f t="shared" si="9"/>
        <v>1</v>
      </c>
      <c r="G56" s="10">
        <v>100</v>
      </c>
      <c r="H56" s="12">
        <f t="shared" ref="H56:H66" si="11">F56*G56</f>
        <v>100</v>
      </c>
      <c r="I56" s="12">
        <v>0</v>
      </c>
      <c r="J56" s="12">
        <v>0</v>
      </c>
      <c r="K56" s="10">
        <f t="shared" si="10"/>
        <v>100</v>
      </c>
      <c r="L56" s="34" t="s">
        <v>28</v>
      </c>
    </row>
    <row r="57" s="2" customFormat="1" ht="30" customHeight="1" spans="1:12">
      <c r="A57" s="10">
        <v>55</v>
      </c>
      <c r="B57" s="125"/>
      <c r="C57" s="18" t="s">
        <v>91</v>
      </c>
      <c r="D57" s="17">
        <v>44531</v>
      </c>
      <c r="E57" s="14">
        <v>44530</v>
      </c>
      <c r="F57" s="10">
        <f t="shared" ref="F56:F63" si="12">DATEDIF(D57,E57,"Y")</f>
        <v>0</v>
      </c>
      <c r="G57" s="18">
        <v>100</v>
      </c>
      <c r="H57" s="12">
        <f t="shared" si="11"/>
        <v>0</v>
      </c>
      <c r="I57" s="12">
        <v>0</v>
      </c>
      <c r="J57" s="12">
        <v>100</v>
      </c>
      <c r="K57" s="10">
        <f t="shared" si="10"/>
        <v>100</v>
      </c>
      <c r="L57" s="146" t="s">
        <v>92</v>
      </c>
    </row>
    <row r="58" ht="21" customHeight="1" spans="1:12">
      <c r="A58" s="10">
        <v>56</v>
      </c>
      <c r="B58" s="13" t="s">
        <v>93</v>
      </c>
      <c r="C58" s="10" t="s">
        <v>94</v>
      </c>
      <c r="D58" s="14">
        <v>44136</v>
      </c>
      <c r="E58" s="14">
        <v>44530</v>
      </c>
      <c r="F58" s="10">
        <f t="shared" si="12"/>
        <v>1</v>
      </c>
      <c r="G58" s="10">
        <v>100</v>
      </c>
      <c r="H58" s="12">
        <f t="shared" si="11"/>
        <v>100</v>
      </c>
      <c r="I58" s="12">
        <v>0</v>
      </c>
      <c r="J58" s="12">
        <v>0</v>
      </c>
      <c r="K58" s="10">
        <f t="shared" si="10"/>
        <v>100</v>
      </c>
      <c r="L58" s="34" t="s">
        <v>28</v>
      </c>
    </row>
    <row r="59" ht="21" customHeight="1" spans="1:12">
      <c r="A59" s="10">
        <v>57</v>
      </c>
      <c r="B59" s="51"/>
      <c r="C59" s="10" t="s">
        <v>95</v>
      </c>
      <c r="D59" s="14">
        <v>44136</v>
      </c>
      <c r="E59" s="14">
        <v>44530</v>
      </c>
      <c r="F59" s="10">
        <f t="shared" si="12"/>
        <v>1</v>
      </c>
      <c r="G59" s="10">
        <v>100</v>
      </c>
      <c r="H59" s="12">
        <f t="shared" si="11"/>
        <v>100</v>
      </c>
      <c r="I59" s="12">
        <v>0</v>
      </c>
      <c r="J59" s="12">
        <v>0</v>
      </c>
      <c r="K59" s="10">
        <f t="shared" si="10"/>
        <v>100</v>
      </c>
      <c r="L59" s="34" t="s">
        <v>28</v>
      </c>
    </row>
    <row r="60" s="2" customFormat="1" ht="27" customHeight="1" spans="1:12">
      <c r="A60" s="10">
        <v>58</v>
      </c>
      <c r="B60" s="18" t="s">
        <v>96</v>
      </c>
      <c r="C60" s="18" t="s">
        <v>97</v>
      </c>
      <c r="D60" s="17">
        <v>44081</v>
      </c>
      <c r="E60" s="14">
        <v>44530</v>
      </c>
      <c r="F60" s="10">
        <f t="shared" si="12"/>
        <v>1</v>
      </c>
      <c r="G60" s="18">
        <v>100</v>
      </c>
      <c r="H60" s="12">
        <f t="shared" si="11"/>
        <v>100</v>
      </c>
      <c r="I60" s="12">
        <v>0</v>
      </c>
      <c r="J60" s="12">
        <v>100</v>
      </c>
      <c r="K60" s="10">
        <f t="shared" si="10"/>
        <v>200</v>
      </c>
      <c r="L60" s="146" t="s">
        <v>92</v>
      </c>
    </row>
    <row r="61" ht="24" customHeight="1" spans="1:12">
      <c r="A61" s="10">
        <v>59</v>
      </c>
      <c r="B61" s="13" t="s">
        <v>121</v>
      </c>
      <c r="C61" s="10" t="s">
        <v>99</v>
      </c>
      <c r="D61" s="14">
        <v>44209</v>
      </c>
      <c r="E61" s="14">
        <v>44530</v>
      </c>
      <c r="F61" s="10">
        <f t="shared" si="12"/>
        <v>0</v>
      </c>
      <c r="G61" s="10">
        <v>100</v>
      </c>
      <c r="H61" s="12">
        <f t="shared" si="11"/>
        <v>0</v>
      </c>
      <c r="I61" s="12">
        <v>0</v>
      </c>
      <c r="J61" s="12">
        <v>100</v>
      </c>
      <c r="K61" s="10">
        <f t="shared" si="10"/>
        <v>100</v>
      </c>
      <c r="L61" s="146" t="s">
        <v>92</v>
      </c>
    </row>
    <row r="62" ht="21" customHeight="1" spans="1:12">
      <c r="A62" s="10">
        <v>60</v>
      </c>
      <c r="B62" s="15"/>
      <c r="C62" s="10" t="s">
        <v>100</v>
      </c>
      <c r="D62" s="14">
        <v>44257</v>
      </c>
      <c r="E62" s="14">
        <v>44530</v>
      </c>
      <c r="F62" s="10">
        <f t="shared" si="12"/>
        <v>0</v>
      </c>
      <c r="G62" s="10">
        <v>100</v>
      </c>
      <c r="H62" s="12">
        <f t="shared" si="11"/>
        <v>0</v>
      </c>
      <c r="I62" s="12">
        <v>0</v>
      </c>
      <c r="J62" s="12">
        <v>300</v>
      </c>
      <c r="K62" s="10">
        <f t="shared" si="10"/>
        <v>300</v>
      </c>
      <c r="L62" s="34" t="s">
        <v>101</v>
      </c>
    </row>
    <row r="63" customFormat="1" ht="21" customHeight="1" spans="1:12">
      <c r="A63" s="10">
        <v>61</v>
      </c>
      <c r="B63" s="15"/>
      <c r="C63" s="18" t="s">
        <v>143</v>
      </c>
      <c r="D63" s="17">
        <v>44424</v>
      </c>
      <c r="E63" s="14">
        <v>44530</v>
      </c>
      <c r="F63" s="10">
        <v>0</v>
      </c>
      <c r="G63" s="18">
        <v>100</v>
      </c>
      <c r="H63" s="12">
        <f t="shared" si="11"/>
        <v>0</v>
      </c>
      <c r="I63" s="12">
        <v>0</v>
      </c>
      <c r="J63" s="12">
        <v>0</v>
      </c>
      <c r="K63" s="10">
        <v>0</v>
      </c>
      <c r="L63" s="147" t="s">
        <v>188</v>
      </c>
    </row>
    <row r="64" customFormat="1" ht="21" customHeight="1" spans="1:12">
      <c r="A64" s="10">
        <v>62</v>
      </c>
      <c r="B64" s="15"/>
      <c r="C64" s="18" t="s">
        <v>122</v>
      </c>
      <c r="D64" s="17">
        <v>44399</v>
      </c>
      <c r="E64" s="14">
        <v>44530</v>
      </c>
      <c r="F64" s="10">
        <f>DATEDIF(D64,E64,"Y")</f>
        <v>0</v>
      </c>
      <c r="G64" s="18">
        <v>100</v>
      </c>
      <c r="H64" s="12">
        <f t="shared" si="11"/>
        <v>0</v>
      </c>
      <c r="I64" s="12">
        <v>300</v>
      </c>
      <c r="J64" s="12">
        <v>0</v>
      </c>
      <c r="K64" s="10">
        <f>SUM(H64:J64)</f>
        <v>300</v>
      </c>
      <c r="L64" s="146" t="s">
        <v>123</v>
      </c>
    </row>
    <row r="65" s="2" customFormat="1" ht="30" customHeight="1" spans="1:12">
      <c r="A65" s="10">
        <v>63</v>
      </c>
      <c r="B65" s="15"/>
      <c r="C65" s="83" t="s">
        <v>189</v>
      </c>
      <c r="D65" s="17">
        <v>44522</v>
      </c>
      <c r="E65" s="14">
        <v>44530</v>
      </c>
      <c r="F65" s="10">
        <f>DATEDIF(D65,E65,"Y")</f>
        <v>0</v>
      </c>
      <c r="G65" s="18">
        <v>100</v>
      </c>
      <c r="H65" s="12">
        <f t="shared" si="11"/>
        <v>0</v>
      </c>
      <c r="I65" s="12">
        <v>0</v>
      </c>
      <c r="J65" s="12">
        <v>0</v>
      </c>
      <c r="K65" s="10">
        <f>SUM(H65:J65)</f>
        <v>0</v>
      </c>
      <c r="L65" s="146" t="s">
        <v>190</v>
      </c>
    </row>
    <row r="66" ht="21" customHeight="1" spans="1:12">
      <c r="A66" s="10">
        <v>64</v>
      </c>
      <c r="B66" s="10" t="s">
        <v>103</v>
      </c>
      <c r="C66" s="10" t="s">
        <v>104</v>
      </c>
      <c r="D66" s="14">
        <v>43192</v>
      </c>
      <c r="E66" s="14">
        <v>44530</v>
      </c>
      <c r="F66" s="10">
        <f>DATEDIF(D66,E66,"Y")</f>
        <v>3</v>
      </c>
      <c r="G66" s="10">
        <v>100</v>
      </c>
      <c r="H66" s="12">
        <f t="shared" si="11"/>
        <v>300</v>
      </c>
      <c r="I66" s="12">
        <v>300</v>
      </c>
      <c r="J66" s="12">
        <v>0</v>
      </c>
      <c r="K66" s="10">
        <f>SUM(H66:J66)</f>
        <v>600</v>
      </c>
      <c r="L66" s="34" t="s">
        <v>105</v>
      </c>
    </row>
  </sheetData>
  <mergeCells count="13">
    <mergeCell ref="A1:L1"/>
    <mergeCell ref="B3:B28"/>
    <mergeCell ref="B31:B32"/>
    <mergeCell ref="B33:B34"/>
    <mergeCell ref="B35:B39"/>
    <mergeCell ref="B40:B42"/>
    <mergeCell ref="B43:B47"/>
    <mergeCell ref="B48:B49"/>
    <mergeCell ref="B50:B52"/>
    <mergeCell ref="B53:B54"/>
    <mergeCell ref="B56:B57"/>
    <mergeCell ref="B58:B59"/>
    <mergeCell ref="B61:B65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selection activeCell="G29" sqref="G29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9"/>
      <c r="F1" s="7"/>
      <c r="G1" s="7"/>
    </row>
    <row r="2" ht="2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39" t="s">
        <v>10</v>
      </c>
      <c r="F2" s="10" t="s">
        <v>12</v>
      </c>
    </row>
    <row r="3" s="2" customFormat="1" ht="21" customHeight="1" spans="1:6">
      <c r="A3" s="10">
        <v>1</v>
      </c>
      <c r="B3" s="87" t="s">
        <v>57</v>
      </c>
      <c r="C3" s="18" t="s">
        <v>124</v>
      </c>
      <c r="D3" s="17">
        <v>43590</v>
      </c>
      <c r="E3" s="139">
        <v>300</v>
      </c>
      <c r="F3" s="140" t="s">
        <v>110</v>
      </c>
    </row>
    <row r="4" s="2" customFormat="1" ht="37" customHeight="1" spans="1:6">
      <c r="A4" s="10">
        <v>2</v>
      </c>
      <c r="B4" s="48" t="s">
        <v>60</v>
      </c>
      <c r="C4" s="18" t="s">
        <v>109</v>
      </c>
      <c r="D4" s="17">
        <v>43129</v>
      </c>
      <c r="E4" s="139">
        <v>300</v>
      </c>
      <c r="F4" s="141" t="s">
        <v>191</v>
      </c>
    </row>
    <row r="5" s="2" customFormat="1" ht="21" customHeight="1" spans="1:6">
      <c r="A5" s="10">
        <v>3</v>
      </c>
      <c r="B5" s="125"/>
      <c r="C5" s="18" t="s">
        <v>111</v>
      </c>
      <c r="D5" s="17">
        <v>43235</v>
      </c>
      <c r="E5" s="139">
        <v>300</v>
      </c>
      <c r="F5" s="140" t="s">
        <v>110</v>
      </c>
    </row>
    <row r="6" s="2" customFormat="1" ht="21" customHeight="1" spans="1:6">
      <c r="A6" s="10">
        <v>4</v>
      </c>
      <c r="B6" s="10" t="s">
        <v>68</v>
      </c>
      <c r="C6" s="10" t="s">
        <v>192</v>
      </c>
      <c r="D6" s="14">
        <v>44284</v>
      </c>
      <c r="E6" s="139">
        <v>100</v>
      </c>
      <c r="F6" s="136" t="s">
        <v>52</v>
      </c>
    </row>
    <row r="7" ht="26" customHeight="1" spans="1:6">
      <c r="A7" s="10">
        <v>5</v>
      </c>
      <c r="B7" s="10" t="s">
        <v>68</v>
      </c>
      <c r="C7" s="44" t="s">
        <v>112</v>
      </c>
      <c r="D7" s="45">
        <v>44276</v>
      </c>
      <c r="E7" s="139">
        <v>100</v>
      </c>
      <c r="F7" s="136" t="s">
        <v>52</v>
      </c>
    </row>
    <row r="8" ht="26" customHeight="1" spans="1:6">
      <c r="A8" s="10">
        <v>6</v>
      </c>
      <c r="B8" s="10" t="s">
        <v>193</v>
      </c>
      <c r="C8" s="18" t="s">
        <v>194</v>
      </c>
      <c r="D8" s="14">
        <v>44478</v>
      </c>
      <c r="E8" s="139">
        <v>300</v>
      </c>
      <c r="F8" s="10" t="s">
        <v>195</v>
      </c>
    </row>
    <row r="9" ht="26" customHeight="1" spans="1:6">
      <c r="A9" s="10">
        <v>7</v>
      </c>
      <c r="B9" s="13" t="s">
        <v>103</v>
      </c>
      <c r="C9" s="44" t="s">
        <v>125</v>
      </c>
      <c r="D9" s="45">
        <v>44347</v>
      </c>
      <c r="E9" s="139">
        <v>200</v>
      </c>
      <c r="F9" s="140" t="s">
        <v>126</v>
      </c>
    </row>
    <row r="10" ht="21" customHeight="1" spans="1:6">
      <c r="A10" s="10">
        <v>8</v>
      </c>
      <c r="B10" s="51"/>
      <c r="C10" s="10" t="s">
        <v>113</v>
      </c>
      <c r="D10" s="14">
        <v>44347</v>
      </c>
      <c r="E10" s="139">
        <v>300</v>
      </c>
      <c r="F10" s="140" t="s">
        <v>110</v>
      </c>
    </row>
  </sheetData>
  <mergeCells count="3">
    <mergeCell ref="A1:G1"/>
    <mergeCell ref="B4:B5"/>
    <mergeCell ref="B9:B10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workbookViewId="0">
      <selection activeCell="O12" sqref="O1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44561</v>
      </c>
      <c r="F3" s="10">
        <f t="shared" ref="F3:F13" si="0">DATEDIF(D3,E3,"Y")</f>
        <v>11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25" si="1">SUM(H3:J3)</f>
        <v>600</v>
      </c>
      <c r="L3" s="34" t="s">
        <v>15</v>
      </c>
    </row>
    <row r="4" ht="21" customHeight="1" spans="1:12">
      <c r="A4" s="10">
        <v>2</v>
      </c>
      <c r="B4" s="15"/>
      <c r="C4" s="10" t="s">
        <v>17</v>
      </c>
      <c r="D4" s="14">
        <v>40360</v>
      </c>
      <c r="E4" s="14">
        <v>44561</v>
      </c>
      <c r="F4" s="10">
        <f t="shared" si="0"/>
        <v>11</v>
      </c>
      <c r="G4" s="10">
        <v>100</v>
      </c>
      <c r="H4" s="12">
        <v>500</v>
      </c>
      <c r="I4" s="12">
        <v>0</v>
      </c>
      <c r="J4" s="12">
        <v>500</v>
      </c>
      <c r="K4" s="10">
        <f t="shared" si="1"/>
        <v>1000</v>
      </c>
      <c r="L4" s="34" t="s">
        <v>18</v>
      </c>
    </row>
    <row r="5" ht="21" customHeight="1" spans="1:12">
      <c r="A5" s="10">
        <v>3</v>
      </c>
      <c r="B5" s="15"/>
      <c r="C5" s="10" t="s">
        <v>21</v>
      </c>
      <c r="D5" s="14">
        <v>40599</v>
      </c>
      <c r="E5" s="14">
        <v>44561</v>
      </c>
      <c r="F5" s="10">
        <f t="shared" si="0"/>
        <v>10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1" customHeight="1" spans="1:12">
      <c r="A6" s="10">
        <v>4</v>
      </c>
      <c r="B6" s="15"/>
      <c r="C6" s="10" t="s">
        <v>16</v>
      </c>
      <c r="D6" s="14">
        <v>40799</v>
      </c>
      <c r="E6" s="14">
        <v>44561</v>
      </c>
      <c r="F6" s="10">
        <f t="shared" si="0"/>
        <v>10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4" t="s">
        <v>15</v>
      </c>
    </row>
    <row r="7" ht="36" customHeight="1" spans="1:12">
      <c r="A7" s="10">
        <v>5</v>
      </c>
      <c r="B7" s="15"/>
      <c r="C7" s="10" t="s">
        <v>51</v>
      </c>
      <c r="D7" s="14">
        <v>41730</v>
      </c>
      <c r="E7" s="14">
        <v>44561</v>
      </c>
      <c r="F7" s="10">
        <f t="shared" si="0"/>
        <v>7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1"/>
        <v>600</v>
      </c>
      <c r="L7" s="97" t="s">
        <v>116</v>
      </c>
    </row>
    <row r="8" ht="30" customHeight="1" spans="1:12">
      <c r="A8" s="10">
        <v>6</v>
      </c>
      <c r="B8" s="15"/>
      <c r="C8" s="10" t="s">
        <v>49</v>
      </c>
      <c r="D8" s="14">
        <v>41926</v>
      </c>
      <c r="E8" s="14">
        <v>44561</v>
      </c>
      <c r="F8" s="10">
        <f t="shared" ref="F8:F53" si="2">DATEDIF(D8,E8,"Y")</f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4" t="s">
        <v>50</v>
      </c>
    </row>
    <row r="9" ht="21" customHeight="1" spans="1:12">
      <c r="A9" s="10">
        <v>7</v>
      </c>
      <c r="B9" s="15"/>
      <c r="C9" s="10" t="s">
        <v>47</v>
      </c>
      <c r="D9" s="14">
        <v>43957</v>
      </c>
      <c r="E9" s="14">
        <v>44561</v>
      </c>
      <c r="F9" s="10">
        <f t="shared" si="2"/>
        <v>1</v>
      </c>
      <c r="G9" s="10">
        <v>100</v>
      </c>
      <c r="H9" s="12">
        <f t="shared" ref="H9:H21" si="3">F9*G9</f>
        <v>100</v>
      </c>
      <c r="I9" s="12">
        <v>0</v>
      </c>
      <c r="J9" s="12">
        <v>100</v>
      </c>
      <c r="K9" s="10">
        <f t="shared" si="1"/>
        <v>200</v>
      </c>
      <c r="L9" s="34" t="s">
        <v>48</v>
      </c>
    </row>
    <row r="10" ht="21" customHeight="1" spans="1:12">
      <c r="A10" s="10">
        <v>8</v>
      </c>
      <c r="B10" s="15"/>
      <c r="C10" s="10" t="s">
        <v>19</v>
      </c>
      <c r="D10" s="14">
        <v>40269</v>
      </c>
      <c r="E10" s="14">
        <v>44561</v>
      </c>
      <c r="F10" s="10">
        <f t="shared" si="2"/>
        <v>11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4" t="s">
        <v>20</v>
      </c>
    </row>
    <row r="11" ht="21" customHeight="1" spans="1:12">
      <c r="A11" s="10">
        <v>9</v>
      </c>
      <c r="B11" s="15"/>
      <c r="C11" s="10" t="s">
        <v>23</v>
      </c>
      <c r="D11" s="14">
        <v>43556</v>
      </c>
      <c r="E11" s="14">
        <v>44561</v>
      </c>
      <c r="F11" s="10">
        <f t="shared" si="2"/>
        <v>2</v>
      </c>
      <c r="G11" s="10">
        <v>100</v>
      </c>
      <c r="H11" s="12">
        <f t="shared" si="3"/>
        <v>200</v>
      </c>
      <c r="I11" s="12">
        <v>400</v>
      </c>
      <c r="J11" s="12">
        <v>200</v>
      </c>
      <c r="K11" s="10">
        <f t="shared" si="1"/>
        <v>800</v>
      </c>
      <c r="L11" s="34" t="s">
        <v>24</v>
      </c>
    </row>
    <row r="12" ht="25" customHeight="1" spans="1:12">
      <c r="A12" s="10">
        <v>10</v>
      </c>
      <c r="B12" s="15"/>
      <c r="C12" s="10" t="s">
        <v>25</v>
      </c>
      <c r="D12" s="14">
        <v>43616</v>
      </c>
      <c r="E12" s="14">
        <v>44561</v>
      </c>
      <c r="F12" s="10">
        <f t="shared" si="2"/>
        <v>2</v>
      </c>
      <c r="G12" s="10">
        <v>100</v>
      </c>
      <c r="H12" s="12">
        <f t="shared" si="3"/>
        <v>200</v>
      </c>
      <c r="I12" s="12">
        <v>0</v>
      </c>
      <c r="J12" s="12">
        <v>200</v>
      </c>
      <c r="K12" s="10">
        <f t="shared" si="1"/>
        <v>400</v>
      </c>
      <c r="L12" s="34" t="s">
        <v>26</v>
      </c>
    </row>
    <row r="13" ht="28" customHeight="1" spans="1:12">
      <c r="A13" s="10">
        <v>11</v>
      </c>
      <c r="B13" s="15"/>
      <c r="C13" s="10" t="s">
        <v>29</v>
      </c>
      <c r="D13" s="14">
        <v>43445</v>
      </c>
      <c r="E13" s="14">
        <v>44561</v>
      </c>
      <c r="F13" s="10">
        <v>2</v>
      </c>
      <c r="G13" s="10">
        <v>100</v>
      </c>
      <c r="H13" s="12">
        <f t="shared" si="3"/>
        <v>200</v>
      </c>
      <c r="I13" s="12">
        <v>200</v>
      </c>
      <c r="J13" s="12">
        <v>200</v>
      </c>
      <c r="K13" s="10">
        <f t="shared" si="1"/>
        <v>600</v>
      </c>
      <c r="L13" s="35" t="s">
        <v>30</v>
      </c>
    </row>
    <row r="14" ht="21" customHeight="1" spans="1:12">
      <c r="A14" s="10">
        <v>12</v>
      </c>
      <c r="B14" s="15"/>
      <c r="C14" s="10" t="s">
        <v>31</v>
      </c>
      <c r="D14" s="14">
        <v>43787</v>
      </c>
      <c r="E14" s="14">
        <v>44561</v>
      </c>
      <c r="F14" s="10">
        <f t="shared" si="2"/>
        <v>2</v>
      </c>
      <c r="G14" s="10">
        <v>100</v>
      </c>
      <c r="H14" s="12">
        <f t="shared" si="3"/>
        <v>200</v>
      </c>
      <c r="I14" s="12">
        <v>0</v>
      </c>
      <c r="J14" s="12">
        <v>0</v>
      </c>
      <c r="K14" s="10">
        <f t="shared" si="1"/>
        <v>200</v>
      </c>
      <c r="L14" s="34" t="s">
        <v>28</v>
      </c>
    </row>
    <row r="15" ht="21" customHeight="1" spans="1:12">
      <c r="A15" s="10">
        <v>13</v>
      </c>
      <c r="B15" s="15"/>
      <c r="C15" s="10" t="s">
        <v>39</v>
      </c>
      <c r="D15" s="14">
        <v>44046</v>
      </c>
      <c r="E15" s="14">
        <v>44561</v>
      </c>
      <c r="F15" s="10">
        <f t="shared" si="2"/>
        <v>1</v>
      </c>
      <c r="G15" s="10">
        <v>100</v>
      </c>
      <c r="H15" s="12">
        <f t="shared" si="3"/>
        <v>100</v>
      </c>
      <c r="I15" s="12">
        <v>400</v>
      </c>
      <c r="J15" s="12">
        <v>0</v>
      </c>
      <c r="K15" s="10">
        <f t="shared" si="1"/>
        <v>500</v>
      </c>
      <c r="L15" s="34" t="s">
        <v>40</v>
      </c>
    </row>
    <row r="16" ht="32" customHeight="1" spans="1:12">
      <c r="A16" s="10">
        <v>14</v>
      </c>
      <c r="B16" s="15"/>
      <c r="C16" s="10" t="s">
        <v>43</v>
      </c>
      <c r="D16" s="14">
        <v>44194</v>
      </c>
      <c r="E16" s="14">
        <v>44561</v>
      </c>
      <c r="F16" s="10">
        <v>0</v>
      </c>
      <c r="G16" s="10">
        <v>100</v>
      </c>
      <c r="H16" s="12">
        <f t="shared" si="3"/>
        <v>0</v>
      </c>
      <c r="I16" s="12">
        <v>300</v>
      </c>
      <c r="J16" s="12">
        <v>0</v>
      </c>
      <c r="K16" s="10">
        <f t="shared" si="1"/>
        <v>300</v>
      </c>
      <c r="L16" s="35" t="s">
        <v>164</v>
      </c>
    </row>
    <row r="17" ht="21" customHeight="1" spans="1:12">
      <c r="A17" s="10">
        <v>15</v>
      </c>
      <c r="B17" s="15"/>
      <c r="C17" s="10" t="s">
        <v>35</v>
      </c>
      <c r="D17" s="14">
        <v>44224</v>
      </c>
      <c r="E17" s="14">
        <v>44561</v>
      </c>
      <c r="F17" s="10">
        <f t="shared" si="2"/>
        <v>0</v>
      </c>
      <c r="G17" s="10">
        <v>100</v>
      </c>
      <c r="H17" s="12">
        <f t="shared" si="3"/>
        <v>0</v>
      </c>
      <c r="I17" s="12">
        <v>300</v>
      </c>
      <c r="J17" s="12">
        <v>0</v>
      </c>
      <c r="K17" s="10">
        <f t="shared" si="1"/>
        <v>300</v>
      </c>
      <c r="L17" s="35" t="s">
        <v>36</v>
      </c>
    </row>
    <row r="18" ht="21" customHeight="1" spans="1:12">
      <c r="A18" s="10">
        <v>16</v>
      </c>
      <c r="B18" s="15"/>
      <c r="C18" s="10" t="s">
        <v>27</v>
      </c>
      <c r="D18" s="14">
        <v>44314</v>
      </c>
      <c r="E18" s="14">
        <v>44561</v>
      </c>
      <c r="F18" s="10">
        <f t="shared" si="2"/>
        <v>0</v>
      </c>
      <c r="G18" s="10">
        <v>100</v>
      </c>
      <c r="H18" s="12">
        <f t="shared" si="3"/>
        <v>0</v>
      </c>
      <c r="I18" s="12">
        <v>0</v>
      </c>
      <c r="J18" s="12">
        <v>0</v>
      </c>
      <c r="K18" s="10">
        <f t="shared" si="1"/>
        <v>0</v>
      </c>
      <c r="L18" s="34" t="s">
        <v>28</v>
      </c>
    </row>
    <row r="19" ht="21" customHeight="1" spans="1:12">
      <c r="A19" s="10">
        <v>17</v>
      </c>
      <c r="B19" s="15"/>
      <c r="C19" s="10" t="s">
        <v>37</v>
      </c>
      <c r="D19" s="14">
        <v>44333</v>
      </c>
      <c r="E19" s="14">
        <v>44561</v>
      </c>
      <c r="F19" s="10">
        <f t="shared" si="2"/>
        <v>0</v>
      </c>
      <c r="G19" s="10">
        <v>100</v>
      </c>
      <c r="H19" s="12">
        <f t="shared" si="3"/>
        <v>0</v>
      </c>
      <c r="I19" s="12">
        <v>300</v>
      </c>
      <c r="J19" s="12">
        <v>0</v>
      </c>
      <c r="K19" s="10">
        <f t="shared" si="1"/>
        <v>300</v>
      </c>
      <c r="L19" s="34" t="s">
        <v>38</v>
      </c>
    </row>
    <row r="20" ht="21" customHeight="1" spans="1:12">
      <c r="A20" s="10">
        <v>18</v>
      </c>
      <c r="B20" s="15"/>
      <c r="C20" s="10" t="s">
        <v>32</v>
      </c>
      <c r="D20" s="14">
        <v>44368</v>
      </c>
      <c r="E20" s="14">
        <v>44561</v>
      </c>
      <c r="F20" s="10">
        <f t="shared" si="2"/>
        <v>0</v>
      </c>
      <c r="G20" s="10">
        <v>100</v>
      </c>
      <c r="H20" s="12">
        <f t="shared" si="3"/>
        <v>0</v>
      </c>
      <c r="I20" s="12">
        <v>100</v>
      </c>
      <c r="J20" s="12">
        <v>200</v>
      </c>
      <c r="K20" s="10">
        <f t="shared" si="1"/>
        <v>300</v>
      </c>
      <c r="L20" s="35" t="s">
        <v>33</v>
      </c>
    </row>
    <row r="21" ht="21" customHeight="1" spans="1:12">
      <c r="A21" s="10">
        <v>19</v>
      </c>
      <c r="B21" s="15"/>
      <c r="C21" s="10" t="s">
        <v>34</v>
      </c>
      <c r="D21" s="14">
        <v>44377</v>
      </c>
      <c r="E21" s="14">
        <v>44561</v>
      </c>
      <c r="F21" s="10">
        <f t="shared" si="2"/>
        <v>0</v>
      </c>
      <c r="G21" s="10">
        <v>100</v>
      </c>
      <c r="H21" s="12">
        <f t="shared" si="3"/>
        <v>0</v>
      </c>
      <c r="I21" s="12">
        <v>0</v>
      </c>
      <c r="J21" s="12">
        <v>0</v>
      </c>
      <c r="K21" s="10">
        <f t="shared" si="1"/>
        <v>0</v>
      </c>
      <c r="L21" s="34" t="s">
        <v>28</v>
      </c>
    </row>
    <row r="22" ht="21" customHeight="1" spans="1:12">
      <c r="A22" s="10">
        <v>20</v>
      </c>
      <c r="B22" s="15"/>
      <c r="C22" s="10" t="s">
        <v>117</v>
      </c>
      <c r="D22" s="14">
        <v>44399</v>
      </c>
      <c r="E22" s="14">
        <v>44561</v>
      </c>
      <c r="F22" s="10">
        <f t="shared" si="2"/>
        <v>0</v>
      </c>
      <c r="G22" s="10">
        <v>100</v>
      </c>
      <c r="H22" s="12">
        <v>0</v>
      </c>
      <c r="I22" s="12">
        <v>0</v>
      </c>
      <c r="J22" s="12">
        <v>0</v>
      </c>
      <c r="K22" s="10">
        <f t="shared" si="1"/>
        <v>0</v>
      </c>
      <c r="L22" s="34" t="s">
        <v>28</v>
      </c>
    </row>
    <row r="23" ht="47" customHeight="1" spans="1:12">
      <c r="A23" s="10">
        <v>21</v>
      </c>
      <c r="B23" s="15"/>
      <c r="C23" s="18" t="s">
        <v>162</v>
      </c>
      <c r="D23" s="17">
        <v>44477</v>
      </c>
      <c r="E23" s="14">
        <v>44561</v>
      </c>
      <c r="F23" s="10">
        <f t="shared" si="2"/>
        <v>0</v>
      </c>
      <c r="G23" s="18">
        <v>100</v>
      </c>
      <c r="H23" s="12">
        <v>0</v>
      </c>
      <c r="I23" s="12">
        <v>300</v>
      </c>
      <c r="J23" s="12">
        <v>0</v>
      </c>
      <c r="K23" s="10">
        <f t="shared" si="1"/>
        <v>300</v>
      </c>
      <c r="L23" s="144" t="s">
        <v>168</v>
      </c>
    </row>
    <row r="24" ht="51" customHeight="1" spans="1:12">
      <c r="A24" s="10">
        <v>22</v>
      </c>
      <c r="B24" s="15"/>
      <c r="C24" s="18" t="s">
        <v>166</v>
      </c>
      <c r="D24" s="14">
        <v>44494</v>
      </c>
      <c r="E24" s="14">
        <v>44561</v>
      </c>
      <c r="F24" s="10">
        <f t="shared" si="2"/>
        <v>0</v>
      </c>
      <c r="G24" s="10">
        <v>100</v>
      </c>
      <c r="H24" s="12">
        <v>0</v>
      </c>
      <c r="I24" s="12">
        <v>0</v>
      </c>
      <c r="J24" s="12">
        <v>300</v>
      </c>
      <c r="K24" s="10">
        <f t="shared" si="1"/>
        <v>300</v>
      </c>
      <c r="L24" s="97" t="s">
        <v>167</v>
      </c>
    </row>
    <row r="25" ht="45" customHeight="1" spans="1:12">
      <c r="A25" s="10">
        <v>23</v>
      </c>
      <c r="B25" s="15"/>
      <c r="C25" s="75" t="s">
        <v>169</v>
      </c>
      <c r="D25" s="14">
        <v>44498</v>
      </c>
      <c r="E25" s="14">
        <v>44561</v>
      </c>
      <c r="F25" s="10">
        <f t="shared" si="2"/>
        <v>0</v>
      </c>
      <c r="G25" s="10">
        <v>100</v>
      </c>
      <c r="H25" s="12">
        <v>0</v>
      </c>
      <c r="I25" s="12">
        <v>0</v>
      </c>
      <c r="J25" s="12">
        <v>0</v>
      </c>
      <c r="K25" s="10">
        <f t="shared" ref="K25:K67" si="4">SUM(H25:J25)</f>
        <v>0</v>
      </c>
      <c r="L25" s="34" t="s">
        <v>170</v>
      </c>
    </row>
    <row r="26" ht="30" customHeight="1" spans="1:12">
      <c r="A26" s="10">
        <v>24</v>
      </c>
      <c r="B26" s="15"/>
      <c r="C26" s="83" t="s">
        <v>171</v>
      </c>
      <c r="D26" s="14">
        <v>44517</v>
      </c>
      <c r="E26" s="14">
        <v>44561</v>
      </c>
      <c r="F26" s="10">
        <f t="shared" si="2"/>
        <v>0</v>
      </c>
      <c r="G26" s="10">
        <v>100</v>
      </c>
      <c r="H26" s="12">
        <v>0</v>
      </c>
      <c r="I26" s="12">
        <v>0</v>
      </c>
      <c r="J26" s="12">
        <v>300</v>
      </c>
      <c r="K26" s="10">
        <f t="shared" si="4"/>
        <v>300</v>
      </c>
      <c r="L26" s="34" t="s">
        <v>172</v>
      </c>
    </row>
    <row r="27" ht="36" customHeight="1" spans="1:12">
      <c r="A27" s="10">
        <v>25</v>
      </c>
      <c r="B27" s="15"/>
      <c r="C27" s="83" t="s">
        <v>173</v>
      </c>
      <c r="D27" s="14">
        <v>44522</v>
      </c>
      <c r="E27" s="14">
        <v>44561</v>
      </c>
      <c r="F27" s="10">
        <f t="shared" si="2"/>
        <v>0</v>
      </c>
      <c r="G27" s="10">
        <v>100</v>
      </c>
      <c r="H27" s="12">
        <v>0</v>
      </c>
      <c r="I27" s="12">
        <v>0</v>
      </c>
      <c r="J27" s="12">
        <v>0</v>
      </c>
      <c r="K27" s="10">
        <f t="shared" si="4"/>
        <v>0</v>
      </c>
      <c r="L27" s="34" t="s">
        <v>174</v>
      </c>
    </row>
    <row r="28" ht="65" customHeight="1" spans="1:12">
      <c r="A28" s="10">
        <v>26</v>
      </c>
      <c r="B28" s="15"/>
      <c r="C28" s="83" t="s">
        <v>196</v>
      </c>
      <c r="D28" s="17">
        <v>44553</v>
      </c>
      <c r="E28" s="14">
        <v>44561</v>
      </c>
      <c r="F28" s="10">
        <f t="shared" si="2"/>
        <v>0</v>
      </c>
      <c r="G28" s="18">
        <v>100</v>
      </c>
      <c r="H28" s="12">
        <v>0</v>
      </c>
      <c r="I28" s="12">
        <v>0</v>
      </c>
      <c r="J28" s="12">
        <v>0</v>
      </c>
      <c r="K28" s="10">
        <f t="shared" si="4"/>
        <v>0</v>
      </c>
      <c r="L28" s="144" t="s">
        <v>197</v>
      </c>
    </row>
    <row r="29" ht="47" customHeight="1" spans="1:12">
      <c r="A29" s="10">
        <v>27</v>
      </c>
      <c r="B29" s="15"/>
      <c r="C29" s="83" t="s">
        <v>198</v>
      </c>
      <c r="D29" s="14">
        <v>44558</v>
      </c>
      <c r="E29" s="14">
        <v>44561</v>
      </c>
      <c r="F29" s="10">
        <f t="shared" si="2"/>
        <v>0</v>
      </c>
      <c r="G29" s="10">
        <v>100</v>
      </c>
      <c r="H29" s="12">
        <v>0</v>
      </c>
      <c r="I29" s="12">
        <v>0</v>
      </c>
      <c r="J29" s="12">
        <v>0</v>
      </c>
      <c r="K29" s="10">
        <f t="shared" si="4"/>
        <v>0</v>
      </c>
      <c r="L29" s="34" t="s">
        <v>199</v>
      </c>
    </row>
    <row r="30" ht="26" customHeight="1" spans="1:12">
      <c r="A30" s="10">
        <v>28</v>
      </c>
      <c r="B30" s="10" t="s">
        <v>53</v>
      </c>
      <c r="C30" s="10" t="s">
        <v>54</v>
      </c>
      <c r="D30" s="14">
        <v>40787</v>
      </c>
      <c r="E30" s="14">
        <v>44561</v>
      </c>
      <c r="F30" s="10">
        <f t="shared" si="2"/>
        <v>10</v>
      </c>
      <c r="G30" s="10">
        <v>100</v>
      </c>
      <c r="H30" s="12">
        <v>500</v>
      </c>
      <c r="I30" s="12">
        <v>0</v>
      </c>
      <c r="J30" s="12">
        <v>0</v>
      </c>
      <c r="K30" s="10">
        <f t="shared" si="4"/>
        <v>500</v>
      </c>
      <c r="L30" s="34" t="s">
        <v>28</v>
      </c>
    </row>
    <row r="31" ht="39" customHeight="1" spans="1:12">
      <c r="A31" s="10">
        <v>29</v>
      </c>
      <c r="B31" s="10" t="s">
        <v>55</v>
      </c>
      <c r="C31" s="10" t="s">
        <v>127</v>
      </c>
      <c r="D31" s="14">
        <v>44382</v>
      </c>
      <c r="E31" s="14">
        <v>44561</v>
      </c>
      <c r="F31" s="10">
        <f t="shared" si="2"/>
        <v>0</v>
      </c>
      <c r="G31" s="10">
        <v>100</v>
      </c>
      <c r="H31" s="12">
        <f t="shared" ref="H31:H34" si="5">F31*G31</f>
        <v>0</v>
      </c>
      <c r="I31" s="12">
        <v>400</v>
      </c>
      <c r="J31" s="12">
        <v>0</v>
      </c>
      <c r="K31" s="10">
        <f t="shared" si="4"/>
        <v>400</v>
      </c>
      <c r="L31" s="34" t="s">
        <v>138</v>
      </c>
    </row>
    <row r="32" ht="21" customHeight="1" spans="1:12">
      <c r="A32" s="10">
        <v>30</v>
      </c>
      <c r="B32" s="13" t="s">
        <v>57</v>
      </c>
      <c r="C32" s="10" t="s">
        <v>58</v>
      </c>
      <c r="D32" s="14">
        <v>44113</v>
      </c>
      <c r="E32" s="14">
        <v>44561</v>
      </c>
      <c r="F32" s="10">
        <f t="shared" si="2"/>
        <v>1</v>
      </c>
      <c r="G32" s="10">
        <v>100</v>
      </c>
      <c r="H32" s="12">
        <f t="shared" si="5"/>
        <v>100</v>
      </c>
      <c r="I32" s="12">
        <v>300</v>
      </c>
      <c r="J32" s="12">
        <v>0</v>
      </c>
      <c r="K32" s="10">
        <f t="shared" si="4"/>
        <v>400</v>
      </c>
      <c r="L32" s="34" t="s">
        <v>59</v>
      </c>
    </row>
    <row r="33" ht="21" customHeight="1" spans="1:12">
      <c r="A33" s="10">
        <v>31</v>
      </c>
      <c r="B33" s="51"/>
      <c r="C33" s="10" t="s">
        <v>79</v>
      </c>
      <c r="D33" s="14">
        <v>42437</v>
      </c>
      <c r="E33" s="14">
        <v>44561</v>
      </c>
      <c r="F33" s="10">
        <f t="shared" si="2"/>
        <v>5</v>
      </c>
      <c r="G33" s="10">
        <v>100</v>
      </c>
      <c r="H33" s="12">
        <f t="shared" si="5"/>
        <v>500</v>
      </c>
      <c r="I33" s="12">
        <v>0</v>
      </c>
      <c r="J33" s="12">
        <v>0</v>
      </c>
      <c r="K33" s="10">
        <f t="shared" si="4"/>
        <v>500</v>
      </c>
      <c r="L33" s="34" t="s">
        <v>28</v>
      </c>
    </row>
    <row r="34" ht="21" customHeight="1" spans="1:12">
      <c r="A34" s="10">
        <v>32</v>
      </c>
      <c r="B34" s="13" t="s">
        <v>60</v>
      </c>
      <c r="C34" s="10" t="s">
        <v>61</v>
      </c>
      <c r="D34" s="14">
        <v>44074</v>
      </c>
      <c r="E34" s="14">
        <v>44561</v>
      </c>
      <c r="F34" s="10">
        <f t="shared" si="2"/>
        <v>1</v>
      </c>
      <c r="G34" s="10">
        <v>100</v>
      </c>
      <c r="H34" s="12">
        <f t="shared" si="5"/>
        <v>100</v>
      </c>
      <c r="I34" s="12">
        <v>0</v>
      </c>
      <c r="J34" s="12">
        <v>0</v>
      </c>
      <c r="K34" s="10">
        <f t="shared" si="4"/>
        <v>100</v>
      </c>
      <c r="L34" s="34" t="s">
        <v>28</v>
      </c>
    </row>
    <row r="35" ht="21" customHeight="1" spans="1:12">
      <c r="A35" s="10">
        <v>33</v>
      </c>
      <c r="B35" s="51"/>
      <c r="C35" s="10" t="s">
        <v>118</v>
      </c>
      <c r="D35" s="14">
        <v>44392</v>
      </c>
      <c r="E35" s="14">
        <v>44561</v>
      </c>
      <c r="F35" s="10">
        <f t="shared" si="2"/>
        <v>0</v>
      </c>
      <c r="G35" s="10">
        <v>100</v>
      </c>
      <c r="H35" s="12">
        <v>0</v>
      </c>
      <c r="I35" s="12">
        <v>300</v>
      </c>
      <c r="J35" s="12">
        <v>0</v>
      </c>
      <c r="K35" s="10">
        <f t="shared" si="4"/>
        <v>300</v>
      </c>
      <c r="L35" s="34" t="s">
        <v>119</v>
      </c>
    </row>
    <row r="36" ht="21" customHeight="1" spans="1:12">
      <c r="A36" s="10">
        <v>34</v>
      </c>
      <c r="B36" s="13" t="s">
        <v>62</v>
      </c>
      <c r="C36" s="10" t="s">
        <v>63</v>
      </c>
      <c r="D36" s="14">
        <v>41687</v>
      </c>
      <c r="E36" s="14">
        <v>44561</v>
      </c>
      <c r="F36" s="10">
        <f t="shared" si="2"/>
        <v>7</v>
      </c>
      <c r="G36" s="10">
        <v>100</v>
      </c>
      <c r="H36" s="12">
        <v>500</v>
      </c>
      <c r="I36" s="12">
        <v>0</v>
      </c>
      <c r="J36" s="12">
        <v>0</v>
      </c>
      <c r="K36" s="10">
        <f t="shared" si="4"/>
        <v>500</v>
      </c>
      <c r="L36" s="34" t="s">
        <v>28</v>
      </c>
    </row>
    <row r="37" ht="21" customHeight="1" spans="1:12">
      <c r="A37" s="10">
        <v>35</v>
      </c>
      <c r="B37" s="15"/>
      <c r="C37" s="10" t="s">
        <v>139</v>
      </c>
      <c r="D37" s="14">
        <v>44424</v>
      </c>
      <c r="E37" s="14">
        <v>44561</v>
      </c>
      <c r="F37" s="10">
        <f t="shared" si="2"/>
        <v>0</v>
      </c>
      <c r="G37" s="10">
        <v>100</v>
      </c>
      <c r="H37" s="12">
        <v>0</v>
      </c>
      <c r="I37" s="12">
        <v>0</v>
      </c>
      <c r="J37" s="12">
        <v>0</v>
      </c>
      <c r="K37" s="10">
        <f t="shared" si="4"/>
        <v>0</v>
      </c>
      <c r="L37" s="34" t="s">
        <v>28</v>
      </c>
    </row>
    <row r="38" ht="38" customHeight="1" spans="1:12">
      <c r="A38" s="10">
        <v>36</v>
      </c>
      <c r="B38" s="15"/>
      <c r="C38" s="18" t="s">
        <v>175</v>
      </c>
      <c r="D38" s="14">
        <v>44488</v>
      </c>
      <c r="E38" s="14">
        <v>44561</v>
      </c>
      <c r="F38" s="10">
        <f t="shared" si="2"/>
        <v>0</v>
      </c>
      <c r="G38" s="10">
        <v>100</v>
      </c>
      <c r="H38" s="12">
        <v>0</v>
      </c>
      <c r="I38" s="12">
        <v>0</v>
      </c>
      <c r="J38" s="12">
        <v>0</v>
      </c>
      <c r="K38" s="10">
        <f t="shared" si="4"/>
        <v>0</v>
      </c>
      <c r="L38" s="34" t="s">
        <v>176</v>
      </c>
    </row>
    <row r="39" ht="31" customHeight="1" spans="1:12">
      <c r="A39" s="10">
        <v>37</v>
      </c>
      <c r="B39" s="15"/>
      <c r="C39" s="83" t="s">
        <v>152</v>
      </c>
      <c r="D39" s="14">
        <v>44539</v>
      </c>
      <c r="E39" s="14">
        <v>44561</v>
      </c>
      <c r="F39" s="10">
        <f t="shared" si="2"/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4"/>
        <v>0</v>
      </c>
      <c r="L39" s="145" t="s">
        <v>200</v>
      </c>
    </row>
    <row r="40" ht="21" customHeight="1" spans="1:12">
      <c r="A40" s="10">
        <v>38</v>
      </c>
      <c r="B40" s="10" t="s">
        <v>64</v>
      </c>
      <c r="C40" s="10" t="s">
        <v>56</v>
      </c>
      <c r="D40" s="14">
        <v>43710</v>
      </c>
      <c r="E40" s="14">
        <v>44561</v>
      </c>
      <c r="F40" s="10">
        <f t="shared" si="2"/>
        <v>2</v>
      </c>
      <c r="G40" s="10">
        <v>100</v>
      </c>
      <c r="H40" s="12">
        <f t="shared" ref="H40:H45" si="6">F40*G40</f>
        <v>200</v>
      </c>
      <c r="I40" s="12">
        <v>0</v>
      </c>
      <c r="J40" s="12">
        <v>0</v>
      </c>
      <c r="K40" s="10">
        <f t="shared" si="4"/>
        <v>200</v>
      </c>
      <c r="L40" s="34" t="s">
        <v>28</v>
      </c>
    </row>
    <row r="41" ht="21" customHeight="1" spans="1:12">
      <c r="A41" s="10">
        <v>39</v>
      </c>
      <c r="B41" s="10"/>
      <c r="C41" s="18" t="s">
        <v>181</v>
      </c>
      <c r="D41" s="14">
        <v>44501</v>
      </c>
      <c r="E41" s="14">
        <v>44561</v>
      </c>
      <c r="F41" s="10">
        <f t="shared" si="2"/>
        <v>0</v>
      </c>
      <c r="G41" s="10">
        <v>100</v>
      </c>
      <c r="H41" s="12">
        <v>0</v>
      </c>
      <c r="I41" s="12">
        <v>0</v>
      </c>
      <c r="J41" s="12">
        <v>0</v>
      </c>
      <c r="K41" s="10">
        <f t="shared" si="4"/>
        <v>0</v>
      </c>
      <c r="L41" s="34" t="s">
        <v>182</v>
      </c>
    </row>
    <row r="42" ht="21" customHeight="1" spans="1:12">
      <c r="A42" s="10">
        <v>40</v>
      </c>
      <c r="B42" s="10"/>
      <c r="C42" s="10" t="s">
        <v>66</v>
      </c>
      <c r="D42" s="14">
        <v>43694</v>
      </c>
      <c r="E42" s="14">
        <v>44561</v>
      </c>
      <c r="F42" s="10">
        <f t="shared" si="2"/>
        <v>2</v>
      </c>
      <c r="G42" s="10">
        <v>100</v>
      </c>
      <c r="H42" s="12">
        <f t="shared" si="6"/>
        <v>200</v>
      </c>
      <c r="I42" s="12">
        <v>0</v>
      </c>
      <c r="J42" s="12">
        <v>50</v>
      </c>
      <c r="K42" s="10">
        <f t="shared" si="4"/>
        <v>250</v>
      </c>
      <c r="L42" s="34" t="s">
        <v>67</v>
      </c>
    </row>
    <row r="43" ht="40" customHeight="1" spans="1:12">
      <c r="A43" s="10">
        <v>41</v>
      </c>
      <c r="B43" s="13" t="s">
        <v>68</v>
      </c>
      <c r="C43" s="10" t="s">
        <v>69</v>
      </c>
      <c r="D43" s="14">
        <v>44350</v>
      </c>
      <c r="E43" s="14">
        <v>44561</v>
      </c>
      <c r="F43" s="10">
        <f t="shared" si="2"/>
        <v>0</v>
      </c>
      <c r="G43" s="10">
        <v>100</v>
      </c>
      <c r="H43" s="12">
        <f t="shared" si="6"/>
        <v>0</v>
      </c>
      <c r="I43" s="12">
        <v>300</v>
      </c>
      <c r="J43" s="12">
        <v>100</v>
      </c>
      <c r="K43" s="10">
        <f t="shared" si="4"/>
        <v>400</v>
      </c>
      <c r="L43" s="34" t="s">
        <v>70</v>
      </c>
    </row>
    <row r="44" ht="21" customHeight="1" spans="1:12">
      <c r="A44" s="10">
        <v>42</v>
      </c>
      <c r="B44" s="15"/>
      <c r="C44" s="10" t="s">
        <v>73</v>
      </c>
      <c r="D44" s="14">
        <v>44347</v>
      </c>
      <c r="E44" s="14">
        <v>44561</v>
      </c>
      <c r="F44" s="10">
        <f t="shared" si="2"/>
        <v>0</v>
      </c>
      <c r="G44" s="10">
        <v>100</v>
      </c>
      <c r="H44" s="12">
        <f t="shared" si="6"/>
        <v>0</v>
      </c>
      <c r="I44" s="12">
        <v>0</v>
      </c>
      <c r="J44" s="12">
        <v>0</v>
      </c>
      <c r="K44" s="10">
        <f t="shared" si="4"/>
        <v>0</v>
      </c>
      <c r="L44" s="34" t="s">
        <v>28</v>
      </c>
    </row>
    <row r="45" ht="27" customHeight="1" spans="1:12">
      <c r="A45" s="10">
        <v>43</v>
      </c>
      <c r="B45" s="15"/>
      <c r="C45" s="10" t="s">
        <v>77</v>
      </c>
      <c r="D45" s="14">
        <v>44342</v>
      </c>
      <c r="E45" s="14">
        <v>44561</v>
      </c>
      <c r="F45" s="10">
        <f t="shared" si="2"/>
        <v>0</v>
      </c>
      <c r="G45" s="10">
        <v>100</v>
      </c>
      <c r="H45" s="12">
        <f t="shared" si="6"/>
        <v>0</v>
      </c>
      <c r="I45" s="12">
        <v>400</v>
      </c>
      <c r="J45" s="12">
        <v>300</v>
      </c>
      <c r="K45" s="10">
        <f t="shared" si="4"/>
        <v>700</v>
      </c>
      <c r="L45" s="34" t="s">
        <v>78</v>
      </c>
    </row>
    <row r="46" ht="27" customHeight="1" spans="1:12">
      <c r="A46" s="10">
        <v>44</v>
      </c>
      <c r="B46" s="15"/>
      <c r="C46" s="10" t="s">
        <v>131</v>
      </c>
      <c r="D46" s="14">
        <v>44413</v>
      </c>
      <c r="E46" s="14">
        <v>44561</v>
      </c>
      <c r="F46" s="10">
        <f t="shared" si="2"/>
        <v>0</v>
      </c>
      <c r="G46" s="10">
        <v>100</v>
      </c>
      <c r="H46" s="12">
        <v>0</v>
      </c>
      <c r="I46" s="12">
        <v>0</v>
      </c>
      <c r="J46" s="12">
        <v>0</v>
      </c>
      <c r="K46" s="10">
        <f t="shared" si="4"/>
        <v>0</v>
      </c>
      <c r="L46" s="34" t="s">
        <v>183</v>
      </c>
    </row>
    <row r="47" ht="27" customHeight="1" spans="1:12">
      <c r="A47" s="10">
        <v>45</v>
      </c>
      <c r="B47" s="15"/>
      <c r="C47" s="83" t="s">
        <v>201</v>
      </c>
      <c r="D47" s="14">
        <v>44536</v>
      </c>
      <c r="E47" s="14">
        <v>44561</v>
      </c>
      <c r="F47" s="10">
        <f t="shared" si="2"/>
        <v>0</v>
      </c>
      <c r="G47" s="10">
        <v>100</v>
      </c>
      <c r="H47" s="12">
        <v>0</v>
      </c>
      <c r="I47" s="12">
        <v>0</v>
      </c>
      <c r="J47" s="12">
        <v>0</v>
      </c>
      <c r="K47" s="10">
        <f t="shared" si="4"/>
        <v>0</v>
      </c>
      <c r="L47" s="34" t="s">
        <v>185</v>
      </c>
    </row>
    <row r="48" ht="27" customHeight="1" spans="1:12">
      <c r="A48" s="10">
        <v>46</v>
      </c>
      <c r="B48" s="15"/>
      <c r="C48" s="75" t="s">
        <v>184</v>
      </c>
      <c r="D48" s="14">
        <v>44510</v>
      </c>
      <c r="E48" s="14">
        <v>44561</v>
      </c>
      <c r="F48" s="10">
        <f t="shared" si="2"/>
        <v>0</v>
      </c>
      <c r="G48" s="10">
        <v>100</v>
      </c>
      <c r="H48" s="12">
        <v>0</v>
      </c>
      <c r="I48" s="12">
        <v>0</v>
      </c>
      <c r="J48" s="12">
        <v>0</v>
      </c>
      <c r="K48" s="10">
        <f t="shared" si="4"/>
        <v>0</v>
      </c>
      <c r="L48" s="97" t="s">
        <v>202</v>
      </c>
    </row>
    <row r="49" ht="27" customHeight="1" spans="1:12">
      <c r="A49" s="10">
        <v>47</v>
      </c>
      <c r="B49" s="13" t="s">
        <v>80</v>
      </c>
      <c r="C49" s="10" t="s">
        <v>81</v>
      </c>
      <c r="D49" s="14">
        <v>40826</v>
      </c>
      <c r="E49" s="14">
        <v>44561</v>
      </c>
      <c r="F49" s="10">
        <f t="shared" si="2"/>
        <v>10</v>
      </c>
      <c r="G49" s="10">
        <v>100</v>
      </c>
      <c r="H49" s="12">
        <v>500</v>
      </c>
      <c r="I49" s="12">
        <v>0</v>
      </c>
      <c r="J49" s="12">
        <v>0</v>
      </c>
      <c r="K49" s="10">
        <f t="shared" si="4"/>
        <v>500</v>
      </c>
      <c r="L49" s="34" t="s">
        <v>28</v>
      </c>
    </row>
    <row r="50" ht="27" customHeight="1" spans="1:12">
      <c r="A50" s="10">
        <v>48</v>
      </c>
      <c r="B50" s="15"/>
      <c r="C50" s="10" t="s">
        <v>82</v>
      </c>
      <c r="D50" s="14">
        <v>44259</v>
      </c>
      <c r="E50" s="14">
        <v>44561</v>
      </c>
      <c r="F50" s="10">
        <f t="shared" si="2"/>
        <v>0</v>
      </c>
      <c r="G50" s="10">
        <v>100</v>
      </c>
      <c r="H50" s="12">
        <f t="shared" ref="H50:H53" si="7">F50*G50</f>
        <v>0</v>
      </c>
      <c r="I50" s="12">
        <v>0</v>
      </c>
      <c r="J50" s="12">
        <v>0</v>
      </c>
      <c r="K50" s="10">
        <f t="shared" si="4"/>
        <v>0</v>
      </c>
      <c r="L50" s="34" t="s">
        <v>28</v>
      </c>
    </row>
    <row r="51" ht="27" customHeight="1" spans="1:12">
      <c r="A51" s="10">
        <v>49</v>
      </c>
      <c r="B51" s="51"/>
      <c r="C51" s="10" t="s">
        <v>83</v>
      </c>
      <c r="D51" s="14">
        <v>44370</v>
      </c>
      <c r="E51" s="14">
        <v>44561</v>
      </c>
      <c r="F51" s="10">
        <f t="shared" si="2"/>
        <v>0</v>
      </c>
      <c r="G51" s="10">
        <v>100</v>
      </c>
      <c r="H51" s="12">
        <f t="shared" si="7"/>
        <v>0</v>
      </c>
      <c r="I51" s="12">
        <v>100</v>
      </c>
      <c r="J51" s="12">
        <v>0</v>
      </c>
      <c r="K51" s="10">
        <f t="shared" si="4"/>
        <v>100</v>
      </c>
      <c r="L51" s="34" t="s">
        <v>133</v>
      </c>
    </row>
    <row r="52" ht="27" customHeight="1" spans="1:12">
      <c r="A52" s="10">
        <v>50</v>
      </c>
      <c r="B52" s="48" t="s">
        <v>84</v>
      </c>
      <c r="C52" s="18" t="s">
        <v>85</v>
      </c>
      <c r="D52" s="17">
        <v>43978</v>
      </c>
      <c r="E52" s="14">
        <v>44561</v>
      </c>
      <c r="F52" s="10">
        <f t="shared" si="2"/>
        <v>1</v>
      </c>
      <c r="G52" s="18">
        <v>100</v>
      </c>
      <c r="H52" s="12">
        <f t="shared" si="7"/>
        <v>100</v>
      </c>
      <c r="I52" s="12">
        <v>0</v>
      </c>
      <c r="J52" s="12">
        <v>0</v>
      </c>
      <c r="K52" s="10">
        <f t="shared" si="4"/>
        <v>100</v>
      </c>
      <c r="L52" s="146" t="s">
        <v>28</v>
      </c>
    </row>
    <row r="53" ht="27" customHeight="1" spans="1:12">
      <c r="A53" s="10">
        <v>51</v>
      </c>
      <c r="B53" s="87"/>
      <c r="C53" s="18" t="s">
        <v>120</v>
      </c>
      <c r="D53" s="17">
        <v>44405</v>
      </c>
      <c r="E53" s="14">
        <v>44561</v>
      </c>
      <c r="F53" s="10">
        <f t="shared" si="2"/>
        <v>0</v>
      </c>
      <c r="G53" s="18">
        <v>100</v>
      </c>
      <c r="H53" s="12">
        <f t="shared" si="7"/>
        <v>0</v>
      </c>
      <c r="I53" s="12">
        <v>0</v>
      </c>
      <c r="J53" s="12">
        <v>200</v>
      </c>
      <c r="K53" s="10">
        <f t="shared" si="4"/>
        <v>200</v>
      </c>
      <c r="L53" s="146" t="s">
        <v>26</v>
      </c>
    </row>
    <row r="54" ht="27" customHeight="1" spans="1:12">
      <c r="A54" s="10">
        <v>52</v>
      </c>
      <c r="B54" s="10" t="s">
        <v>87</v>
      </c>
      <c r="C54" s="10" t="s">
        <v>88</v>
      </c>
      <c r="D54" s="14">
        <v>43724</v>
      </c>
      <c r="E54" s="14">
        <v>44561</v>
      </c>
      <c r="F54" s="10">
        <f t="shared" ref="F54:F67" si="8">DATEDIF(D54,E54,"Y")</f>
        <v>2</v>
      </c>
      <c r="G54" s="10">
        <v>100</v>
      </c>
      <c r="H54" s="12">
        <f t="shared" ref="H54:H60" si="9">F54*G54</f>
        <v>200</v>
      </c>
      <c r="I54" s="12">
        <v>0</v>
      </c>
      <c r="J54" s="12">
        <v>0</v>
      </c>
      <c r="K54" s="10">
        <f t="shared" si="4"/>
        <v>200</v>
      </c>
      <c r="L54" s="34" t="s">
        <v>28</v>
      </c>
    </row>
    <row r="55" ht="27" customHeight="1" spans="1:12">
      <c r="A55" s="10">
        <v>53</v>
      </c>
      <c r="B55" s="13" t="s">
        <v>89</v>
      </c>
      <c r="C55" s="10" t="s">
        <v>90</v>
      </c>
      <c r="D55" s="14">
        <v>44075</v>
      </c>
      <c r="E55" s="14">
        <v>44561</v>
      </c>
      <c r="F55" s="10">
        <f t="shared" si="8"/>
        <v>1</v>
      </c>
      <c r="G55" s="10">
        <v>100</v>
      </c>
      <c r="H55" s="12">
        <f t="shared" si="9"/>
        <v>100</v>
      </c>
      <c r="I55" s="12">
        <v>0</v>
      </c>
      <c r="J55" s="12">
        <v>0</v>
      </c>
      <c r="K55" s="10">
        <f t="shared" si="4"/>
        <v>100</v>
      </c>
      <c r="L55" s="34" t="s">
        <v>28</v>
      </c>
    </row>
    <row r="56" ht="27" customHeight="1" spans="1:12">
      <c r="A56" s="10">
        <v>54</v>
      </c>
      <c r="B56" s="125"/>
      <c r="C56" s="18" t="s">
        <v>91</v>
      </c>
      <c r="D56" s="17">
        <v>44531</v>
      </c>
      <c r="E56" s="14">
        <v>44561</v>
      </c>
      <c r="F56" s="10">
        <f t="shared" si="8"/>
        <v>0</v>
      </c>
      <c r="G56" s="18">
        <v>100</v>
      </c>
      <c r="H56" s="12">
        <f t="shared" si="9"/>
        <v>0</v>
      </c>
      <c r="I56" s="12">
        <v>0</v>
      </c>
      <c r="J56" s="12">
        <v>100</v>
      </c>
      <c r="K56" s="10">
        <f t="shared" si="4"/>
        <v>100</v>
      </c>
      <c r="L56" s="146" t="s">
        <v>92</v>
      </c>
    </row>
    <row r="57" ht="27" customHeight="1" spans="1:12">
      <c r="A57" s="10">
        <v>55</v>
      </c>
      <c r="B57" s="13" t="s">
        <v>93</v>
      </c>
      <c r="C57" s="10" t="s">
        <v>94</v>
      </c>
      <c r="D57" s="14">
        <v>44136</v>
      </c>
      <c r="E57" s="14">
        <v>44561</v>
      </c>
      <c r="F57" s="10">
        <f t="shared" si="8"/>
        <v>1</v>
      </c>
      <c r="G57" s="10">
        <v>100</v>
      </c>
      <c r="H57" s="12">
        <f t="shared" si="9"/>
        <v>100</v>
      </c>
      <c r="I57" s="12">
        <v>0</v>
      </c>
      <c r="J57" s="12">
        <v>0</v>
      </c>
      <c r="K57" s="10">
        <f t="shared" si="4"/>
        <v>100</v>
      </c>
      <c r="L57" s="34" t="s">
        <v>28</v>
      </c>
    </row>
    <row r="58" ht="27" customHeight="1" spans="1:12">
      <c r="A58" s="10">
        <v>56</v>
      </c>
      <c r="B58" s="51"/>
      <c r="C58" s="10" t="s">
        <v>95</v>
      </c>
      <c r="D58" s="14">
        <v>44136</v>
      </c>
      <c r="E58" s="14">
        <v>44561</v>
      </c>
      <c r="F58" s="10">
        <f t="shared" si="8"/>
        <v>1</v>
      </c>
      <c r="G58" s="10">
        <v>100</v>
      </c>
      <c r="H58" s="12">
        <f t="shared" si="9"/>
        <v>100</v>
      </c>
      <c r="I58" s="12">
        <v>0</v>
      </c>
      <c r="J58" s="12">
        <v>0</v>
      </c>
      <c r="K58" s="10">
        <f t="shared" si="4"/>
        <v>100</v>
      </c>
      <c r="L58" s="34" t="s">
        <v>28</v>
      </c>
    </row>
    <row r="59" ht="27" customHeight="1" spans="1:12">
      <c r="A59" s="10">
        <v>57</v>
      </c>
      <c r="B59" s="18" t="s">
        <v>96</v>
      </c>
      <c r="C59" s="18" t="s">
        <v>97</v>
      </c>
      <c r="D59" s="17">
        <v>44081</v>
      </c>
      <c r="E59" s="14">
        <v>44561</v>
      </c>
      <c r="F59" s="10">
        <f t="shared" si="8"/>
        <v>1</v>
      </c>
      <c r="G59" s="18">
        <v>100</v>
      </c>
      <c r="H59" s="12">
        <f t="shared" si="9"/>
        <v>100</v>
      </c>
      <c r="I59" s="12">
        <v>0</v>
      </c>
      <c r="J59" s="12">
        <v>100</v>
      </c>
      <c r="K59" s="10">
        <f t="shared" si="4"/>
        <v>200</v>
      </c>
      <c r="L59" s="146" t="s">
        <v>92</v>
      </c>
    </row>
    <row r="60" ht="27" customHeight="1" spans="1:12">
      <c r="A60" s="10">
        <v>58</v>
      </c>
      <c r="B60" s="13" t="s">
        <v>144</v>
      </c>
      <c r="C60" s="10" t="s">
        <v>71</v>
      </c>
      <c r="D60" s="14">
        <v>44298</v>
      </c>
      <c r="E60" s="14">
        <v>44561</v>
      </c>
      <c r="F60" s="10">
        <f t="shared" si="8"/>
        <v>0</v>
      </c>
      <c r="G60" s="10">
        <v>100</v>
      </c>
      <c r="H60" s="12">
        <f t="shared" si="9"/>
        <v>0</v>
      </c>
      <c r="I60" s="12">
        <v>100</v>
      </c>
      <c r="J60" s="12">
        <v>0</v>
      </c>
      <c r="K60" s="10">
        <f t="shared" si="4"/>
        <v>100</v>
      </c>
      <c r="L60" s="34" t="s">
        <v>72</v>
      </c>
    </row>
    <row r="61" ht="31" customHeight="1" spans="1:12">
      <c r="A61" s="10">
        <v>59</v>
      </c>
      <c r="B61" s="15"/>
      <c r="C61" s="83" t="s">
        <v>203</v>
      </c>
      <c r="D61" s="14">
        <v>44557</v>
      </c>
      <c r="E61" s="14">
        <v>44561</v>
      </c>
      <c r="F61" s="10">
        <f t="shared" si="8"/>
        <v>0</v>
      </c>
      <c r="G61" s="10">
        <v>100</v>
      </c>
      <c r="H61" s="12">
        <f t="shared" ref="H61:J61" si="10">F61*G61</f>
        <v>0</v>
      </c>
      <c r="I61" s="12">
        <f t="shared" si="10"/>
        <v>0</v>
      </c>
      <c r="J61" s="12">
        <f t="shared" si="10"/>
        <v>0</v>
      </c>
      <c r="K61" s="10">
        <f t="shared" si="4"/>
        <v>0</v>
      </c>
      <c r="L61" s="97" t="s">
        <v>204</v>
      </c>
    </row>
    <row r="62" ht="32" customHeight="1" spans="1:12">
      <c r="A62" s="10">
        <v>60</v>
      </c>
      <c r="B62" s="13" t="s">
        <v>121</v>
      </c>
      <c r="C62" s="10" t="s">
        <v>99</v>
      </c>
      <c r="D62" s="14">
        <v>44209</v>
      </c>
      <c r="E62" s="14">
        <v>44561</v>
      </c>
      <c r="F62" s="10">
        <f t="shared" si="8"/>
        <v>0</v>
      </c>
      <c r="G62" s="10">
        <v>100</v>
      </c>
      <c r="H62" s="12">
        <f t="shared" ref="H62:H67" si="11">F62*G62</f>
        <v>0</v>
      </c>
      <c r="I62" s="12">
        <v>0</v>
      </c>
      <c r="J62" s="12">
        <v>100</v>
      </c>
      <c r="K62" s="10">
        <f t="shared" si="4"/>
        <v>100</v>
      </c>
      <c r="L62" s="146" t="s">
        <v>92</v>
      </c>
    </row>
    <row r="63" ht="21" customHeight="1" spans="1:12">
      <c r="A63" s="10">
        <v>61</v>
      </c>
      <c r="B63" s="15"/>
      <c r="C63" s="10" t="s">
        <v>100</v>
      </c>
      <c r="D63" s="14">
        <v>44257</v>
      </c>
      <c r="E63" s="14">
        <v>44561</v>
      </c>
      <c r="F63" s="10">
        <f t="shared" si="8"/>
        <v>0</v>
      </c>
      <c r="G63" s="10">
        <v>100</v>
      </c>
      <c r="H63" s="12">
        <f t="shared" si="11"/>
        <v>0</v>
      </c>
      <c r="I63" s="12">
        <v>0</v>
      </c>
      <c r="J63" s="12">
        <v>300</v>
      </c>
      <c r="K63" s="10">
        <f t="shared" si="4"/>
        <v>300</v>
      </c>
      <c r="L63" s="34" t="s">
        <v>101</v>
      </c>
    </row>
    <row r="64" customFormat="1" ht="21" customHeight="1" spans="1:12">
      <c r="A64" s="10">
        <v>62</v>
      </c>
      <c r="B64" s="15"/>
      <c r="C64" s="18" t="s">
        <v>143</v>
      </c>
      <c r="D64" s="17">
        <v>44424</v>
      </c>
      <c r="E64" s="14">
        <v>44561</v>
      </c>
      <c r="F64" s="10">
        <f t="shared" si="8"/>
        <v>0</v>
      </c>
      <c r="G64" s="18">
        <v>100</v>
      </c>
      <c r="H64" s="12">
        <f t="shared" si="11"/>
        <v>0</v>
      </c>
      <c r="I64" s="12">
        <v>0</v>
      </c>
      <c r="J64" s="12">
        <v>0</v>
      </c>
      <c r="K64" s="10">
        <f t="shared" si="4"/>
        <v>0</v>
      </c>
      <c r="L64" s="147" t="s">
        <v>188</v>
      </c>
    </row>
    <row r="65" customFormat="1" ht="21" customHeight="1" spans="1:12">
      <c r="A65" s="10">
        <v>63</v>
      </c>
      <c r="B65" s="15"/>
      <c r="C65" s="18" t="s">
        <v>122</v>
      </c>
      <c r="D65" s="17">
        <v>44399</v>
      </c>
      <c r="E65" s="14">
        <v>44561</v>
      </c>
      <c r="F65" s="10">
        <f t="shared" si="8"/>
        <v>0</v>
      </c>
      <c r="G65" s="18">
        <v>100</v>
      </c>
      <c r="H65" s="12">
        <f t="shared" si="11"/>
        <v>0</v>
      </c>
      <c r="I65" s="12">
        <v>300</v>
      </c>
      <c r="J65" s="12">
        <v>0</v>
      </c>
      <c r="K65" s="10">
        <f t="shared" si="4"/>
        <v>300</v>
      </c>
      <c r="L65" s="146" t="s">
        <v>123</v>
      </c>
    </row>
    <row r="66" s="2" customFormat="1" ht="30" customHeight="1" spans="1:12">
      <c r="A66" s="10">
        <v>64</v>
      </c>
      <c r="B66" s="15"/>
      <c r="C66" s="83" t="s">
        <v>189</v>
      </c>
      <c r="D66" s="17">
        <v>44522</v>
      </c>
      <c r="E66" s="14">
        <v>44561</v>
      </c>
      <c r="F66" s="10">
        <f t="shared" si="8"/>
        <v>0</v>
      </c>
      <c r="G66" s="18">
        <v>100</v>
      </c>
      <c r="H66" s="12">
        <f t="shared" si="11"/>
        <v>0</v>
      </c>
      <c r="I66" s="12">
        <v>300</v>
      </c>
      <c r="J66" s="12">
        <v>0</v>
      </c>
      <c r="K66" s="10">
        <f t="shared" si="4"/>
        <v>300</v>
      </c>
      <c r="L66" s="146" t="s">
        <v>190</v>
      </c>
    </row>
    <row r="67" ht="21" customHeight="1" spans="1:12">
      <c r="A67" s="10">
        <v>65</v>
      </c>
      <c r="B67" s="10" t="s">
        <v>103</v>
      </c>
      <c r="C67" s="10" t="s">
        <v>104</v>
      </c>
      <c r="D67" s="14">
        <v>43192</v>
      </c>
      <c r="E67" s="14">
        <v>44561</v>
      </c>
      <c r="F67" s="10">
        <f t="shared" si="8"/>
        <v>3</v>
      </c>
      <c r="G67" s="10">
        <v>100</v>
      </c>
      <c r="H67" s="12">
        <f t="shared" si="11"/>
        <v>300</v>
      </c>
      <c r="I67" s="12">
        <v>300</v>
      </c>
      <c r="J67" s="12">
        <v>0</v>
      </c>
      <c r="K67" s="10">
        <f t="shared" si="4"/>
        <v>600</v>
      </c>
      <c r="L67" s="34" t="s">
        <v>105</v>
      </c>
    </row>
  </sheetData>
  <mergeCells count="13">
    <mergeCell ref="A1:L1"/>
    <mergeCell ref="B3:B29"/>
    <mergeCell ref="B32:B33"/>
    <mergeCell ref="B34:B35"/>
    <mergeCell ref="B36:B39"/>
    <mergeCell ref="B40:B42"/>
    <mergeCell ref="B43:B48"/>
    <mergeCell ref="B49:B51"/>
    <mergeCell ref="B52:B53"/>
    <mergeCell ref="B55:B56"/>
    <mergeCell ref="B57:B58"/>
    <mergeCell ref="B60:B61"/>
    <mergeCell ref="B62:B66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J19" sqref="J19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9"/>
      <c r="F1" s="7"/>
      <c r="G1" s="7"/>
    </row>
    <row r="2" ht="2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39" t="s">
        <v>10</v>
      </c>
      <c r="F2" s="10" t="s">
        <v>12</v>
      </c>
    </row>
    <row r="3" s="2" customFormat="1" ht="21" customHeight="1" spans="1:6">
      <c r="A3" s="10">
        <v>1</v>
      </c>
      <c r="B3" s="87" t="s">
        <v>57</v>
      </c>
      <c r="C3" s="18" t="s">
        <v>124</v>
      </c>
      <c r="D3" s="17">
        <v>43590</v>
      </c>
      <c r="E3" s="139">
        <v>300</v>
      </c>
      <c r="F3" s="140" t="s">
        <v>110</v>
      </c>
    </row>
    <row r="4" s="2" customFormat="1" ht="37" customHeight="1" spans="1:6">
      <c r="A4" s="10">
        <v>2</v>
      </c>
      <c r="B4" s="48" t="s">
        <v>60</v>
      </c>
      <c r="C4" s="18" t="s">
        <v>109</v>
      </c>
      <c r="D4" s="17">
        <v>43129</v>
      </c>
      <c r="E4" s="139">
        <v>300</v>
      </c>
      <c r="F4" s="141" t="s">
        <v>110</v>
      </c>
    </row>
    <row r="5" s="2" customFormat="1" ht="21" customHeight="1" spans="1:6">
      <c r="A5" s="10">
        <v>3</v>
      </c>
      <c r="B5" s="125"/>
      <c r="C5" s="18" t="s">
        <v>111</v>
      </c>
      <c r="D5" s="17">
        <v>43235</v>
      </c>
      <c r="E5" s="139">
        <v>300</v>
      </c>
      <c r="F5" s="140" t="s">
        <v>110</v>
      </c>
    </row>
    <row r="6" s="2" customFormat="1" ht="21" customHeight="1" spans="1:6">
      <c r="A6" s="10">
        <v>4</v>
      </c>
      <c r="B6" s="13" t="s">
        <v>68</v>
      </c>
      <c r="C6" s="10" t="s">
        <v>192</v>
      </c>
      <c r="D6" s="14">
        <v>44284</v>
      </c>
      <c r="E6" s="139">
        <v>100</v>
      </c>
      <c r="F6" s="136" t="s">
        <v>52</v>
      </c>
    </row>
    <row r="7" ht="26" customHeight="1" spans="1:6">
      <c r="A7" s="10">
        <v>5</v>
      </c>
      <c r="B7" s="51"/>
      <c r="C7" s="44" t="s">
        <v>112</v>
      </c>
      <c r="D7" s="45">
        <v>44276</v>
      </c>
      <c r="E7" s="139">
        <v>100</v>
      </c>
      <c r="F7" s="136" t="s">
        <v>52</v>
      </c>
    </row>
    <row r="8" ht="26" customHeight="1" spans="1:6">
      <c r="A8" s="10">
        <v>6</v>
      </c>
      <c r="B8" s="15" t="s">
        <v>84</v>
      </c>
      <c r="C8" s="44" t="s">
        <v>205</v>
      </c>
      <c r="D8" s="45">
        <v>43955</v>
      </c>
      <c r="E8" s="139">
        <v>300</v>
      </c>
      <c r="F8" s="141" t="s">
        <v>110</v>
      </c>
    </row>
    <row r="9" ht="26" customHeight="1" spans="1:6">
      <c r="A9" s="10">
        <v>7</v>
      </c>
      <c r="B9" s="51"/>
      <c r="C9" s="44" t="s">
        <v>206</v>
      </c>
      <c r="D9" s="45">
        <v>43955</v>
      </c>
      <c r="E9" s="139">
        <v>300</v>
      </c>
      <c r="F9" s="140" t="s">
        <v>110</v>
      </c>
    </row>
    <row r="10" ht="26" customHeight="1" spans="1:6">
      <c r="A10" s="10">
        <v>8</v>
      </c>
      <c r="B10" s="10" t="s">
        <v>193</v>
      </c>
      <c r="C10" s="18" t="s">
        <v>194</v>
      </c>
      <c r="D10" s="14">
        <v>44478</v>
      </c>
      <c r="E10" s="139">
        <v>300</v>
      </c>
      <c r="F10" s="10" t="s">
        <v>195</v>
      </c>
    </row>
    <row r="11" ht="26" customHeight="1" spans="1:6">
      <c r="A11" s="10">
        <v>9</v>
      </c>
      <c r="B11" s="13" t="s">
        <v>103</v>
      </c>
      <c r="C11" s="44" t="s">
        <v>125</v>
      </c>
      <c r="D11" s="45">
        <v>44347</v>
      </c>
      <c r="E11" s="139">
        <v>200</v>
      </c>
      <c r="F11" s="140" t="s">
        <v>126</v>
      </c>
    </row>
    <row r="12" ht="21" customHeight="1" spans="1:6">
      <c r="A12" s="10">
        <v>10</v>
      </c>
      <c r="B12" s="51"/>
      <c r="C12" s="10" t="s">
        <v>113</v>
      </c>
      <c r="D12" s="14">
        <v>44347</v>
      </c>
      <c r="E12" s="139">
        <v>300</v>
      </c>
      <c r="F12" s="140" t="s">
        <v>110</v>
      </c>
    </row>
  </sheetData>
  <mergeCells count="5">
    <mergeCell ref="A1:G1"/>
    <mergeCell ref="B4:B5"/>
    <mergeCell ref="B6:B7"/>
    <mergeCell ref="B8:B9"/>
    <mergeCell ref="B11:B12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opLeftCell="A55" workbookViewId="0">
      <selection activeCell="L26" sqref="L26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44592</v>
      </c>
      <c r="F3" s="10">
        <v>11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33" si="0">SUM(H3:J3)</f>
        <v>600</v>
      </c>
      <c r="L3" s="35" t="s">
        <v>15</v>
      </c>
    </row>
    <row r="4" ht="21" customHeight="1" spans="1:12">
      <c r="A4" s="10">
        <v>2</v>
      </c>
      <c r="B4" s="15"/>
      <c r="C4" s="10" t="s">
        <v>17</v>
      </c>
      <c r="D4" s="14">
        <v>40360</v>
      </c>
      <c r="E4" s="14">
        <v>44592</v>
      </c>
      <c r="F4" s="10">
        <f t="shared" ref="F3:F15" si="1">DATEDIF(D4,E4,"Y")</f>
        <v>11</v>
      </c>
      <c r="G4" s="10">
        <v>100</v>
      </c>
      <c r="H4" s="12">
        <v>500</v>
      </c>
      <c r="I4" s="12">
        <v>0</v>
      </c>
      <c r="J4" s="12">
        <v>500</v>
      </c>
      <c r="K4" s="10">
        <f t="shared" si="0"/>
        <v>1000</v>
      </c>
      <c r="L4" s="35" t="s">
        <v>18</v>
      </c>
    </row>
    <row r="5" ht="21" customHeight="1" spans="1:12">
      <c r="A5" s="10">
        <v>3</v>
      </c>
      <c r="B5" s="15"/>
      <c r="C5" s="10" t="s">
        <v>21</v>
      </c>
      <c r="D5" s="14">
        <v>40599</v>
      </c>
      <c r="E5" s="14">
        <v>44592</v>
      </c>
      <c r="F5" s="10">
        <f t="shared" si="1"/>
        <v>10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1" customHeight="1" spans="1:12">
      <c r="A6" s="10">
        <v>4</v>
      </c>
      <c r="B6" s="15"/>
      <c r="C6" s="10" t="s">
        <v>16</v>
      </c>
      <c r="D6" s="14">
        <v>40799</v>
      </c>
      <c r="E6" s="14">
        <v>44592</v>
      </c>
      <c r="F6" s="10">
        <f t="shared" si="1"/>
        <v>10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36" customHeight="1" spans="1:12">
      <c r="A7" s="10">
        <v>5</v>
      </c>
      <c r="B7" s="15"/>
      <c r="C7" s="10" t="s">
        <v>51</v>
      </c>
      <c r="D7" s="14">
        <v>41730</v>
      </c>
      <c r="E7" s="14">
        <v>44592</v>
      </c>
      <c r="F7" s="10">
        <f t="shared" si="1"/>
        <v>7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0"/>
        <v>600</v>
      </c>
      <c r="L7" s="35" t="s">
        <v>207</v>
      </c>
    </row>
    <row r="8" ht="30" customHeight="1" spans="1:12">
      <c r="A8" s="10">
        <v>6</v>
      </c>
      <c r="B8" s="15"/>
      <c r="C8" s="10" t="s">
        <v>49</v>
      </c>
      <c r="D8" s="14">
        <v>41926</v>
      </c>
      <c r="E8" s="14">
        <v>44592</v>
      </c>
      <c r="F8" s="10">
        <f t="shared" si="1"/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0"/>
        <v>600</v>
      </c>
      <c r="L8" s="35" t="s">
        <v>50</v>
      </c>
    </row>
    <row r="9" ht="21" customHeight="1" spans="1:12">
      <c r="A9" s="10">
        <v>7</v>
      </c>
      <c r="B9" s="15"/>
      <c r="C9" s="10" t="s">
        <v>47</v>
      </c>
      <c r="D9" s="14">
        <v>43957</v>
      </c>
      <c r="E9" s="14">
        <v>44592</v>
      </c>
      <c r="F9" s="10">
        <f t="shared" si="1"/>
        <v>1</v>
      </c>
      <c r="G9" s="10">
        <v>100</v>
      </c>
      <c r="H9" s="12">
        <f>F9*G9</f>
        <v>100</v>
      </c>
      <c r="I9" s="12">
        <v>0</v>
      </c>
      <c r="J9" s="12">
        <v>100</v>
      </c>
      <c r="K9" s="10">
        <f t="shared" si="0"/>
        <v>200</v>
      </c>
      <c r="L9" s="35" t="s">
        <v>48</v>
      </c>
    </row>
    <row r="10" ht="21" customHeight="1" spans="1:12">
      <c r="A10" s="10">
        <v>8</v>
      </c>
      <c r="B10" s="15"/>
      <c r="C10" s="10" t="s">
        <v>19</v>
      </c>
      <c r="D10" s="14">
        <v>40269</v>
      </c>
      <c r="E10" s="14">
        <v>44592</v>
      </c>
      <c r="F10" s="10">
        <f t="shared" si="1"/>
        <v>11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0"/>
        <v>800</v>
      </c>
      <c r="L10" s="35" t="s">
        <v>20</v>
      </c>
    </row>
    <row r="11" ht="21" customHeight="1" spans="1:12">
      <c r="A11" s="10">
        <v>9</v>
      </c>
      <c r="B11" s="15"/>
      <c r="C11" s="10" t="s">
        <v>23</v>
      </c>
      <c r="D11" s="14">
        <v>43556</v>
      </c>
      <c r="E11" s="14">
        <v>44592</v>
      </c>
      <c r="F11" s="10">
        <f t="shared" si="1"/>
        <v>2</v>
      </c>
      <c r="G11" s="10">
        <v>100</v>
      </c>
      <c r="H11" s="12">
        <f>F11*G11</f>
        <v>200</v>
      </c>
      <c r="I11" s="12">
        <v>400</v>
      </c>
      <c r="J11" s="12">
        <v>200</v>
      </c>
      <c r="K11" s="10">
        <f t="shared" si="0"/>
        <v>800</v>
      </c>
      <c r="L11" s="35" t="s">
        <v>24</v>
      </c>
    </row>
    <row r="12" ht="28" customHeight="1" spans="1:12">
      <c r="A12" s="10">
        <v>10</v>
      </c>
      <c r="B12" s="15"/>
      <c r="C12" s="10" t="s">
        <v>29</v>
      </c>
      <c r="D12" s="14">
        <v>43445</v>
      </c>
      <c r="E12" s="14">
        <v>44592</v>
      </c>
      <c r="F12" s="10">
        <f t="shared" si="1"/>
        <v>3</v>
      </c>
      <c r="G12" s="10">
        <v>100</v>
      </c>
      <c r="H12" s="12">
        <f t="shared" ref="H12:H20" si="2">F12*G12</f>
        <v>300</v>
      </c>
      <c r="I12" s="12">
        <v>200</v>
      </c>
      <c r="J12" s="12">
        <v>200</v>
      </c>
      <c r="K12" s="10">
        <f t="shared" si="0"/>
        <v>700</v>
      </c>
      <c r="L12" s="35" t="s">
        <v>30</v>
      </c>
    </row>
    <row r="13" ht="21" customHeight="1" spans="1:12">
      <c r="A13" s="10">
        <v>11</v>
      </c>
      <c r="B13" s="15"/>
      <c r="C13" s="10" t="s">
        <v>31</v>
      </c>
      <c r="D13" s="14">
        <v>43787</v>
      </c>
      <c r="E13" s="14">
        <v>44592</v>
      </c>
      <c r="F13" s="10">
        <f t="shared" si="1"/>
        <v>2</v>
      </c>
      <c r="G13" s="10">
        <v>100</v>
      </c>
      <c r="H13" s="12">
        <f t="shared" si="2"/>
        <v>200</v>
      </c>
      <c r="I13" s="12">
        <v>0</v>
      </c>
      <c r="J13" s="12">
        <v>0</v>
      </c>
      <c r="K13" s="10">
        <f t="shared" si="0"/>
        <v>200</v>
      </c>
      <c r="L13" s="35" t="s">
        <v>28</v>
      </c>
    </row>
    <row r="14" ht="21" customHeight="1" spans="1:12">
      <c r="A14" s="10">
        <v>12</v>
      </c>
      <c r="B14" s="15"/>
      <c r="C14" s="10" t="s">
        <v>39</v>
      </c>
      <c r="D14" s="14">
        <v>44046</v>
      </c>
      <c r="E14" s="14">
        <v>44592</v>
      </c>
      <c r="F14" s="10">
        <f t="shared" si="1"/>
        <v>1</v>
      </c>
      <c r="G14" s="10">
        <v>100</v>
      </c>
      <c r="H14" s="12">
        <f t="shared" si="2"/>
        <v>100</v>
      </c>
      <c r="I14" s="12">
        <v>400</v>
      </c>
      <c r="J14" s="12">
        <v>0</v>
      </c>
      <c r="K14" s="10">
        <f t="shared" si="0"/>
        <v>500</v>
      </c>
      <c r="L14" s="35" t="s">
        <v>40</v>
      </c>
    </row>
    <row r="15" ht="32" customHeight="1" spans="1:12">
      <c r="A15" s="10">
        <v>13</v>
      </c>
      <c r="B15" s="15"/>
      <c r="C15" s="10" t="s">
        <v>43</v>
      </c>
      <c r="D15" s="14">
        <v>44194</v>
      </c>
      <c r="E15" s="14">
        <v>44592</v>
      </c>
      <c r="F15" s="10">
        <f t="shared" si="1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0"/>
        <v>400</v>
      </c>
      <c r="L15" s="35" t="s">
        <v>164</v>
      </c>
    </row>
    <row r="16" ht="21" customHeight="1" spans="1:12">
      <c r="A16" s="10">
        <v>14</v>
      </c>
      <c r="B16" s="15"/>
      <c r="C16" s="10" t="s">
        <v>35</v>
      </c>
      <c r="D16" s="14">
        <v>44224</v>
      </c>
      <c r="E16" s="14">
        <v>44592</v>
      </c>
      <c r="F16" s="10">
        <v>0</v>
      </c>
      <c r="G16" s="10">
        <v>100</v>
      </c>
      <c r="H16" s="12">
        <f t="shared" si="2"/>
        <v>0</v>
      </c>
      <c r="I16" s="12">
        <v>300</v>
      </c>
      <c r="J16" s="12">
        <v>0</v>
      </c>
      <c r="K16" s="10">
        <f t="shared" si="0"/>
        <v>300</v>
      </c>
      <c r="L16" s="35" t="s">
        <v>36</v>
      </c>
    </row>
    <row r="17" ht="21" customHeight="1" spans="1:12">
      <c r="A17" s="10">
        <v>15</v>
      </c>
      <c r="B17" s="15"/>
      <c r="C17" s="10" t="s">
        <v>27</v>
      </c>
      <c r="D17" s="14">
        <v>44314</v>
      </c>
      <c r="E17" s="14">
        <v>44592</v>
      </c>
      <c r="F17" s="10">
        <f t="shared" ref="F17:F33" si="3">DATEDIF(D17,E17,"Y")</f>
        <v>0</v>
      </c>
      <c r="G17" s="10">
        <v>100</v>
      </c>
      <c r="H17" s="12">
        <f t="shared" si="2"/>
        <v>0</v>
      </c>
      <c r="I17" s="12">
        <v>0</v>
      </c>
      <c r="J17" s="12">
        <v>0</v>
      </c>
      <c r="K17" s="10">
        <f t="shared" si="0"/>
        <v>0</v>
      </c>
      <c r="L17" s="35" t="s">
        <v>28</v>
      </c>
    </row>
    <row r="18" ht="21" customHeight="1" spans="1:12">
      <c r="A18" s="10">
        <v>16</v>
      </c>
      <c r="B18" s="15"/>
      <c r="C18" s="10" t="s">
        <v>37</v>
      </c>
      <c r="D18" s="14">
        <v>44333</v>
      </c>
      <c r="E18" s="14">
        <v>44592</v>
      </c>
      <c r="F18" s="10">
        <f t="shared" si="3"/>
        <v>0</v>
      </c>
      <c r="G18" s="10">
        <v>100</v>
      </c>
      <c r="H18" s="12">
        <f t="shared" si="2"/>
        <v>0</v>
      </c>
      <c r="I18" s="12">
        <v>300</v>
      </c>
      <c r="J18" s="12">
        <v>0</v>
      </c>
      <c r="K18" s="10">
        <f t="shared" si="0"/>
        <v>300</v>
      </c>
      <c r="L18" s="35" t="s">
        <v>38</v>
      </c>
    </row>
    <row r="19" ht="21" customHeight="1" spans="1:12">
      <c r="A19" s="10">
        <v>17</v>
      </c>
      <c r="B19" s="15"/>
      <c r="C19" s="10" t="s">
        <v>32</v>
      </c>
      <c r="D19" s="14">
        <v>44368</v>
      </c>
      <c r="E19" s="14">
        <v>44592</v>
      </c>
      <c r="F19" s="10">
        <f t="shared" si="3"/>
        <v>0</v>
      </c>
      <c r="G19" s="10">
        <v>100</v>
      </c>
      <c r="H19" s="12">
        <f t="shared" si="2"/>
        <v>0</v>
      </c>
      <c r="I19" s="12">
        <v>100</v>
      </c>
      <c r="J19" s="12">
        <v>200</v>
      </c>
      <c r="K19" s="10">
        <f t="shared" si="0"/>
        <v>300</v>
      </c>
      <c r="L19" s="35" t="s">
        <v>33</v>
      </c>
    </row>
    <row r="20" ht="21" customHeight="1" spans="1:12">
      <c r="A20" s="10">
        <v>18</v>
      </c>
      <c r="B20" s="15"/>
      <c r="C20" s="10" t="s">
        <v>34</v>
      </c>
      <c r="D20" s="14">
        <v>44377</v>
      </c>
      <c r="E20" s="14">
        <v>44592</v>
      </c>
      <c r="F20" s="10">
        <f t="shared" si="3"/>
        <v>0</v>
      </c>
      <c r="G20" s="10">
        <v>100</v>
      </c>
      <c r="H20" s="12">
        <f t="shared" si="2"/>
        <v>0</v>
      </c>
      <c r="I20" s="12">
        <v>0</v>
      </c>
      <c r="J20" s="12">
        <v>0</v>
      </c>
      <c r="K20" s="10">
        <f t="shared" si="0"/>
        <v>0</v>
      </c>
      <c r="L20" s="35" t="s">
        <v>28</v>
      </c>
    </row>
    <row r="21" ht="21" customHeight="1" spans="1:12">
      <c r="A21" s="10">
        <v>19</v>
      </c>
      <c r="B21" s="15"/>
      <c r="C21" s="10" t="s">
        <v>117</v>
      </c>
      <c r="D21" s="14">
        <v>44399</v>
      </c>
      <c r="E21" s="14">
        <v>44592</v>
      </c>
      <c r="F21" s="10">
        <f t="shared" si="3"/>
        <v>0</v>
      </c>
      <c r="G21" s="10">
        <v>100</v>
      </c>
      <c r="H21" s="12">
        <v>0</v>
      </c>
      <c r="I21" s="12">
        <v>0</v>
      </c>
      <c r="J21" s="12">
        <v>0</v>
      </c>
      <c r="K21" s="10">
        <f t="shared" si="0"/>
        <v>0</v>
      </c>
      <c r="L21" s="35" t="s">
        <v>28</v>
      </c>
    </row>
    <row r="22" ht="60" customHeight="1" spans="1:12">
      <c r="A22" s="10">
        <v>20</v>
      </c>
      <c r="B22" s="15"/>
      <c r="C22" s="75" t="s">
        <v>162</v>
      </c>
      <c r="D22" s="17">
        <v>44477</v>
      </c>
      <c r="E22" s="14">
        <v>44592</v>
      </c>
      <c r="F22" s="10">
        <f t="shared" si="3"/>
        <v>0</v>
      </c>
      <c r="G22" s="18">
        <v>100</v>
      </c>
      <c r="H22" s="12">
        <v>0</v>
      </c>
      <c r="I22" s="12">
        <v>0</v>
      </c>
      <c r="J22" s="12">
        <v>0</v>
      </c>
      <c r="K22" s="10">
        <f t="shared" si="0"/>
        <v>0</v>
      </c>
      <c r="L22" s="37" t="s">
        <v>208</v>
      </c>
    </row>
    <row r="23" ht="51" customHeight="1" spans="1:12">
      <c r="A23" s="10">
        <v>21</v>
      </c>
      <c r="B23" s="15"/>
      <c r="C23" s="18" t="s">
        <v>166</v>
      </c>
      <c r="D23" s="14">
        <v>44494</v>
      </c>
      <c r="E23" s="14">
        <v>44592</v>
      </c>
      <c r="F23" s="10">
        <f t="shared" si="3"/>
        <v>0</v>
      </c>
      <c r="G23" s="10">
        <v>100</v>
      </c>
      <c r="H23" s="12">
        <v>0</v>
      </c>
      <c r="I23" s="12">
        <v>0</v>
      </c>
      <c r="J23" s="12">
        <v>300</v>
      </c>
      <c r="K23" s="10">
        <f t="shared" si="0"/>
        <v>300</v>
      </c>
      <c r="L23" s="35" t="s">
        <v>167</v>
      </c>
    </row>
    <row r="24" ht="38" customHeight="1" spans="1:12">
      <c r="A24" s="10">
        <v>22</v>
      </c>
      <c r="B24" s="15"/>
      <c r="C24" s="75" t="s">
        <v>171</v>
      </c>
      <c r="D24" s="14">
        <v>44517</v>
      </c>
      <c r="E24" s="14">
        <v>44592</v>
      </c>
      <c r="F24" s="10">
        <f t="shared" si="3"/>
        <v>0</v>
      </c>
      <c r="G24" s="10">
        <v>100</v>
      </c>
      <c r="H24" s="12">
        <v>0</v>
      </c>
      <c r="I24" s="12">
        <v>0</v>
      </c>
      <c r="J24" s="12">
        <v>0</v>
      </c>
      <c r="K24" s="10">
        <f t="shared" si="0"/>
        <v>0</v>
      </c>
      <c r="L24" s="35" t="s">
        <v>209</v>
      </c>
    </row>
    <row r="25" ht="36" customHeight="1" spans="1:12">
      <c r="A25" s="10">
        <v>23</v>
      </c>
      <c r="B25" s="15"/>
      <c r="C25" s="83" t="s">
        <v>173</v>
      </c>
      <c r="D25" s="14">
        <v>44522</v>
      </c>
      <c r="E25" s="14">
        <v>44592</v>
      </c>
      <c r="F25" s="10">
        <f t="shared" si="3"/>
        <v>0</v>
      </c>
      <c r="G25" s="10">
        <v>100</v>
      </c>
      <c r="H25" s="12">
        <v>0</v>
      </c>
      <c r="I25" s="12">
        <v>0</v>
      </c>
      <c r="J25" s="12">
        <v>0</v>
      </c>
      <c r="K25" s="10">
        <f t="shared" si="0"/>
        <v>0</v>
      </c>
      <c r="L25" s="35" t="s">
        <v>174</v>
      </c>
    </row>
    <row r="26" ht="65" customHeight="1" spans="1:12">
      <c r="A26" s="10">
        <v>24</v>
      </c>
      <c r="B26" s="15"/>
      <c r="C26" s="83" t="s">
        <v>196</v>
      </c>
      <c r="D26" s="17">
        <v>44553</v>
      </c>
      <c r="E26" s="14">
        <v>44592</v>
      </c>
      <c r="F26" s="10">
        <f t="shared" si="3"/>
        <v>0</v>
      </c>
      <c r="G26" s="18">
        <v>100</v>
      </c>
      <c r="H26" s="12">
        <v>0</v>
      </c>
      <c r="I26" s="12">
        <v>300</v>
      </c>
      <c r="J26" s="12">
        <v>0</v>
      </c>
      <c r="K26" s="10">
        <f t="shared" si="0"/>
        <v>300</v>
      </c>
      <c r="L26" s="37" t="s">
        <v>210</v>
      </c>
    </row>
    <row r="27" ht="47" customHeight="1" spans="1:12">
      <c r="A27" s="10">
        <v>25</v>
      </c>
      <c r="B27" s="15"/>
      <c r="C27" s="83" t="s">
        <v>198</v>
      </c>
      <c r="D27" s="14">
        <v>44558</v>
      </c>
      <c r="E27" s="14">
        <v>44592</v>
      </c>
      <c r="F27" s="10">
        <f t="shared" si="3"/>
        <v>0</v>
      </c>
      <c r="G27" s="10">
        <v>100</v>
      </c>
      <c r="H27" s="12">
        <v>0</v>
      </c>
      <c r="I27" s="12">
        <v>300</v>
      </c>
      <c r="J27" s="12">
        <v>100</v>
      </c>
      <c r="K27" s="10">
        <f t="shared" si="0"/>
        <v>400</v>
      </c>
      <c r="L27" s="35" t="s">
        <v>199</v>
      </c>
    </row>
    <row r="28" ht="26" customHeight="1" spans="1:12">
      <c r="A28" s="10">
        <v>26</v>
      </c>
      <c r="B28" s="10" t="s">
        <v>53</v>
      </c>
      <c r="C28" s="10" t="s">
        <v>54</v>
      </c>
      <c r="D28" s="14">
        <v>40787</v>
      </c>
      <c r="E28" s="14">
        <v>44592</v>
      </c>
      <c r="F28" s="10">
        <f t="shared" si="3"/>
        <v>10</v>
      </c>
      <c r="G28" s="10">
        <v>100</v>
      </c>
      <c r="H28" s="12">
        <v>500</v>
      </c>
      <c r="I28" s="12">
        <v>0</v>
      </c>
      <c r="J28" s="12">
        <v>0</v>
      </c>
      <c r="K28" s="10">
        <f t="shared" si="0"/>
        <v>500</v>
      </c>
      <c r="L28" s="35" t="s">
        <v>28</v>
      </c>
    </row>
    <row r="29" ht="39" customHeight="1" spans="1:12">
      <c r="A29" s="10">
        <v>27</v>
      </c>
      <c r="B29" s="10" t="s">
        <v>55</v>
      </c>
      <c r="C29" s="10" t="s">
        <v>127</v>
      </c>
      <c r="D29" s="14">
        <v>44382</v>
      </c>
      <c r="E29" s="14">
        <v>44592</v>
      </c>
      <c r="F29" s="10">
        <f t="shared" si="3"/>
        <v>0</v>
      </c>
      <c r="G29" s="10">
        <v>100</v>
      </c>
      <c r="H29" s="12">
        <f t="shared" ref="H29:H32" si="4">F29*G29</f>
        <v>0</v>
      </c>
      <c r="I29" s="12">
        <v>400</v>
      </c>
      <c r="J29" s="12">
        <v>0</v>
      </c>
      <c r="K29" s="10">
        <f t="shared" si="0"/>
        <v>400</v>
      </c>
      <c r="L29" s="35" t="s">
        <v>138</v>
      </c>
    </row>
    <row r="30" ht="21" customHeight="1" spans="1:12">
      <c r="A30" s="10">
        <v>28</v>
      </c>
      <c r="B30" s="13" t="s">
        <v>57</v>
      </c>
      <c r="C30" s="10" t="s">
        <v>58</v>
      </c>
      <c r="D30" s="14">
        <v>44113</v>
      </c>
      <c r="E30" s="14">
        <v>44592</v>
      </c>
      <c r="F30" s="10">
        <f t="shared" si="3"/>
        <v>1</v>
      </c>
      <c r="G30" s="10">
        <v>100</v>
      </c>
      <c r="H30" s="12">
        <f t="shared" si="4"/>
        <v>100</v>
      </c>
      <c r="I30" s="12">
        <v>300</v>
      </c>
      <c r="J30" s="12">
        <v>0</v>
      </c>
      <c r="K30" s="10">
        <f t="shared" si="0"/>
        <v>400</v>
      </c>
      <c r="L30" s="35" t="s">
        <v>59</v>
      </c>
    </row>
    <row r="31" ht="21" customHeight="1" spans="1:12">
      <c r="A31" s="10">
        <v>29</v>
      </c>
      <c r="B31" s="51"/>
      <c r="C31" s="10" t="s">
        <v>79</v>
      </c>
      <c r="D31" s="14">
        <v>42437</v>
      </c>
      <c r="E31" s="14">
        <v>44592</v>
      </c>
      <c r="F31" s="10">
        <f t="shared" si="3"/>
        <v>5</v>
      </c>
      <c r="G31" s="10">
        <v>100</v>
      </c>
      <c r="H31" s="12">
        <f t="shared" si="4"/>
        <v>500</v>
      </c>
      <c r="I31" s="12">
        <v>0</v>
      </c>
      <c r="J31" s="12">
        <v>0</v>
      </c>
      <c r="K31" s="10">
        <f t="shared" si="0"/>
        <v>500</v>
      </c>
      <c r="L31" s="35" t="s">
        <v>28</v>
      </c>
    </row>
    <row r="32" ht="21" customHeight="1" spans="1:12">
      <c r="A32" s="10">
        <v>30</v>
      </c>
      <c r="B32" s="13" t="s">
        <v>60</v>
      </c>
      <c r="C32" s="10" t="s">
        <v>61</v>
      </c>
      <c r="D32" s="14">
        <v>44074</v>
      </c>
      <c r="E32" s="14">
        <v>44592</v>
      </c>
      <c r="F32" s="10">
        <f t="shared" si="3"/>
        <v>1</v>
      </c>
      <c r="G32" s="10">
        <v>100</v>
      </c>
      <c r="H32" s="12">
        <f t="shared" si="4"/>
        <v>100</v>
      </c>
      <c r="I32" s="12">
        <v>0</v>
      </c>
      <c r="J32" s="12">
        <v>0</v>
      </c>
      <c r="K32" s="10">
        <f t="shared" si="0"/>
        <v>100</v>
      </c>
      <c r="L32" s="35" t="s">
        <v>28</v>
      </c>
    </row>
    <row r="33" ht="21" customHeight="1" spans="1:12">
      <c r="A33" s="10">
        <v>31</v>
      </c>
      <c r="B33" s="51"/>
      <c r="C33" s="10" t="s">
        <v>118</v>
      </c>
      <c r="D33" s="14">
        <v>44392</v>
      </c>
      <c r="E33" s="14">
        <v>44592</v>
      </c>
      <c r="F33" s="10">
        <f t="shared" si="3"/>
        <v>0</v>
      </c>
      <c r="G33" s="10">
        <v>100</v>
      </c>
      <c r="H33" s="12">
        <v>0</v>
      </c>
      <c r="I33" s="12">
        <v>300</v>
      </c>
      <c r="J33" s="12">
        <v>0</v>
      </c>
      <c r="K33" s="10">
        <f t="shared" si="0"/>
        <v>300</v>
      </c>
      <c r="L33" s="35" t="s">
        <v>119</v>
      </c>
    </row>
    <row r="34" ht="21" customHeight="1" spans="1:12">
      <c r="A34" s="10">
        <v>32</v>
      </c>
      <c r="B34" s="13" t="s">
        <v>62</v>
      </c>
      <c r="C34" s="10" t="s">
        <v>63</v>
      </c>
      <c r="D34" s="14">
        <v>41687</v>
      </c>
      <c r="E34" s="14">
        <v>44592</v>
      </c>
      <c r="F34" s="10">
        <f t="shared" ref="F34:F40" si="5">DATEDIF(D34,E34,"Y")</f>
        <v>7</v>
      </c>
      <c r="G34" s="10">
        <v>100</v>
      </c>
      <c r="H34" s="12">
        <v>500</v>
      </c>
      <c r="I34" s="12">
        <v>0</v>
      </c>
      <c r="J34" s="12">
        <v>0</v>
      </c>
      <c r="K34" s="10">
        <f t="shared" ref="K34:K40" si="6">SUM(H34:J34)</f>
        <v>500</v>
      </c>
      <c r="L34" s="35" t="s">
        <v>28</v>
      </c>
    </row>
    <row r="35" ht="21" customHeight="1" spans="1:12">
      <c r="A35" s="10">
        <v>33</v>
      </c>
      <c r="B35" s="15"/>
      <c r="C35" s="10" t="s">
        <v>139</v>
      </c>
      <c r="D35" s="14">
        <v>44424</v>
      </c>
      <c r="E35" s="14">
        <v>44592</v>
      </c>
      <c r="F35" s="10">
        <f t="shared" si="5"/>
        <v>0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6"/>
        <v>0</v>
      </c>
      <c r="L35" s="35" t="s">
        <v>28</v>
      </c>
    </row>
    <row r="36" ht="38" customHeight="1" spans="1:12">
      <c r="A36" s="10">
        <v>34</v>
      </c>
      <c r="B36" s="15"/>
      <c r="C36" s="75" t="s">
        <v>175</v>
      </c>
      <c r="D36" s="14">
        <v>44488</v>
      </c>
      <c r="E36" s="14">
        <v>44592</v>
      </c>
      <c r="F36" s="10">
        <f t="shared" si="5"/>
        <v>0</v>
      </c>
      <c r="G36" s="10">
        <v>100</v>
      </c>
      <c r="H36" s="12">
        <v>0</v>
      </c>
      <c r="I36" s="12">
        <v>0</v>
      </c>
      <c r="J36" s="12">
        <v>0</v>
      </c>
      <c r="K36" s="10">
        <f t="shared" si="6"/>
        <v>0</v>
      </c>
      <c r="L36" s="35" t="s">
        <v>211</v>
      </c>
    </row>
    <row r="37" ht="31" customHeight="1" spans="1:12">
      <c r="A37" s="10">
        <v>35</v>
      </c>
      <c r="B37" s="15"/>
      <c r="C37" s="83" t="s">
        <v>152</v>
      </c>
      <c r="D37" s="14">
        <v>44539</v>
      </c>
      <c r="E37" s="14">
        <v>44592</v>
      </c>
      <c r="F37" s="10">
        <f t="shared" si="5"/>
        <v>0</v>
      </c>
      <c r="G37" s="10">
        <v>100</v>
      </c>
      <c r="H37" s="12">
        <v>0</v>
      </c>
      <c r="I37" s="12">
        <v>0</v>
      </c>
      <c r="J37" s="12">
        <v>0</v>
      </c>
      <c r="K37" s="10">
        <f t="shared" si="6"/>
        <v>0</v>
      </c>
      <c r="L37" s="42" t="s">
        <v>200</v>
      </c>
    </row>
    <row r="38" ht="21" customHeight="1" spans="1:12">
      <c r="A38" s="10">
        <v>36</v>
      </c>
      <c r="B38" s="10" t="s">
        <v>64</v>
      </c>
      <c r="C38" s="10" t="s">
        <v>56</v>
      </c>
      <c r="D38" s="14">
        <v>43710</v>
      </c>
      <c r="E38" s="14">
        <v>44592</v>
      </c>
      <c r="F38" s="10">
        <f t="shared" si="5"/>
        <v>2</v>
      </c>
      <c r="G38" s="10">
        <v>100</v>
      </c>
      <c r="H38" s="12">
        <f>F38*G38</f>
        <v>200</v>
      </c>
      <c r="I38" s="12">
        <v>0</v>
      </c>
      <c r="J38" s="12">
        <v>0</v>
      </c>
      <c r="K38" s="10">
        <f t="shared" si="6"/>
        <v>200</v>
      </c>
      <c r="L38" s="35" t="s">
        <v>28</v>
      </c>
    </row>
    <row r="39" ht="21" customHeight="1" spans="1:12">
      <c r="A39" s="10">
        <v>37</v>
      </c>
      <c r="B39" s="10"/>
      <c r="C39" s="10" t="s">
        <v>66</v>
      </c>
      <c r="D39" s="14">
        <v>43694</v>
      </c>
      <c r="E39" s="14">
        <v>44592</v>
      </c>
      <c r="F39" s="10">
        <f t="shared" si="5"/>
        <v>2</v>
      </c>
      <c r="G39" s="10">
        <v>100</v>
      </c>
      <c r="H39" s="12">
        <f>F39*G39</f>
        <v>200</v>
      </c>
      <c r="I39" s="12">
        <v>0</v>
      </c>
      <c r="J39" s="12">
        <v>50</v>
      </c>
      <c r="K39" s="10">
        <f t="shared" si="6"/>
        <v>250</v>
      </c>
      <c r="L39" s="35" t="s">
        <v>67</v>
      </c>
    </row>
    <row r="40" ht="50" customHeight="1" spans="1:12">
      <c r="A40" s="10">
        <v>38</v>
      </c>
      <c r="B40" s="10"/>
      <c r="C40" s="18" t="s">
        <v>181</v>
      </c>
      <c r="D40" s="14">
        <v>44501</v>
      </c>
      <c r="E40" s="14">
        <v>44592</v>
      </c>
      <c r="F40" s="10">
        <f t="shared" si="5"/>
        <v>0</v>
      </c>
      <c r="G40" s="10">
        <v>100</v>
      </c>
      <c r="H40" s="12">
        <v>0</v>
      </c>
      <c r="I40" s="12">
        <v>300</v>
      </c>
      <c r="J40" s="12">
        <v>0</v>
      </c>
      <c r="K40" s="10">
        <f t="shared" si="6"/>
        <v>300</v>
      </c>
      <c r="L40" s="35" t="s">
        <v>212</v>
      </c>
    </row>
    <row r="41" ht="40" customHeight="1" spans="1:12">
      <c r="A41" s="10">
        <v>39</v>
      </c>
      <c r="B41" s="13" t="s">
        <v>68</v>
      </c>
      <c r="C41" s="10" t="s">
        <v>69</v>
      </c>
      <c r="D41" s="14">
        <v>44350</v>
      </c>
      <c r="E41" s="14">
        <v>44592</v>
      </c>
      <c r="F41" s="10">
        <f t="shared" ref="F41:F65" si="7">DATEDIF(D41,E41,"Y")</f>
        <v>0</v>
      </c>
      <c r="G41" s="10">
        <v>100</v>
      </c>
      <c r="H41" s="12">
        <f>F41*G41</f>
        <v>0</v>
      </c>
      <c r="I41" s="12">
        <v>300</v>
      </c>
      <c r="J41" s="12">
        <v>100</v>
      </c>
      <c r="K41" s="10">
        <f t="shared" ref="K41:K64" si="8">SUM(H41:J41)</f>
        <v>400</v>
      </c>
      <c r="L41" s="35" t="s">
        <v>70</v>
      </c>
    </row>
    <row r="42" ht="21" customHeight="1" spans="1:12">
      <c r="A42" s="10">
        <v>40</v>
      </c>
      <c r="B42" s="15"/>
      <c r="C42" s="10" t="s">
        <v>73</v>
      </c>
      <c r="D42" s="14">
        <v>44347</v>
      </c>
      <c r="E42" s="14">
        <v>44592</v>
      </c>
      <c r="F42" s="10">
        <f t="shared" si="7"/>
        <v>0</v>
      </c>
      <c r="G42" s="10">
        <v>100</v>
      </c>
      <c r="H42" s="12">
        <f>F42*G42</f>
        <v>0</v>
      </c>
      <c r="I42" s="12">
        <v>0</v>
      </c>
      <c r="J42" s="12">
        <v>0</v>
      </c>
      <c r="K42" s="10">
        <f t="shared" si="8"/>
        <v>0</v>
      </c>
      <c r="L42" s="35" t="s">
        <v>28</v>
      </c>
    </row>
    <row r="43" ht="27" customHeight="1" spans="1:12">
      <c r="A43" s="10">
        <v>41</v>
      </c>
      <c r="B43" s="15"/>
      <c r="C43" s="10" t="s">
        <v>77</v>
      </c>
      <c r="D43" s="14">
        <v>44342</v>
      </c>
      <c r="E43" s="14">
        <v>44592</v>
      </c>
      <c r="F43" s="10">
        <f t="shared" si="7"/>
        <v>0</v>
      </c>
      <c r="G43" s="10">
        <v>100</v>
      </c>
      <c r="H43" s="12">
        <f>F43*G43</f>
        <v>0</v>
      </c>
      <c r="I43" s="12">
        <v>400</v>
      </c>
      <c r="J43" s="12">
        <v>300</v>
      </c>
      <c r="K43" s="10">
        <f t="shared" si="8"/>
        <v>700</v>
      </c>
      <c r="L43" s="35" t="s">
        <v>78</v>
      </c>
    </row>
    <row r="44" ht="27" customHeight="1" spans="1:12">
      <c r="A44" s="10">
        <v>42</v>
      </c>
      <c r="B44" s="15"/>
      <c r="C44" s="10" t="s">
        <v>131</v>
      </c>
      <c r="D44" s="14">
        <v>44413</v>
      </c>
      <c r="E44" s="14">
        <v>44592</v>
      </c>
      <c r="F44" s="10">
        <f t="shared" si="7"/>
        <v>0</v>
      </c>
      <c r="G44" s="10">
        <v>100</v>
      </c>
      <c r="H44" s="12">
        <v>0</v>
      </c>
      <c r="I44" s="12">
        <v>0</v>
      </c>
      <c r="J44" s="12">
        <v>0</v>
      </c>
      <c r="K44" s="10">
        <f t="shared" si="8"/>
        <v>0</v>
      </c>
      <c r="L44" s="35" t="s">
        <v>183</v>
      </c>
    </row>
    <row r="45" ht="27" customHeight="1" spans="1:12">
      <c r="A45" s="10">
        <v>43</v>
      </c>
      <c r="B45" s="15"/>
      <c r="C45" s="75" t="s">
        <v>201</v>
      </c>
      <c r="D45" s="14">
        <v>44536</v>
      </c>
      <c r="E45" s="14">
        <v>44592</v>
      </c>
      <c r="F45" s="10">
        <f t="shared" si="7"/>
        <v>0</v>
      </c>
      <c r="G45" s="10">
        <v>100</v>
      </c>
      <c r="H45" s="12">
        <v>0</v>
      </c>
      <c r="I45" s="12">
        <v>0</v>
      </c>
      <c r="J45" s="12">
        <v>0</v>
      </c>
      <c r="K45" s="10">
        <f t="shared" si="8"/>
        <v>0</v>
      </c>
      <c r="L45" s="35" t="s">
        <v>185</v>
      </c>
    </row>
    <row r="46" ht="27" customHeight="1" spans="1:12">
      <c r="A46" s="10">
        <v>44</v>
      </c>
      <c r="B46" s="13" t="s">
        <v>80</v>
      </c>
      <c r="C46" s="10" t="s">
        <v>81</v>
      </c>
      <c r="D46" s="14">
        <v>40826</v>
      </c>
      <c r="E46" s="14">
        <v>44592</v>
      </c>
      <c r="F46" s="10">
        <f t="shared" si="7"/>
        <v>10</v>
      </c>
      <c r="G46" s="10">
        <v>100</v>
      </c>
      <c r="H46" s="12">
        <v>500</v>
      </c>
      <c r="I46" s="12">
        <v>0</v>
      </c>
      <c r="J46" s="12">
        <v>0</v>
      </c>
      <c r="K46" s="10">
        <f t="shared" si="8"/>
        <v>500</v>
      </c>
      <c r="L46" s="35" t="s">
        <v>28</v>
      </c>
    </row>
    <row r="47" ht="27" customHeight="1" spans="1:12">
      <c r="A47" s="10">
        <v>45</v>
      </c>
      <c r="B47" s="15"/>
      <c r="C47" s="75" t="s">
        <v>82</v>
      </c>
      <c r="D47" s="14">
        <v>44259</v>
      </c>
      <c r="E47" s="14">
        <v>44592</v>
      </c>
      <c r="F47" s="10">
        <f t="shared" si="7"/>
        <v>0</v>
      </c>
      <c r="G47" s="10">
        <v>100</v>
      </c>
      <c r="H47" s="12">
        <f>F47*G47</f>
        <v>0</v>
      </c>
      <c r="I47" s="12">
        <v>0</v>
      </c>
      <c r="J47" s="12">
        <v>0</v>
      </c>
      <c r="K47" s="10">
        <f t="shared" si="8"/>
        <v>0</v>
      </c>
      <c r="L47" s="35" t="s">
        <v>28</v>
      </c>
    </row>
    <row r="48" ht="27" customHeight="1" spans="1:12">
      <c r="A48" s="10">
        <v>46</v>
      </c>
      <c r="B48" s="51"/>
      <c r="C48" s="10" t="s">
        <v>83</v>
      </c>
      <c r="D48" s="14">
        <v>44370</v>
      </c>
      <c r="E48" s="14">
        <v>44592</v>
      </c>
      <c r="F48" s="10">
        <f t="shared" si="7"/>
        <v>0</v>
      </c>
      <c r="G48" s="10">
        <v>100</v>
      </c>
      <c r="H48" s="12">
        <f>F48*G48</f>
        <v>0</v>
      </c>
      <c r="I48" s="12">
        <v>100</v>
      </c>
      <c r="J48" s="12">
        <v>0</v>
      </c>
      <c r="K48" s="10">
        <f t="shared" si="8"/>
        <v>100</v>
      </c>
      <c r="L48" s="35" t="s">
        <v>133</v>
      </c>
    </row>
    <row r="49" ht="27" customHeight="1" spans="1:12">
      <c r="A49" s="10">
        <v>47</v>
      </c>
      <c r="B49" s="48" t="s">
        <v>84</v>
      </c>
      <c r="C49" s="18" t="s">
        <v>85</v>
      </c>
      <c r="D49" s="17">
        <v>43978</v>
      </c>
      <c r="E49" s="14">
        <v>44592</v>
      </c>
      <c r="F49" s="10">
        <f t="shared" si="7"/>
        <v>1</v>
      </c>
      <c r="G49" s="18">
        <v>100</v>
      </c>
      <c r="H49" s="12">
        <f>F49*G49</f>
        <v>100</v>
      </c>
      <c r="I49" s="12">
        <v>0</v>
      </c>
      <c r="J49" s="12">
        <v>0</v>
      </c>
      <c r="K49" s="10">
        <f t="shared" si="8"/>
        <v>100</v>
      </c>
      <c r="L49" s="37" t="s">
        <v>28</v>
      </c>
    </row>
    <row r="50" ht="27" customHeight="1" spans="1:12">
      <c r="A50" s="10">
        <v>48</v>
      </c>
      <c r="B50" s="87"/>
      <c r="C50" s="18" t="s">
        <v>120</v>
      </c>
      <c r="D50" s="17">
        <v>44405</v>
      </c>
      <c r="E50" s="14">
        <v>44592</v>
      </c>
      <c r="F50" s="10">
        <f t="shared" si="7"/>
        <v>0</v>
      </c>
      <c r="G50" s="18">
        <v>100</v>
      </c>
      <c r="H50" s="12">
        <f>F50*G50</f>
        <v>0</v>
      </c>
      <c r="I50" s="12">
        <v>0</v>
      </c>
      <c r="J50" s="12">
        <v>200</v>
      </c>
      <c r="K50" s="10">
        <f t="shared" si="8"/>
        <v>200</v>
      </c>
      <c r="L50" s="37" t="s">
        <v>26</v>
      </c>
    </row>
    <row r="51" ht="27" customHeight="1" spans="1:12">
      <c r="A51" s="10">
        <v>49</v>
      </c>
      <c r="B51" s="13" t="s">
        <v>87</v>
      </c>
      <c r="C51" s="18" t="s">
        <v>97</v>
      </c>
      <c r="D51" s="17">
        <v>44081</v>
      </c>
      <c r="E51" s="14">
        <v>44592</v>
      </c>
      <c r="F51" s="10">
        <f t="shared" si="7"/>
        <v>1</v>
      </c>
      <c r="G51" s="18">
        <v>100</v>
      </c>
      <c r="H51" s="12">
        <f>F51*G51</f>
        <v>100</v>
      </c>
      <c r="I51" s="12">
        <v>0</v>
      </c>
      <c r="J51" s="12">
        <v>100</v>
      </c>
      <c r="K51" s="10">
        <f t="shared" si="8"/>
        <v>200</v>
      </c>
      <c r="L51" s="37" t="s">
        <v>92</v>
      </c>
    </row>
    <row r="52" ht="27" customHeight="1" spans="1:12">
      <c r="A52" s="10">
        <v>50</v>
      </c>
      <c r="B52" s="51"/>
      <c r="C52" s="75" t="s">
        <v>88</v>
      </c>
      <c r="D52" s="14">
        <v>43724</v>
      </c>
      <c r="E52" s="14">
        <v>44592</v>
      </c>
      <c r="F52" s="10">
        <f t="shared" si="7"/>
        <v>2</v>
      </c>
      <c r="G52" s="10">
        <v>100</v>
      </c>
      <c r="H52" s="12">
        <v>0</v>
      </c>
      <c r="I52" s="12">
        <v>0</v>
      </c>
      <c r="J52" s="12">
        <v>0</v>
      </c>
      <c r="K52" s="10">
        <v>0</v>
      </c>
      <c r="L52" s="36" t="s">
        <v>213</v>
      </c>
    </row>
    <row r="53" ht="27" customHeight="1" spans="1:12">
      <c r="A53" s="10">
        <v>51</v>
      </c>
      <c r="B53" s="13" t="s">
        <v>89</v>
      </c>
      <c r="C53" s="10" t="s">
        <v>90</v>
      </c>
      <c r="D53" s="14">
        <v>44075</v>
      </c>
      <c r="E53" s="14">
        <v>44592</v>
      </c>
      <c r="F53" s="10">
        <f t="shared" si="7"/>
        <v>1</v>
      </c>
      <c r="G53" s="10">
        <v>100</v>
      </c>
      <c r="H53" s="12">
        <f>F53*G53</f>
        <v>100</v>
      </c>
      <c r="I53" s="12">
        <v>0</v>
      </c>
      <c r="J53" s="12">
        <v>0</v>
      </c>
      <c r="K53" s="10">
        <f>SUM(H53:J53)</f>
        <v>100</v>
      </c>
      <c r="L53" s="35" t="s">
        <v>28</v>
      </c>
    </row>
    <row r="54" ht="27" customHeight="1" spans="1:12">
      <c r="A54" s="10">
        <v>52</v>
      </c>
      <c r="B54" s="125"/>
      <c r="C54" s="18" t="s">
        <v>91</v>
      </c>
      <c r="D54" s="17">
        <v>44531</v>
      </c>
      <c r="E54" s="14">
        <v>44592</v>
      </c>
      <c r="F54" s="10">
        <v>1</v>
      </c>
      <c r="G54" s="18">
        <v>100</v>
      </c>
      <c r="H54" s="12">
        <f t="shared" ref="H54:H60" si="9">F54*G54</f>
        <v>100</v>
      </c>
      <c r="I54" s="12">
        <v>0</v>
      </c>
      <c r="J54" s="12">
        <v>100</v>
      </c>
      <c r="K54" s="10">
        <f t="shared" ref="K54:K60" si="10">SUM(H54:J54)</f>
        <v>200</v>
      </c>
      <c r="L54" s="37" t="s">
        <v>92</v>
      </c>
    </row>
    <row r="55" ht="27" customHeight="1" spans="1:12">
      <c r="A55" s="10">
        <v>53</v>
      </c>
      <c r="B55" s="13" t="s">
        <v>93</v>
      </c>
      <c r="C55" s="10" t="s">
        <v>94</v>
      </c>
      <c r="D55" s="14">
        <v>44136</v>
      </c>
      <c r="E55" s="14">
        <v>44592</v>
      </c>
      <c r="F55" s="10">
        <f t="shared" ref="F54:F60" si="11">DATEDIF(D55,E55,"Y")</f>
        <v>1</v>
      </c>
      <c r="G55" s="10">
        <v>100</v>
      </c>
      <c r="H55" s="12">
        <f t="shared" si="9"/>
        <v>100</v>
      </c>
      <c r="I55" s="12">
        <v>0</v>
      </c>
      <c r="J55" s="12">
        <v>0</v>
      </c>
      <c r="K55" s="10">
        <f t="shared" si="10"/>
        <v>100</v>
      </c>
      <c r="L55" s="35" t="s">
        <v>28</v>
      </c>
    </row>
    <row r="56" ht="27" customHeight="1" spans="1:12">
      <c r="A56" s="10">
        <v>54</v>
      </c>
      <c r="B56" s="51"/>
      <c r="C56" s="10" t="s">
        <v>95</v>
      </c>
      <c r="D56" s="14">
        <v>44136</v>
      </c>
      <c r="E56" s="14">
        <v>44592</v>
      </c>
      <c r="F56" s="10">
        <f t="shared" si="11"/>
        <v>1</v>
      </c>
      <c r="G56" s="10">
        <v>100</v>
      </c>
      <c r="H56" s="12">
        <f t="shared" si="9"/>
        <v>100</v>
      </c>
      <c r="I56" s="12">
        <v>0</v>
      </c>
      <c r="J56" s="12">
        <v>0</v>
      </c>
      <c r="K56" s="10">
        <f t="shared" si="10"/>
        <v>100</v>
      </c>
      <c r="L56" s="35" t="s">
        <v>28</v>
      </c>
    </row>
    <row r="57" ht="27" customHeight="1" spans="1:12">
      <c r="A57" s="10">
        <v>55</v>
      </c>
      <c r="B57" s="13" t="s">
        <v>144</v>
      </c>
      <c r="C57" s="10" t="s">
        <v>71</v>
      </c>
      <c r="D57" s="14">
        <v>44298</v>
      </c>
      <c r="E57" s="14">
        <v>44592</v>
      </c>
      <c r="F57" s="10">
        <f t="shared" si="11"/>
        <v>0</v>
      </c>
      <c r="G57" s="10">
        <v>100</v>
      </c>
      <c r="H57" s="12">
        <f t="shared" si="9"/>
        <v>0</v>
      </c>
      <c r="I57" s="12">
        <v>100</v>
      </c>
      <c r="J57" s="12">
        <v>0</v>
      </c>
      <c r="K57" s="10">
        <f t="shared" si="10"/>
        <v>100</v>
      </c>
      <c r="L57" s="35" t="s">
        <v>72</v>
      </c>
    </row>
    <row r="58" ht="50" customHeight="1" spans="1:12">
      <c r="A58" s="10">
        <v>56</v>
      </c>
      <c r="B58" s="15"/>
      <c r="C58" s="75" t="s">
        <v>203</v>
      </c>
      <c r="D58" s="14">
        <v>44557</v>
      </c>
      <c r="E58" s="14">
        <v>44592</v>
      </c>
      <c r="F58" s="10">
        <f t="shared" si="11"/>
        <v>0</v>
      </c>
      <c r="G58" s="10">
        <v>100</v>
      </c>
      <c r="H58" s="12">
        <f t="shared" si="9"/>
        <v>0</v>
      </c>
      <c r="I58" s="12">
        <f>G58*H58</f>
        <v>0</v>
      </c>
      <c r="J58" s="12">
        <f>H58*I58</f>
        <v>0</v>
      </c>
      <c r="K58" s="10">
        <f t="shared" si="10"/>
        <v>0</v>
      </c>
      <c r="L58" s="35" t="s">
        <v>214</v>
      </c>
    </row>
    <row r="59" customFormat="1" ht="21" customHeight="1" spans="1:12">
      <c r="A59" s="10">
        <v>57</v>
      </c>
      <c r="B59" s="10" t="s">
        <v>121</v>
      </c>
      <c r="C59" s="18" t="s">
        <v>122</v>
      </c>
      <c r="D59" s="17">
        <v>44399</v>
      </c>
      <c r="E59" s="14">
        <v>44592</v>
      </c>
      <c r="F59" s="10">
        <f t="shared" si="11"/>
        <v>0</v>
      </c>
      <c r="G59" s="18">
        <v>100</v>
      </c>
      <c r="H59" s="12">
        <f t="shared" si="9"/>
        <v>0</v>
      </c>
      <c r="I59" s="12">
        <v>300</v>
      </c>
      <c r="J59" s="12">
        <v>0</v>
      </c>
      <c r="K59" s="10">
        <f t="shared" si="10"/>
        <v>300</v>
      </c>
      <c r="L59" s="37" t="s">
        <v>123</v>
      </c>
    </row>
    <row r="60" s="2" customFormat="1" ht="30" customHeight="1" spans="1:12">
      <c r="A60" s="10">
        <v>58</v>
      </c>
      <c r="B60" s="10"/>
      <c r="C60" s="83" t="s">
        <v>189</v>
      </c>
      <c r="D60" s="17">
        <v>44522</v>
      </c>
      <c r="E60" s="14">
        <v>44592</v>
      </c>
      <c r="F60" s="10">
        <f t="shared" si="11"/>
        <v>0</v>
      </c>
      <c r="G60" s="18">
        <v>100</v>
      </c>
      <c r="H60" s="12">
        <f t="shared" si="9"/>
        <v>0</v>
      </c>
      <c r="I60" s="12">
        <v>300</v>
      </c>
      <c r="J60" s="12">
        <v>0</v>
      </c>
      <c r="K60" s="10">
        <f t="shared" si="10"/>
        <v>300</v>
      </c>
      <c r="L60" s="37" t="s">
        <v>190</v>
      </c>
    </row>
    <row r="61" ht="32" customHeight="1" spans="1:12">
      <c r="A61" s="10">
        <v>59</v>
      </c>
      <c r="B61" s="10"/>
      <c r="C61" s="10" t="s">
        <v>99</v>
      </c>
      <c r="D61" s="14">
        <v>44209</v>
      </c>
      <c r="E61" s="14">
        <v>44592</v>
      </c>
      <c r="F61" s="10">
        <v>0</v>
      </c>
      <c r="G61" s="10">
        <v>100</v>
      </c>
      <c r="H61" s="12">
        <f t="shared" ref="H61:H65" si="12">F61*G61</f>
        <v>0</v>
      </c>
      <c r="I61" s="12">
        <v>0</v>
      </c>
      <c r="J61" s="12">
        <v>100</v>
      </c>
      <c r="K61" s="10">
        <f t="shared" ref="K61:K65" si="13">SUM(H61:J61)</f>
        <v>100</v>
      </c>
      <c r="L61" s="37" t="s">
        <v>92</v>
      </c>
    </row>
    <row r="62" ht="21" customHeight="1" spans="1:12">
      <c r="A62" s="10">
        <v>60</v>
      </c>
      <c r="B62" s="10"/>
      <c r="C62" s="10" t="s">
        <v>100</v>
      </c>
      <c r="D62" s="14">
        <v>44257</v>
      </c>
      <c r="E62" s="14">
        <v>44592</v>
      </c>
      <c r="F62" s="10">
        <f t="shared" ref="F62:F65" si="14">DATEDIF(D62,E62,"Y")</f>
        <v>0</v>
      </c>
      <c r="G62" s="10">
        <v>100</v>
      </c>
      <c r="H62" s="12">
        <f t="shared" si="12"/>
        <v>0</v>
      </c>
      <c r="I62" s="12">
        <v>0</v>
      </c>
      <c r="J62" s="12">
        <v>300</v>
      </c>
      <c r="K62" s="10">
        <f t="shared" si="13"/>
        <v>300</v>
      </c>
      <c r="L62" s="35" t="s">
        <v>101</v>
      </c>
    </row>
    <row r="63" customFormat="1" ht="33" customHeight="1" spans="1:12">
      <c r="A63" s="10">
        <v>61</v>
      </c>
      <c r="B63" s="10"/>
      <c r="C63" s="75" t="s">
        <v>143</v>
      </c>
      <c r="D63" s="17">
        <v>44424</v>
      </c>
      <c r="E63" s="14">
        <v>44592</v>
      </c>
      <c r="F63" s="10">
        <f t="shared" si="14"/>
        <v>0</v>
      </c>
      <c r="G63" s="18">
        <v>100</v>
      </c>
      <c r="H63" s="12">
        <f t="shared" si="12"/>
        <v>0</v>
      </c>
      <c r="I63" s="12">
        <v>0</v>
      </c>
      <c r="J63" s="12">
        <v>0</v>
      </c>
      <c r="K63" s="10">
        <f t="shared" si="13"/>
        <v>0</v>
      </c>
      <c r="L63" s="143" t="s">
        <v>215</v>
      </c>
    </row>
    <row r="64" customFormat="1" ht="33" customHeight="1" spans="1:12">
      <c r="A64" s="10">
        <v>62</v>
      </c>
      <c r="B64" s="10" t="s">
        <v>103</v>
      </c>
      <c r="C64" s="10" t="s">
        <v>104</v>
      </c>
      <c r="D64" s="14">
        <v>43192</v>
      </c>
      <c r="E64" s="14">
        <v>44592</v>
      </c>
      <c r="F64" s="10">
        <f t="shared" si="14"/>
        <v>3</v>
      </c>
      <c r="G64" s="10">
        <v>100</v>
      </c>
      <c r="H64" s="12">
        <f t="shared" si="12"/>
        <v>300</v>
      </c>
      <c r="I64" s="12">
        <v>300</v>
      </c>
      <c r="J64" s="12">
        <v>0</v>
      </c>
      <c r="K64" s="10">
        <f t="shared" si="13"/>
        <v>600</v>
      </c>
      <c r="L64" s="35" t="s">
        <v>105</v>
      </c>
    </row>
    <row r="65" ht="21" customHeight="1" spans="1:12">
      <c r="A65" s="10">
        <v>63</v>
      </c>
      <c r="B65" s="10" t="s">
        <v>216</v>
      </c>
      <c r="C65" s="10" t="s">
        <v>25</v>
      </c>
      <c r="D65" s="14">
        <v>43616</v>
      </c>
      <c r="E65" s="14">
        <v>44592</v>
      </c>
      <c r="F65" s="10">
        <f t="shared" si="14"/>
        <v>2</v>
      </c>
      <c r="G65" s="10">
        <v>100</v>
      </c>
      <c r="H65" s="12">
        <f t="shared" si="12"/>
        <v>200</v>
      </c>
      <c r="I65" s="12">
        <v>0</v>
      </c>
      <c r="J65" s="12">
        <v>200</v>
      </c>
      <c r="K65" s="10">
        <f t="shared" si="13"/>
        <v>400</v>
      </c>
      <c r="L65" s="35" t="s">
        <v>26</v>
      </c>
    </row>
  </sheetData>
  <mergeCells count="14">
    <mergeCell ref="A1:L1"/>
    <mergeCell ref="B3:B27"/>
    <mergeCell ref="B30:B31"/>
    <mergeCell ref="B32:B33"/>
    <mergeCell ref="B34:B37"/>
    <mergeCell ref="B38:B40"/>
    <mergeCell ref="B41:B45"/>
    <mergeCell ref="B46:B48"/>
    <mergeCell ref="B49:B50"/>
    <mergeCell ref="B51:B52"/>
    <mergeCell ref="B53:B54"/>
    <mergeCell ref="B55:B56"/>
    <mergeCell ref="B57:B58"/>
    <mergeCell ref="B59:B63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I18" sqref="I18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9"/>
      <c r="F1" s="7"/>
      <c r="G1" s="7"/>
    </row>
    <row r="2" ht="2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39" t="s">
        <v>10</v>
      </c>
      <c r="F2" s="10" t="s">
        <v>12</v>
      </c>
    </row>
    <row r="3" s="2" customFormat="1" ht="21" customHeight="1" spans="1:6">
      <c r="A3" s="10">
        <v>1</v>
      </c>
      <c r="B3" s="87" t="s">
        <v>57</v>
      </c>
      <c r="C3" s="18" t="s">
        <v>124</v>
      </c>
      <c r="D3" s="17">
        <v>43590</v>
      </c>
      <c r="E3" s="139">
        <v>300</v>
      </c>
      <c r="F3" s="140" t="s">
        <v>110</v>
      </c>
    </row>
    <row r="4" s="2" customFormat="1" ht="37" customHeight="1" spans="1:6">
      <c r="A4" s="10">
        <v>2</v>
      </c>
      <c r="B4" s="48" t="s">
        <v>60</v>
      </c>
      <c r="C4" s="18" t="s">
        <v>109</v>
      </c>
      <c r="D4" s="17">
        <v>43129</v>
      </c>
      <c r="E4" s="139">
        <v>300</v>
      </c>
      <c r="F4" s="141" t="s">
        <v>110</v>
      </c>
    </row>
    <row r="5" s="2" customFormat="1" ht="21" customHeight="1" spans="1:6">
      <c r="A5" s="10">
        <v>3</v>
      </c>
      <c r="B5" s="125"/>
      <c r="C5" s="18" t="s">
        <v>111</v>
      </c>
      <c r="D5" s="17">
        <v>43235</v>
      </c>
      <c r="E5" s="139">
        <v>300</v>
      </c>
      <c r="F5" s="140" t="s">
        <v>110</v>
      </c>
    </row>
    <row r="6" s="2" customFormat="1" ht="21" customHeight="1" spans="1:6">
      <c r="A6" s="10">
        <v>4</v>
      </c>
      <c r="B6" s="13" t="s">
        <v>68</v>
      </c>
      <c r="C6" s="10" t="s">
        <v>192</v>
      </c>
      <c r="D6" s="14">
        <v>44284</v>
      </c>
      <c r="E6" s="139">
        <v>100</v>
      </c>
      <c r="F6" s="136" t="s">
        <v>52</v>
      </c>
    </row>
    <row r="7" ht="26" customHeight="1" spans="1:6">
      <c r="A7" s="10">
        <v>5</v>
      </c>
      <c r="B7" s="51"/>
      <c r="C7" s="44" t="s">
        <v>112</v>
      </c>
      <c r="D7" s="45">
        <v>44276</v>
      </c>
      <c r="E7" s="139">
        <v>100</v>
      </c>
      <c r="F7" s="136" t="s">
        <v>52</v>
      </c>
    </row>
    <row r="8" ht="26" customHeight="1" spans="1:6">
      <c r="A8" s="10">
        <v>6</v>
      </c>
      <c r="B8" s="15" t="s">
        <v>84</v>
      </c>
      <c r="C8" s="44" t="s">
        <v>205</v>
      </c>
      <c r="D8" s="45">
        <v>43955</v>
      </c>
      <c r="E8" s="139">
        <v>300</v>
      </c>
      <c r="F8" s="141" t="s">
        <v>110</v>
      </c>
    </row>
    <row r="9" ht="26" customHeight="1" spans="1:6">
      <c r="A9" s="10">
        <v>7</v>
      </c>
      <c r="B9" s="51"/>
      <c r="C9" s="44" t="s">
        <v>206</v>
      </c>
      <c r="D9" s="45">
        <v>43955</v>
      </c>
      <c r="E9" s="139">
        <v>300</v>
      </c>
      <c r="F9" s="140" t="s">
        <v>110</v>
      </c>
    </row>
    <row r="10" ht="26" customHeight="1" spans="1:6">
      <c r="A10" s="10">
        <v>8</v>
      </c>
      <c r="B10" s="10" t="s">
        <v>193</v>
      </c>
      <c r="C10" s="18" t="s">
        <v>194</v>
      </c>
      <c r="D10" s="14">
        <v>44478</v>
      </c>
      <c r="E10" s="139">
        <v>300</v>
      </c>
      <c r="F10" s="10" t="s">
        <v>195</v>
      </c>
    </row>
    <row r="11" ht="39" customHeight="1" spans="1:6">
      <c r="A11" s="10">
        <v>9</v>
      </c>
      <c r="B11" s="13" t="s">
        <v>103</v>
      </c>
      <c r="C11" s="44" t="s">
        <v>125</v>
      </c>
      <c r="D11" s="45">
        <v>44347</v>
      </c>
      <c r="E11" s="139">
        <v>0</v>
      </c>
      <c r="F11" s="141" t="s">
        <v>217</v>
      </c>
    </row>
    <row r="12" ht="21" customHeight="1" spans="1:6">
      <c r="A12" s="10">
        <v>10</v>
      </c>
      <c r="B12" s="51"/>
      <c r="C12" s="10" t="s">
        <v>113</v>
      </c>
      <c r="D12" s="14">
        <v>44347</v>
      </c>
      <c r="E12" s="139">
        <v>300</v>
      </c>
      <c r="F12" s="140" t="s">
        <v>110</v>
      </c>
    </row>
  </sheetData>
  <mergeCells count="5">
    <mergeCell ref="A1:G1"/>
    <mergeCell ref="B4:B5"/>
    <mergeCell ref="B6:B7"/>
    <mergeCell ref="B8:B9"/>
    <mergeCell ref="B11:B12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workbookViewId="0">
      <selection activeCell="R39" sqref="R3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44620</v>
      </c>
      <c r="F3" s="10">
        <f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28" si="0">SUM(H3:J3)</f>
        <v>600</v>
      </c>
      <c r="L3" s="35" t="s">
        <v>15</v>
      </c>
    </row>
    <row r="4" ht="21" customHeight="1" spans="1:12">
      <c r="A4" s="10">
        <v>2</v>
      </c>
      <c r="B4" s="15"/>
      <c r="C4" s="10" t="s">
        <v>17</v>
      </c>
      <c r="D4" s="14">
        <v>40360</v>
      </c>
      <c r="E4" s="14">
        <v>44620</v>
      </c>
      <c r="F4" s="10">
        <f>DATEDIF(D4,E4,"Y")</f>
        <v>11</v>
      </c>
      <c r="G4" s="10">
        <v>100</v>
      </c>
      <c r="H4" s="12">
        <v>500</v>
      </c>
      <c r="I4" s="12">
        <v>0</v>
      </c>
      <c r="J4" s="12">
        <v>500</v>
      </c>
      <c r="K4" s="10">
        <f t="shared" si="0"/>
        <v>1000</v>
      </c>
      <c r="L4" s="35" t="s">
        <v>18</v>
      </c>
    </row>
    <row r="5" ht="21" customHeight="1" spans="1:12">
      <c r="A5" s="10">
        <v>3</v>
      </c>
      <c r="B5" s="15"/>
      <c r="C5" s="10" t="s">
        <v>21</v>
      </c>
      <c r="D5" s="14">
        <v>40599</v>
      </c>
      <c r="E5" s="14">
        <v>44620</v>
      </c>
      <c r="F5" s="10">
        <f t="shared" ref="F4:F15" si="1">DATEDIF(D5,E5,"Y")</f>
        <v>11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1" customHeight="1" spans="1:12">
      <c r="A6" s="10">
        <v>4</v>
      </c>
      <c r="B6" s="15"/>
      <c r="C6" s="10" t="s">
        <v>16</v>
      </c>
      <c r="D6" s="14">
        <v>40799</v>
      </c>
      <c r="E6" s="14">
        <v>44620</v>
      </c>
      <c r="F6" s="10">
        <f t="shared" si="1"/>
        <v>10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36" customHeight="1" spans="1:12">
      <c r="A7" s="10">
        <v>5</v>
      </c>
      <c r="B7" s="15"/>
      <c r="C7" s="10" t="s">
        <v>51</v>
      </c>
      <c r="D7" s="14">
        <v>41730</v>
      </c>
      <c r="E7" s="14">
        <v>44620</v>
      </c>
      <c r="F7" s="10">
        <f t="shared" si="1"/>
        <v>7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0"/>
        <v>600</v>
      </c>
      <c r="L7" s="35" t="s">
        <v>207</v>
      </c>
    </row>
    <row r="8" ht="30" customHeight="1" spans="1:12">
      <c r="A8" s="10">
        <v>6</v>
      </c>
      <c r="B8" s="15"/>
      <c r="C8" s="10" t="s">
        <v>49</v>
      </c>
      <c r="D8" s="14">
        <v>41926</v>
      </c>
      <c r="E8" s="14">
        <v>44620</v>
      </c>
      <c r="F8" s="10">
        <f t="shared" si="1"/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0"/>
        <v>600</v>
      </c>
      <c r="L8" s="35" t="s">
        <v>50</v>
      </c>
    </row>
    <row r="9" ht="21" customHeight="1" spans="1:12">
      <c r="A9" s="10">
        <v>7</v>
      </c>
      <c r="B9" s="15"/>
      <c r="C9" s="10" t="s">
        <v>47</v>
      </c>
      <c r="D9" s="14">
        <v>43957</v>
      </c>
      <c r="E9" s="14">
        <v>44620</v>
      </c>
      <c r="F9" s="10">
        <f t="shared" si="1"/>
        <v>1</v>
      </c>
      <c r="G9" s="10">
        <v>100</v>
      </c>
      <c r="H9" s="12">
        <f t="shared" ref="H9:H20" si="2">F9*G9</f>
        <v>100</v>
      </c>
      <c r="I9" s="12">
        <v>0</v>
      </c>
      <c r="J9" s="12">
        <v>100</v>
      </c>
      <c r="K9" s="10">
        <f t="shared" si="0"/>
        <v>200</v>
      </c>
      <c r="L9" s="35" t="s">
        <v>48</v>
      </c>
    </row>
    <row r="10" ht="21" customHeight="1" spans="1:12">
      <c r="A10" s="10">
        <v>8</v>
      </c>
      <c r="B10" s="15"/>
      <c r="C10" s="10" t="s">
        <v>19</v>
      </c>
      <c r="D10" s="14">
        <v>40269</v>
      </c>
      <c r="E10" s="14">
        <v>44620</v>
      </c>
      <c r="F10" s="10">
        <f t="shared" si="1"/>
        <v>11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0"/>
        <v>800</v>
      </c>
      <c r="L10" s="35" t="s">
        <v>20</v>
      </c>
    </row>
    <row r="11" ht="21" customHeight="1" spans="1:12">
      <c r="A11" s="10">
        <v>9</v>
      </c>
      <c r="B11" s="15"/>
      <c r="C11" s="10" t="s">
        <v>23</v>
      </c>
      <c r="D11" s="14">
        <v>43556</v>
      </c>
      <c r="E11" s="14">
        <v>44620</v>
      </c>
      <c r="F11" s="10">
        <f t="shared" si="1"/>
        <v>2</v>
      </c>
      <c r="G11" s="10">
        <v>100</v>
      </c>
      <c r="H11" s="12">
        <f t="shared" si="2"/>
        <v>200</v>
      </c>
      <c r="I11" s="12">
        <v>400</v>
      </c>
      <c r="J11" s="12">
        <v>200</v>
      </c>
      <c r="K11" s="10">
        <f t="shared" si="0"/>
        <v>800</v>
      </c>
      <c r="L11" s="35" t="s">
        <v>24</v>
      </c>
    </row>
    <row r="12" ht="28" customHeight="1" spans="1:12">
      <c r="A12" s="10">
        <v>10</v>
      </c>
      <c r="B12" s="15"/>
      <c r="C12" s="10" t="s">
        <v>29</v>
      </c>
      <c r="D12" s="14">
        <v>43445</v>
      </c>
      <c r="E12" s="14">
        <v>44620</v>
      </c>
      <c r="F12" s="10">
        <f t="shared" si="1"/>
        <v>3</v>
      </c>
      <c r="G12" s="10">
        <v>100</v>
      </c>
      <c r="H12" s="12">
        <f t="shared" si="2"/>
        <v>300</v>
      </c>
      <c r="I12" s="12">
        <v>200</v>
      </c>
      <c r="J12" s="12">
        <v>200</v>
      </c>
      <c r="K12" s="10">
        <f t="shared" si="0"/>
        <v>700</v>
      </c>
      <c r="L12" s="35" t="s">
        <v>30</v>
      </c>
    </row>
    <row r="13" ht="21" customHeight="1" spans="1:12">
      <c r="A13" s="10">
        <v>11</v>
      </c>
      <c r="B13" s="15"/>
      <c r="C13" s="10" t="s">
        <v>31</v>
      </c>
      <c r="D13" s="14">
        <v>43787</v>
      </c>
      <c r="E13" s="14">
        <v>44620</v>
      </c>
      <c r="F13" s="10">
        <f t="shared" si="1"/>
        <v>2</v>
      </c>
      <c r="G13" s="10">
        <v>100</v>
      </c>
      <c r="H13" s="12">
        <f t="shared" si="2"/>
        <v>200</v>
      </c>
      <c r="I13" s="12">
        <v>0</v>
      </c>
      <c r="J13" s="12">
        <v>0</v>
      </c>
      <c r="K13" s="10">
        <f t="shared" si="0"/>
        <v>200</v>
      </c>
      <c r="L13" s="35" t="s">
        <v>28</v>
      </c>
    </row>
    <row r="14" ht="21" customHeight="1" spans="1:12">
      <c r="A14" s="10">
        <v>12</v>
      </c>
      <c r="B14" s="15"/>
      <c r="C14" s="10" t="s">
        <v>39</v>
      </c>
      <c r="D14" s="14">
        <v>44046</v>
      </c>
      <c r="E14" s="14">
        <v>44620</v>
      </c>
      <c r="F14" s="10">
        <f t="shared" si="1"/>
        <v>1</v>
      </c>
      <c r="G14" s="10">
        <v>100</v>
      </c>
      <c r="H14" s="12">
        <f t="shared" si="2"/>
        <v>100</v>
      </c>
      <c r="I14" s="12">
        <v>400</v>
      </c>
      <c r="J14" s="12">
        <v>0</v>
      </c>
      <c r="K14" s="10">
        <f t="shared" si="0"/>
        <v>500</v>
      </c>
      <c r="L14" s="35" t="s">
        <v>40</v>
      </c>
    </row>
    <row r="15" ht="32" customHeight="1" spans="1:12">
      <c r="A15" s="10">
        <v>13</v>
      </c>
      <c r="B15" s="15"/>
      <c r="C15" s="10" t="s">
        <v>43</v>
      </c>
      <c r="D15" s="14">
        <v>44194</v>
      </c>
      <c r="E15" s="14">
        <v>44620</v>
      </c>
      <c r="F15" s="10">
        <f t="shared" si="1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0"/>
        <v>400</v>
      </c>
      <c r="L15" s="35" t="s">
        <v>164</v>
      </c>
    </row>
    <row r="16" ht="21" customHeight="1" spans="1:12">
      <c r="A16" s="10">
        <v>14</v>
      </c>
      <c r="B16" s="15"/>
      <c r="C16" s="10" t="s">
        <v>35</v>
      </c>
      <c r="D16" s="14">
        <v>44224</v>
      </c>
      <c r="E16" s="14">
        <v>44620</v>
      </c>
      <c r="F16" s="10"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0"/>
        <v>400</v>
      </c>
      <c r="L16" s="35" t="s">
        <v>36</v>
      </c>
    </row>
    <row r="17" ht="21" customHeight="1" spans="1:12">
      <c r="A17" s="10">
        <v>15</v>
      </c>
      <c r="B17" s="15"/>
      <c r="C17" s="10" t="s">
        <v>27</v>
      </c>
      <c r="D17" s="14">
        <v>44314</v>
      </c>
      <c r="E17" s="14">
        <v>44620</v>
      </c>
      <c r="F17" s="10">
        <f t="shared" ref="F17:F28" si="3">DATEDIF(D17,E17,"Y")</f>
        <v>0</v>
      </c>
      <c r="G17" s="10">
        <v>100</v>
      </c>
      <c r="H17" s="12">
        <f t="shared" si="2"/>
        <v>0</v>
      </c>
      <c r="I17" s="12">
        <v>0</v>
      </c>
      <c r="J17" s="12">
        <v>0</v>
      </c>
      <c r="K17" s="10">
        <f t="shared" si="0"/>
        <v>0</v>
      </c>
      <c r="L17" s="35" t="s">
        <v>28</v>
      </c>
    </row>
    <row r="18" ht="21" customHeight="1" spans="1:12">
      <c r="A18" s="10">
        <v>16</v>
      </c>
      <c r="B18" s="15"/>
      <c r="C18" s="10" t="s">
        <v>37</v>
      </c>
      <c r="D18" s="14">
        <v>44333</v>
      </c>
      <c r="E18" s="14">
        <v>44620</v>
      </c>
      <c r="F18" s="10">
        <f t="shared" si="3"/>
        <v>0</v>
      </c>
      <c r="G18" s="10">
        <v>100</v>
      </c>
      <c r="H18" s="12">
        <f t="shared" si="2"/>
        <v>0</v>
      </c>
      <c r="I18" s="12">
        <v>300</v>
      </c>
      <c r="J18" s="12">
        <v>0</v>
      </c>
      <c r="K18" s="10">
        <f t="shared" si="0"/>
        <v>300</v>
      </c>
      <c r="L18" s="35" t="s">
        <v>38</v>
      </c>
    </row>
    <row r="19" ht="21" customHeight="1" spans="1:12">
      <c r="A19" s="10">
        <v>17</v>
      </c>
      <c r="B19" s="15"/>
      <c r="C19" s="10" t="s">
        <v>32</v>
      </c>
      <c r="D19" s="14">
        <v>44368</v>
      </c>
      <c r="E19" s="14">
        <v>44620</v>
      </c>
      <c r="F19" s="10">
        <f t="shared" si="3"/>
        <v>0</v>
      </c>
      <c r="G19" s="10">
        <v>100</v>
      </c>
      <c r="H19" s="12">
        <f t="shared" si="2"/>
        <v>0</v>
      </c>
      <c r="I19" s="12">
        <v>100</v>
      </c>
      <c r="J19" s="12">
        <v>200</v>
      </c>
      <c r="K19" s="10">
        <f t="shared" si="0"/>
        <v>300</v>
      </c>
      <c r="L19" s="35" t="s">
        <v>33</v>
      </c>
    </row>
    <row r="20" ht="21" customHeight="1" spans="1:12">
      <c r="A20" s="10">
        <v>18</v>
      </c>
      <c r="B20" s="15"/>
      <c r="C20" s="10" t="s">
        <v>34</v>
      </c>
      <c r="D20" s="14">
        <v>44377</v>
      </c>
      <c r="E20" s="14">
        <v>44620</v>
      </c>
      <c r="F20" s="10">
        <f t="shared" si="3"/>
        <v>0</v>
      </c>
      <c r="G20" s="10">
        <v>100</v>
      </c>
      <c r="H20" s="12">
        <f t="shared" si="2"/>
        <v>0</v>
      </c>
      <c r="I20" s="12">
        <v>0</v>
      </c>
      <c r="J20" s="12">
        <v>0</v>
      </c>
      <c r="K20" s="10">
        <f t="shared" si="0"/>
        <v>0</v>
      </c>
      <c r="L20" s="35" t="s">
        <v>28</v>
      </c>
    </row>
    <row r="21" ht="21" customHeight="1" spans="1:12">
      <c r="A21" s="10">
        <v>19</v>
      </c>
      <c r="B21" s="15"/>
      <c r="C21" s="10" t="s">
        <v>117</v>
      </c>
      <c r="D21" s="14">
        <v>44399</v>
      </c>
      <c r="E21" s="14">
        <v>44620</v>
      </c>
      <c r="F21" s="10">
        <f t="shared" si="3"/>
        <v>0</v>
      </c>
      <c r="G21" s="10">
        <v>100</v>
      </c>
      <c r="H21" s="12">
        <v>0</v>
      </c>
      <c r="I21" s="12">
        <v>0</v>
      </c>
      <c r="J21" s="12">
        <v>0</v>
      </c>
      <c r="K21" s="10">
        <f t="shared" si="0"/>
        <v>0</v>
      </c>
      <c r="L21" s="35" t="s">
        <v>28</v>
      </c>
    </row>
    <row r="22" ht="51" customHeight="1" spans="1:12">
      <c r="A22" s="10">
        <v>20</v>
      </c>
      <c r="B22" s="15"/>
      <c r="C22" s="18" t="s">
        <v>166</v>
      </c>
      <c r="D22" s="14">
        <v>44494</v>
      </c>
      <c r="E22" s="14">
        <v>44620</v>
      </c>
      <c r="F22" s="10">
        <f t="shared" si="3"/>
        <v>0</v>
      </c>
      <c r="G22" s="10">
        <v>100</v>
      </c>
      <c r="H22" s="12">
        <v>0</v>
      </c>
      <c r="I22" s="12">
        <v>0</v>
      </c>
      <c r="J22" s="12">
        <v>300</v>
      </c>
      <c r="K22" s="10">
        <f t="shared" si="0"/>
        <v>300</v>
      </c>
      <c r="L22" s="35" t="s">
        <v>167</v>
      </c>
    </row>
    <row r="23" ht="36" customHeight="1" spans="1:12">
      <c r="A23" s="10">
        <v>21</v>
      </c>
      <c r="B23" s="15"/>
      <c r="C23" s="18" t="s">
        <v>173</v>
      </c>
      <c r="D23" s="14">
        <v>44522</v>
      </c>
      <c r="E23" s="14">
        <v>44620</v>
      </c>
      <c r="F23" s="10">
        <f t="shared" si="3"/>
        <v>0</v>
      </c>
      <c r="G23" s="10">
        <v>100</v>
      </c>
      <c r="H23" s="12">
        <v>0</v>
      </c>
      <c r="I23" s="12">
        <v>0</v>
      </c>
      <c r="J23" s="12">
        <v>0</v>
      </c>
      <c r="K23" s="10">
        <f t="shared" si="0"/>
        <v>0</v>
      </c>
      <c r="L23" s="35" t="s">
        <v>174</v>
      </c>
    </row>
    <row r="24" ht="65" customHeight="1" spans="1:12">
      <c r="A24" s="10">
        <v>22</v>
      </c>
      <c r="B24" s="15"/>
      <c r="C24" s="18" t="s">
        <v>196</v>
      </c>
      <c r="D24" s="17">
        <v>44553</v>
      </c>
      <c r="E24" s="14">
        <v>44620</v>
      </c>
      <c r="F24" s="10">
        <f t="shared" si="3"/>
        <v>0</v>
      </c>
      <c r="G24" s="18">
        <v>100</v>
      </c>
      <c r="H24" s="12">
        <v>0</v>
      </c>
      <c r="I24" s="12">
        <v>300</v>
      </c>
      <c r="J24" s="12">
        <v>200</v>
      </c>
      <c r="K24" s="10">
        <f t="shared" si="0"/>
        <v>500</v>
      </c>
      <c r="L24" s="37" t="s">
        <v>218</v>
      </c>
    </row>
    <row r="25" ht="47" customHeight="1" spans="1:12">
      <c r="A25" s="10">
        <v>23</v>
      </c>
      <c r="B25" s="15"/>
      <c r="C25" s="18" t="s">
        <v>198</v>
      </c>
      <c r="D25" s="14">
        <v>44558</v>
      </c>
      <c r="E25" s="14">
        <v>44620</v>
      </c>
      <c r="F25" s="10">
        <f t="shared" si="3"/>
        <v>0</v>
      </c>
      <c r="G25" s="10">
        <v>100</v>
      </c>
      <c r="H25" s="12">
        <v>0</v>
      </c>
      <c r="I25" s="12">
        <v>300</v>
      </c>
      <c r="J25" s="12">
        <v>100</v>
      </c>
      <c r="K25" s="10">
        <f t="shared" si="0"/>
        <v>400</v>
      </c>
      <c r="L25" s="35" t="s">
        <v>199</v>
      </c>
    </row>
    <row r="26" ht="26" customHeight="1" spans="1:12">
      <c r="A26" s="10">
        <v>24</v>
      </c>
      <c r="B26" s="10" t="s">
        <v>53</v>
      </c>
      <c r="C26" s="10" t="s">
        <v>54</v>
      </c>
      <c r="D26" s="14">
        <v>40787</v>
      </c>
      <c r="E26" s="14">
        <v>44620</v>
      </c>
      <c r="F26" s="10">
        <f t="shared" si="3"/>
        <v>10</v>
      </c>
      <c r="G26" s="10">
        <v>100</v>
      </c>
      <c r="H26" s="12">
        <v>500</v>
      </c>
      <c r="I26" s="12">
        <v>0</v>
      </c>
      <c r="J26" s="12">
        <v>0</v>
      </c>
      <c r="K26" s="10">
        <f t="shared" si="0"/>
        <v>500</v>
      </c>
      <c r="L26" s="35" t="s">
        <v>28</v>
      </c>
    </row>
    <row r="27" ht="39" customHeight="1" spans="1:12">
      <c r="A27" s="10">
        <v>25</v>
      </c>
      <c r="B27" s="10" t="s">
        <v>55</v>
      </c>
      <c r="C27" s="10" t="s">
        <v>127</v>
      </c>
      <c r="D27" s="14">
        <v>44382</v>
      </c>
      <c r="E27" s="14">
        <v>44620</v>
      </c>
      <c r="F27" s="10">
        <f t="shared" si="3"/>
        <v>0</v>
      </c>
      <c r="G27" s="10">
        <v>100</v>
      </c>
      <c r="H27" s="12">
        <f t="shared" ref="H27:H30" si="4">F27*G27</f>
        <v>0</v>
      </c>
      <c r="I27" s="12">
        <v>400</v>
      </c>
      <c r="J27" s="12">
        <v>0</v>
      </c>
      <c r="K27" s="10">
        <f t="shared" si="0"/>
        <v>400</v>
      </c>
      <c r="L27" s="35" t="s">
        <v>138</v>
      </c>
    </row>
    <row r="28" ht="21" customHeight="1" spans="1:12">
      <c r="A28" s="10">
        <v>26</v>
      </c>
      <c r="B28" s="13" t="s">
        <v>57</v>
      </c>
      <c r="C28" s="10" t="s">
        <v>58</v>
      </c>
      <c r="D28" s="14">
        <v>44113</v>
      </c>
      <c r="E28" s="14">
        <v>44620</v>
      </c>
      <c r="F28" s="10">
        <f t="shared" si="3"/>
        <v>1</v>
      </c>
      <c r="G28" s="10">
        <v>100</v>
      </c>
      <c r="H28" s="12">
        <f t="shared" si="4"/>
        <v>100</v>
      </c>
      <c r="I28" s="12">
        <v>300</v>
      </c>
      <c r="J28" s="12">
        <v>0</v>
      </c>
      <c r="K28" s="10">
        <f t="shared" si="0"/>
        <v>400</v>
      </c>
      <c r="L28" s="35" t="s">
        <v>59</v>
      </c>
    </row>
    <row r="29" ht="21" customHeight="1" spans="1:12">
      <c r="A29" s="10">
        <v>27</v>
      </c>
      <c r="B29" s="51"/>
      <c r="C29" s="10" t="s">
        <v>79</v>
      </c>
      <c r="D29" s="14">
        <v>42437</v>
      </c>
      <c r="E29" s="14">
        <v>44620</v>
      </c>
      <c r="F29" s="10">
        <f t="shared" ref="F29:F34" si="5">DATEDIF(D29,E29,"Y")</f>
        <v>5</v>
      </c>
      <c r="G29" s="10">
        <v>100</v>
      </c>
      <c r="H29" s="12">
        <f t="shared" si="4"/>
        <v>500</v>
      </c>
      <c r="I29" s="12">
        <v>0</v>
      </c>
      <c r="J29" s="12">
        <v>0</v>
      </c>
      <c r="K29" s="10">
        <f t="shared" ref="K29:K34" si="6">SUM(H29:J29)</f>
        <v>500</v>
      </c>
      <c r="L29" s="35" t="s">
        <v>28</v>
      </c>
    </row>
    <row r="30" ht="21" customHeight="1" spans="1:12">
      <c r="A30" s="10">
        <v>28</v>
      </c>
      <c r="B30" s="13" t="s">
        <v>60</v>
      </c>
      <c r="C30" s="10" t="s">
        <v>61</v>
      </c>
      <c r="D30" s="14">
        <v>44074</v>
      </c>
      <c r="E30" s="14">
        <v>44620</v>
      </c>
      <c r="F30" s="10">
        <f t="shared" si="5"/>
        <v>1</v>
      </c>
      <c r="G30" s="10">
        <v>100</v>
      </c>
      <c r="H30" s="12">
        <f t="shared" si="4"/>
        <v>100</v>
      </c>
      <c r="I30" s="12">
        <v>0</v>
      </c>
      <c r="J30" s="12">
        <v>0</v>
      </c>
      <c r="K30" s="10">
        <f t="shared" si="6"/>
        <v>100</v>
      </c>
      <c r="L30" s="35" t="s">
        <v>28</v>
      </c>
    </row>
    <row r="31" ht="21" customHeight="1" spans="1:12">
      <c r="A31" s="10">
        <v>29</v>
      </c>
      <c r="B31" s="51"/>
      <c r="C31" s="10" t="s">
        <v>118</v>
      </c>
      <c r="D31" s="14">
        <v>44392</v>
      </c>
      <c r="E31" s="14">
        <v>44620</v>
      </c>
      <c r="F31" s="10">
        <f t="shared" si="5"/>
        <v>0</v>
      </c>
      <c r="G31" s="10">
        <v>100</v>
      </c>
      <c r="H31" s="12">
        <v>0</v>
      </c>
      <c r="I31" s="12">
        <v>300</v>
      </c>
      <c r="J31" s="12">
        <v>0</v>
      </c>
      <c r="K31" s="10">
        <f t="shared" si="6"/>
        <v>300</v>
      </c>
      <c r="L31" s="35" t="s">
        <v>119</v>
      </c>
    </row>
    <row r="32" ht="21" customHeight="1" spans="1:12">
      <c r="A32" s="10">
        <v>30</v>
      </c>
      <c r="B32" s="13" t="s">
        <v>62</v>
      </c>
      <c r="C32" s="10" t="s">
        <v>63</v>
      </c>
      <c r="D32" s="14">
        <v>41687</v>
      </c>
      <c r="E32" s="14">
        <v>44620</v>
      </c>
      <c r="F32" s="10">
        <f t="shared" si="5"/>
        <v>8</v>
      </c>
      <c r="G32" s="10">
        <v>100</v>
      </c>
      <c r="H32" s="12">
        <v>500</v>
      </c>
      <c r="I32" s="12">
        <v>0</v>
      </c>
      <c r="J32" s="12">
        <v>0</v>
      </c>
      <c r="K32" s="10">
        <f t="shared" si="6"/>
        <v>500</v>
      </c>
      <c r="L32" s="35" t="s">
        <v>28</v>
      </c>
    </row>
    <row r="33" ht="21" customHeight="1" spans="1:12">
      <c r="A33" s="10">
        <v>31</v>
      </c>
      <c r="B33" s="15"/>
      <c r="C33" s="10" t="s">
        <v>139</v>
      </c>
      <c r="D33" s="14">
        <v>44424</v>
      </c>
      <c r="E33" s="14">
        <v>44620</v>
      </c>
      <c r="F33" s="10">
        <f t="shared" si="5"/>
        <v>0</v>
      </c>
      <c r="G33" s="10">
        <v>100</v>
      </c>
      <c r="H33" s="12">
        <v>0</v>
      </c>
      <c r="I33" s="12">
        <v>0</v>
      </c>
      <c r="J33" s="12">
        <v>0</v>
      </c>
      <c r="K33" s="10">
        <f t="shared" si="6"/>
        <v>0</v>
      </c>
      <c r="L33" s="35" t="s">
        <v>28</v>
      </c>
    </row>
    <row r="34" ht="21" customHeight="1" spans="1:12">
      <c r="A34" s="10">
        <v>32</v>
      </c>
      <c r="B34" s="15"/>
      <c r="C34" s="18" t="s">
        <v>152</v>
      </c>
      <c r="D34" s="14">
        <v>44539</v>
      </c>
      <c r="E34" s="14">
        <v>44620</v>
      </c>
      <c r="F34" s="10">
        <f t="shared" si="5"/>
        <v>0</v>
      </c>
      <c r="G34" s="10">
        <v>100</v>
      </c>
      <c r="H34" s="12">
        <v>0</v>
      </c>
      <c r="I34" s="12">
        <v>0</v>
      </c>
      <c r="J34" s="12">
        <v>0</v>
      </c>
      <c r="K34" s="10">
        <f t="shared" si="6"/>
        <v>0</v>
      </c>
      <c r="L34" s="42" t="s">
        <v>200</v>
      </c>
    </row>
    <row r="35" ht="31" customHeight="1" spans="1:12">
      <c r="A35" s="10">
        <v>33</v>
      </c>
      <c r="B35" s="15"/>
      <c r="C35" s="83" t="s">
        <v>219</v>
      </c>
      <c r="D35" s="14">
        <v>44610</v>
      </c>
      <c r="E35" s="14">
        <v>44620</v>
      </c>
      <c r="F35" s="10">
        <f t="shared" ref="F35:F51" si="7">DATEDIF(D35,E35,"Y")</f>
        <v>0</v>
      </c>
      <c r="G35" s="10">
        <v>100</v>
      </c>
      <c r="H35" s="12">
        <v>0</v>
      </c>
      <c r="I35" s="12">
        <v>0</v>
      </c>
      <c r="J35" s="12">
        <v>0</v>
      </c>
      <c r="K35" s="10">
        <f t="shared" ref="K35:K50" si="8">SUM(H35:J35)</f>
        <v>0</v>
      </c>
      <c r="L35" s="42" t="s">
        <v>220</v>
      </c>
    </row>
    <row r="36" ht="21" customHeight="1" spans="1:12">
      <c r="A36" s="10">
        <v>34</v>
      </c>
      <c r="B36" s="10" t="s">
        <v>64</v>
      </c>
      <c r="C36" s="10" t="s">
        <v>56</v>
      </c>
      <c r="D36" s="14">
        <v>43710</v>
      </c>
      <c r="E36" s="14">
        <v>44620</v>
      </c>
      <c r="F36" s="10">
        <f t="shared" si="7"/>
        <v>2</v>
      </c>
      <c r="G36" s="10">
        <v>100</v>
      </c>
      <c r="H36" s="12">
        <f t="shared" ref="H36:H41" si="9">F36*G36</f>
        <v>200</v>
      </c>
      <c r="I36" s="12">
        <v>0</v>
      </c>
      <c r="J36" s="12">
        <v>100</v>
      </c>
      <c r="K36" s="10">
        <f t="shared" si="8"/>
        <v>300</v>
      </c>
      <c r="L36" s="37" t="s">
        <v>92</v>
      </c>
    </row>
    <row r="37" ht="21" customHeight="1" spans="1:12">
      <c r="A37" s="10">
        <v>35</v>
      </c>
      <c r="B37" s="10"/>
      <c r="C37" s="10" t="s">
        <v>66</v>
      </c>
      <c r="D37" s="14">
        <v>43694</v>
      </c>
      <c r="E37" s="14">
        <v>44620</v>
      </c>
      <c r="F37" s="10">
        <f t="shared" si="7"/>
        <v>2</v>
      </c>
      <c r="G37" s="10">
        <v>100</v>
      </c>
      <c r="H37" s="12">
        <f t="shared" si="9"/>
        <v>200</v>
      </c>
      <c r="I37" s="12">
        <v>0</v>
      </c>
      <c r="J37" s="12">
        <v>50</v>
      </c>
      <c r="K37" s="10">
        <f t="shared" si="8"/>
        <v>250</v>
      </c>
      <c r="L37" s="35" t="s">
        <v>67</v>
      </c>
    </row>
    <row r="38" ht="50" customHeight="1" spans="1:12">
      <c r="A38" s="10">
        <v>36</v>
      </c>
      <c r="B38" s="10"/>
      <c r="C38" s="18" t="s">
        <v>181</v>
      </c>
      <c r="D38" s="14">
        <v>44501</v>
      </c>
      <c r="E38" s="14">
        <v>44620</v>
      </c>
      <c r="F38" s="10">
        <f t="shared" si="7"/>
        <v>0</v>
      </c>
      <c r="G38" s="10">
        <v>100</v>
      </c>
      <c r="H38" s="12">
        <v>0</v>
      </c>
      <c r="I38" s="12">
        <v>300</v>
      </c>
      <c r="J38" s="12">
        <v>0</v>
      </c>
      <c r="K38" s="10">
        <f t="shared" si="8"/>
        <v>300</v>
      </c>
      <c r="L38" s="35" t="s">
        <v>212</v>
      </c>
    </row>
    <row r="39" ht="40" customHeight="1" spans="1:12">
      <c r="A39" s="10">
        <v>37</v>
      </c>
      <c r="B39" s="13" t="s">
        <v>68</v>
      </c>
      <c r="C39" s="10" t="s">
        <v>69</v>
      </c>
      <c r="D39" s="14">
        <v>44350</v>
      </c>
      <c r="E39" s="14">
        <v>44620</v>
      </c>
      <c r="F39" s="10">
        <f t="shared" si="7"/>
        <v>0</v>
      </c>
      <c r="G39" s="10">
        <v>100</v>
      </c>
      <c r="H39" s="12">
        <f t="shared" si="9"/>
        <v>0</v>
      </c>
      <c r="I39" s="12">
        <v>300</v>
      </c>
      <c r="J39" s="12">
        <v>100</v>
      </c>
      <c r="K39" s="10">
        <f t="shared" si="8"/>
        <v>400</v>
      </c>
      <c r="L39" s="35" t="s">
        <v>70</v>
      </c>
    </row>
    <row r="40" ht="21" customHeight="1" spans="1:12">
      <c r="A40" s="10">
        <v>38</v>
      </c>
      <c r="B40" s="15"/>
      <c r="C40" s="10" t="s">
        <v>73</v>
      </c>
      <c r="D40" s="14">
        <v>44347</v>
      </c>
      <c r="E40" s="14">
        <v>44620</v>
      </c>
      <c r="F40" s="10">
        <f t="shared" si="7"/>
        <v>0</v>
      </c>
      <c r="G40" s="10">
        <v>100</v>
      </c>
      <c r="H40" s="12">
        <f t="shared" si="9"/>
        <v>0</v>
      </c>
      <c r="I40" s="12">
        <v>0</v>
      </c>
      <c r="J40" s="12">
        <v>0</v>
      </c>
      <c r="K40" s="10">
        <f t="shared" si="8"/>
        <v>0</v>
      </c>
      <c r="L40" s="35" t="s">
        <v>28</v>
      </c>
    </row>
    <row r="41" ht="27" customHeight="1" spans="1:12">
      <c r="A41" s="10">
        <v>39</v>
      </c>
      <c r="B41" s="15"/>
      <c r="C41" s="10" t="s">
        <v>77</v>
      </c>
      <c r="D41" s="14">
        <v>44342</v>
      </c>
      <c r="E41" s="14">
        <v>44620</v>
      </c>
      <c r="F41" s="10">
        <f t="shared" si="7"/>
        <v>0</v>
      </c>
      <c r="G41" s="10">
        <v>100</v>
      </c>
      <c r="H41" s="12">
        <f t="shared" si="9"/>
        <v>0</v>
      </c>
      <c r="I41" s="12">
        <v>400</v>
      </c>
      <c r="J41" s="12">
        <v>300</v>
      </c>
      <c r="K41" s="10">
        <f t="shared" si="8"/>
        <v>700</v>
      </c>
      <c r="L41" s="35" t="s">
        <v>78</v>
      </c>
    </row>
    <row r="42" ht="27" customHeight="1" spans="1:12">
      <c r="A42" s="10">
        <v>40</v>
      </c>
      <c r="B42" s="15"/>
      <c r="C42" s="10" t="s">
        <v>131</v>
      </c>
      <c r="D42" s="14">
        <v>44413</v>
      </c>
      <c r="E42" s="14">
        <v>44620</v>
      </c>
      <c r="F42" s="10">
        <f t="shared" si="7"/>
        <v>0</v>
      </c>
      <c r="G42" s="10">
        <v>100</v>
      </c>
      <c r="H42" s="12">
        <v>0</v>
      </c>
      <c r="I42" s="12">
        <v>0</v>
      </c>
      <c r="J42" s="12">
        <v>0</v>
      </c>
      <c r="K42" s="10">
        <f t="shared" si="8"/>
        <v>0</v>
      </c>
      <c r="L42" s="35" t="s">
        <v>183</v>
      </c>
    </row>
    <row r="43" ht="27" customHeight="1" spans="1:12">
      <c r="A43" s="10">
        <v>41</v>
      </c>
      <c r="B43" s="15"/>
      <c r="C43" s="83" t="s">
        <v>221</v>
      </c>
      <c r="D43" s="14">
        <v>44608</v>
      </c>
      <c r="E43" s="14">
        <v>44620</v>
      </c>
      <c r="F43" s="10">
        <f t="shared" si="7"/>
        <v>0</v>
      </c>
      <c r="G43" s="10">
        <v>100</v>
      </c>
      <c r="H43" s="12">
        <v>0</v>
      </c>
      <c r="I43" s="12">
        <v>0</v>
      </c>
      <c r="J43" s="12">
        <v>0</v>
      </c>
      <c r="K43" s="10">
        <f t="shared" si="8"/>
        <v>0</v>
      </c>
      <c r="L43" s="35" t="s">
        <v>222</v>
      </c>
    </row>
    <row r="44" ht="27" customHeight="1" spans="1:12">
      <c r="A44" s="10">
        <v>42</v>
      </c>
      <c r="B44" s="13" t="s">
        <v>80</v>
      </c>
      <c r="C44" s="10" t="s">
        <v>81</v>
      </c>
      <c r="D44" s="14">
        <v>40826</v>
      </c>
      <c r="E44" s="14">
        <v>44620</v>
      </c>
      <c r="F44" s="10">
        <f t="shared" si="7"/>
        <v>10</v>
      </c>
      <c r="G44" s="10">
        <v>100</v>
      </c>
      <c r="H44" s="12">
        <v>500</v>
      </c>
      <c r="I44" s="12">
        <v>0</v>
      </c>
      <c r="J44" s="12">
        <v>0</v>
      </c>
      <c r="K44" s="10">
        <f t="shared" si="8"/>
        <v>500</v>
      </c>
      <c r="L44" s="35" t="s">
        <v>28</v>
      </c>
    </row>
    <row r="45" ht="27" customHeight="1" spans="1:12">
      <c r="A45" s="10">
        <v>43</v>
      </c>
      <c r="B45" s="15"/>
      <c r="C45" s="10" t="s">
        <v>83</v>
      </c>
      <c r="D45" s="14">
        <v>44370</v>
      </c>
      <c r="E45" s="14">
        <v>44620</v>
      </c>
      <c r="F45" s="10">
        <f t="shared" si="7"/>
        <v>0</v>
      </c>
      <c r="G45" s="10">
        <v>100</v>
      </c>
      <c r="H45" s="12">
        <f t="shared" ref="H45:H50" si="10">F45*G45</f>
        <v>0</v>
      </c>
      <c r="I45" s="12">
        <v>100</v>
      </c>
      <c r="J45" s="12">
        <v>0</v>
      </c>
      <c r="K45" s="10">
        <f t="shared" si="8"/>
        <v>100</v>
      </c>
      <c r="L45" s="35" t="s">
        <v>133</v>
      </c>
    </row>
    <row r="46" ht="27" customHeight="1" spans="1:12">
      <c r="A46" s="10">
        <v>44</v>
      </c>
      <c r="B46" s="15"/>
      <c r="C46" s="83" t="s">
        <v>223</v>
      </c>
      <c r="D46" s="14">
        <v>44614</v>
      </c>
      <c r="E46" s="14">
        <v>44620</v>
      </c>
      <c r="F46" s="10">
        <f t="shared" si="7"/>
        <v>0</v>
      </c>
      <c r="G46" s="10">
        <v>100</v>
      </c>
      <c r="H46" s="12">
        <f t="shared" si="10"/>
        <v>0</v>
      </c>
      <c r="I46" s="12">
        <v>0</v>
      </c>
      <c r="J46" s="12">
        <v>0</v>
      </c>
      <c r="K46" s="10">
        <f t="shared" si="8"/>
        <v>0</v>
      </c>
      <c r="L46" s="35" t="s">
        <v>224</v>
      </c>
    </row>
    <row r="47" ht="27" customHeight="1" spans="1:12">
      <c r="A47" s="10">
        <v>45</v>
      </c>
      <c r="B47" s="51"/>
      <c r="C47" s="83" t="s">
        <v>225</v>
      </c>
      <c r="D47" s="14">
        <v>44624</v>
      </c>
      <c r="E47" s="14">
        <v>44620</v>
      </c>
      <c r="F47" s="10">
        <f t="shared" si="7"/>
        <v>0</v>
      </c>
      <c r="G47" s="10">
        <v>100</v>
      </c>
      <c r="H47" s="12">
        <f t="shared" si="10"/>
        <v>0</v>
      </c>
      <c r="I47" s="12">
        <v>0</v>
      </c>
      <c r="J47" s="12">
        <v>0</v>
      </c>
      <c r="K47" s="10">
        <f t="shared" si="8"/>
        <v>0</v>
      </c>
      <c r="L47" s="35" t="s">
        <v>226</v>
      </c>
    </row>
    <row r="48" ht="27" customHeight="1" spans="1:12">
      <c r="A48" s="10">
        <v>46</v>
      </c>
      <c r="B48" s="48" t="s">
        <v>84</v>
      </c>
      <c r="C48" s="18" t="s">
        <v>85</v>
      </c>
      <c r="D48" s="17">
        <v>43978</v>
      </c>
      <c r="E48" s="14">
        <v>44620</v>
      </c>
      <c r="F48" s="10">
        <f t="shared" si="7"/>
        <v>1</v>
      </c>
      <c r="G48" s="18">
        <v>100</v>
      </c>
      <c r="H48" s="12">
        <f t="shared" si="10"/>
        <v>100</v>
      </c>
      <c r="I48" s="12">
        <v>0</v>
      </c>
      <c r="J48" s="12">
        <v>0</v>
      </c>
      <c r="K48" s="10">
        <f t="shared" si="8"/>
        <v>100</v>
      </c>
      <c r="L48" s="37" t="s">
        <v>28</v>
      </c>
    </row>
    <row r="49" ht="27" customHeight="1" spans="1:12">
      <c r="A49" s="10">
        <v>47</v>
      </c>
      <c r="B49" s="87"/>
      <c r="C49" s="18" t="s">
        <v>120</v>
      </c>
      <c r="D49" s="17">
        <v>44405</v>
      </c>
      <c r="E49" s="14">
        <v>44620</v>
      </c>
      <c r="F49" s="10">
        <f t="shared" si="7"/>
        <v>0</v>
      </c>
      <c r="G49" s="18">
        <v>100</v>
      </c>
      <c r="H49" s="12">
        <f t="shared" si="10"/>
        <v>0</v>
      </c>
      <c r="I49" s="12">
        <v>0</v>
      </c>
      <c r="J49" s="12">
        <v>200</v>
      </c>
      <c r="K49" s="10">
        <f t="shared" si="8"/>
        <v>200</v>
      </c>
      <c r="L49" s="37" t="s">
        <v>26</v>
      </c>
    </row>
    <row r="50" ht="27" customHeight="1" spans="1:12">
      <c r="A50" s="10">
        <v>48</v>
      </c>
      <c r="B50" s="13" t="s">
        <v>87</v>
      </c>
      <c r="C50" s="18" t="s">
        <v>97</v>
      </c>
      <c r="D50" s="17">
        <v>44081</v>
      </c>
      <c r="E50" s="14">
        <v>44620</v>
      </c>
      <c r="F50" s="10">
        <f t="shared" si="7"/>
        <v>1</v>
      </c>
      <c r="G50" s="18">
        <v>100</v>
      </c>
      <c r="H50" s="12">
        <f t="shared" si="10"/>
        <v>100</v>
      </c>
      <c r="I50" s="12">
        <v>0</v>
      </c>
      <c r="J50" s="12">
        <v>100</v>
      </c>
      <c r="K50" s="10">
        <f t="shared" si="8"/>
        <v>200</v>
      </c>
      <c r="L50" s="37" t="s">
        <v>92</v>
      </c>
    </row>
    <row r="51" ht="27" customHeight="1" spans="1:12">
      <c r="A51" s="10">
        <v>49</v>
      </c>
      <c r="B51" s="13" t="s">
        <v>89</v>
      </c>
      <c r="C51" s="10" t="s">
        <v>90</v>
      </c>
      <c r="D51" s="14">
        <v>44075</v>
      </c>
      <c r="E51" s="14">
        <v>44620</v>
      </c>
      <c r="F51" s="10">
        <f t="shared" si="7"/>
        <v>1</v>
      </c>
      <c r="G51" s="10">
        <v>100</v>
      </c>
      <c r="H51" s="12">
        <f t="shared" ref="H51:H64" si="11">F51*G51</f>
        <v>100</v>
      </c>
      <c r="I51" s="12">
        <v>0</v>
      </c>
      <c r="J51" s="12">
        <v>0</v>
      </c>
      <c r="K51" s="10">
        <f t="shared" ref="K51:K64" si="12">SUM(H51:J51)</f>
        <v>100</v>
      </c>
      <c r="L51" s="35" t="s">
        <v>28</v>
      </c>
    </row>
    <row r="52" ht="27" customHeight="1" spans="1:12">
      <c r="A52" s="10">
        <v>50</v>
      </c>
      <c r="B52" s="125"/>
      <c r="C52" s="18" t="s">
        <v>91</v>
      </c>
      <c r="D52" s="17">
        <v>44531</v>
      </c>
      <c r="E52" s="14">
        <v>44620</v>
      </c>
      <c r="F52" s="10">
        <v>1</v>
      </c>
      <c r="G52" s="18">
        <v>100</v>
      </c>
      <c r="H52" s="12">
        <f t="shared" si="11"/>
        <v>100</v>
      </c>
      <c r="I52" s="12">
        <v>0</v>
      </c>
      <c r="J52" s="12">
        <v>100</v>
      </c>
      <c r="K52" s="10">
        <f t="shared" si="12"/>
        <v>200</v>
      </c>
      <c r="L52" s="37" t="s">
        <v>92</v>
      </c>
    </row>
    <row r="53" ht="27" customHeight="1" spans="1:12">
      <c r="A53" s="10">
        <v>51</v>
      </c>
      <c r="B53" s="13" t="s">
        <v>93</v>
      </c>
      <c r="C53" s="10" t="s">
        <v>94</v>
      </c>
      <c r="D53" s="14">
        <v>44136</v>
      </c>
      <c r="E53" s="14">
        <v>44620</v>
      </c>
      <c r="F53" s="10">
        <f t="shared" ref="F53:F63" si="13">DATEDIF(D53,E53,"Y")</f>
        <v>1</v>
      </c>
      <c r="G53" s="10">
        <v>100</v>
      </c>
      <c r="H53" s="12">
        <f t="shared" si="11"/>
        <v>100</v>
      </c>
      <c r="I53" s="12">
        <v>0</v>
      </c>
      <c r="J53" s="12">
        <v>0</v>
      </c>
      <c r="K53" s="10">
        <f t="shared" si="12"/>
        <v>100</v>
      </c>
      <c r="L53" s="35" t="s">
        <v>28</v>
      </c>
    </row>
    <row r="54" ht="27" customHeight="1" spans="1:12">
      <c r="A54" s="10">
        <v>52</v>
      </c>
      <c r="B54" s="51"/>
      <c r="C54" s="10" t="s">
        <v>95</v>
      </c>
      <c r="D54" s="14">
        <v>44136</v>
      </c>
      <c r="E54" s="14">
        <v>44620</v>
      </c>
      <c r="F54" s="10">
        <f t="shared" si="13"/>
        <v>1</v>
      </c>
      <c r="G54" s="10">
        <v>100</v>
      </c>
      <c r="H54" s="12">
        <f t="shared" si="11"/>
        <v>100</v>
      </c>
      <c r="I54" s="12">
        <v>0</v>
      </c>
      <c r="J54" s="12">
        <v>0</v>
      </c>
      <c r="K54" s="10">
        <f t="shared" si="12"/>
        <v>100</v>
      </c>
      <c r="L54" s="35" t="s">
        <v>28</v>
      </c>
    </row>
    <row r="55" ht="27" customHeight="1" spans="1:12">
      <c r="A55" s="10">
        <v>53</v>
      </c>
      <c r="B55" s="13" t="s">
        <v>144</v>
      </c>
      <c r="C55" s="10" t="s">
        <v>71</v>
      </c>
      <c r="D55" s="14">
        <v>44298</v>
      </c>
      <c r="E55" s="14">
        <v>44620</v>
      </c>
      <c r="F55" s="10">
        <f t="shared" si="13"/>
        <v>0</v>
      </c>
      <c r="G55" s="10">
        <v>100</v>
      </c>
      <c r="H55" s="12">
        <f t="shared" si="11"/>
        <v>0</v>
      </c>
      <c r="I55" s="12">
        <v>100</v>
      </c>
      <c r="J55" s="12">
        <v>0</v>
      </c>
      <c r="K55" s="10">
        <f t="shared" si="12"/>
        <v>100</v>
      </c>
      <c r="L55" s="35" t="s">
        <v>72</v>
      </c>
    </row>
    <row r="56" ht="33" customHeight="1" spans="1:12">
      <c r="A56" s="10">
        <v>54</v>
      </c>
      <c r="B56" s="15"/>
      <c r="C56" s="83" t="s">
        <v>227</v>
      </c>
      <c r="D56" s="14">
        <v>44608</v>
      </c>
      <c r="E56" s="14">
        <v>44620</v>
      </c>
      <c r="F56" s="10">
        <f t="shared" si="13"/>
        <v>0</v>
      </c>
      <c r="G56" s="10">
        <v>100</v>
      </c>
      <c r="H56" s="12">
        <f t="shared" si="11"/>
        <v>0</v>
      </c>
      <c r="I56" s="12">
        <f>G56*H56</f>
        <v>0</v>
      </c>
      <c r="J56" s="12">
        <f>H56*I56</f>
        <v>0</v>
      </c>
      <c r="K56" s="10">
        <f t="shared" si="12"/>
        <v>0</v>
      </c>
      <c r="L56" s="35" t="s">
        <v>228</v>
      </c>
    </row>
    <row r="57" customFormat="1" ht="21" customHeight="1" spans="1:12">
      <c r="A57" s="10">
        <v>55</v>
      </c>
      <c r="B57" s="10" t="s">
        <v>121</v>
      </c>
      <c r="C57" s="18" t="s">
        <v>122</v>
      </c>
      <c r="D57" s="17">
        <v>44399</v>
      </c>
      <c r="E57" s="14">
        <v>44620</v>
      </c>
      <c r="F57" s="10">
        <f t="shared" si="13"/>
        <v>0</v>
      </c>
      <c r="G57" s="18">
        <v>100</v>
      </c>
      <c r="H57" s="12">
        <f t="shared" si="11"/>
        <v>0</v>
      </c>
      <c r="I57" s="12">
        <v>300</v>
      </c>
      <c r="J57" s="12">
        <v>0</v>
      </c>
      <c r="K57" s="10">
        <f t="shared" si="12"/>
        <v>300</v>
      </c>
      <c r="L57" s="37" t="s">
        <v>123</v>
      </c>
    </row>
    <row r="58" s="2" customFormat="1" ht="30" customHeight="1" spans="1:12">
      <c r="A58" s="10">
        <v>56</v>
      </c>
      <c r="B58" s="10"/>
      <c r="C58" s="83" t="s">
        <v>189</v>
      </c>
      <c r="D58" s="17">
        <v>44522</v>
      </c>
      <c r="E58" s="14">
        <v>44620</v>
      </c>
      <c r="F58" s="10">
        <f t="shared" si="13"/>
        <v>0</v>
      </c>
      <c r="G58" s="18">
        <v>100</v>
      </c>
      <c r="H58" s="12">
        <f t="shared" si="11"/>
        <v>0</v>
      </c>
      <c r="I58" s="12">
        <v>300</v>
      </c>
      <c r="J58" s="12">
        <v>0</v>
      </c>
      <c r="K58" s="10">
        <f t="shared" si="12"/>
        <v>300</v>
      </c>
      <c r="L58" s="37" t="s">
        <v>190</v>
      </c>
    </row>
    <row r="59" ht="21" customHeight="1" spans="1:12">
      <c r="A59" s="10">
        <v>57</v>
      </c>
      <c r="B59" s="10"/>
      <c r="C59" s="10" t="s">
        <v>100</v>
      </c>
      <c r="D59" s="14">
        <v>44257</v>
      </c>
      <c r="E59" s="14">
        <v>44620</v>
      </c>
      <c r="F59" s="10">
        <f t="shared" si="13"/>
        <v>0</v>
      </c>
      <c r="G59" s="10">
        <v>100</v>
      </c>
      <c r="H59" s="12">
        <f t="shared" si="11"/>
        <v>0</v>
      </c>
      <c r="I59" s="12">
        <v>0</v>
      </c>
      <c r="J59" s="12">
        <v>300</v>
      </c>
      <c r="K59" s="10">
        <f t="shared" si="12"/>
        <v>300</v>
      </c>
      <c r="L59" s="35" t="s">
        <v>101</v>
      </c>
    </row>
    <row r="60" customFormat="1" ht="33" customHeight="1" spans="1:12">
      <c r="A60" s="10">
        <v>58</v>
      </c>
      <c r="B60" s="13" t="s">
        <v>103</v>
      </c>
      <c r="C60" s="10" t="s">
        <v>104</v>
      </c>
      <c r="D60" s="14">
        <v>43192</v>
      </c>
      <c r="E60" s="14">
        <v>44620</v>
      </c>
      <c r="F60" s="10">
        <f t="shared" si="13"/>
        <v>3</v>
      </c>
      <c r="G60" s="10">
        <v>100</v>
      </c>
      <c r="H60" s="12">
        <f t="shared" si="11"/>
        <v>300</v>
      </c>
      <c r="I60" s="12">
        <v>300</v>
      </c>
      <c r="J60" s="12">
        <v>0</v>
      </c>
      <c r="K60" s="10">
        <f t="shared" si="12"/>
        <v>600</v>
      </c>
      <c r="L60" s="35" t="s">
        <v>105</v>
      </c>
    </row>
    <row r="61" customFormat="1" ht="33" customHeight="1" spans="1:12">
      <c r="A61" s="10">
        <v>59</v>
      </c>
      <c r="B61" s="51"/>
      <c r="C61" s="83" t="s">
        <v>229</v>
      </c>
      <c r="D61" s="14">
        <v>44613</v>
      </c>
      <c r="E61" s="14">
        <v>44620</v>
      </c>
      <c r="F61" s="10">
        <f t="shared" si="13"/>
        <v>0</v>
      </c>
      <c r="G61" s="10">
        <v>100</v>
      </c>
      <c r="H61" s="12">
        <f t="shared" si="11"/>
        <v>0</v>
      </c>
      <c r="I61" s="12">
        <v>0</v>
      </c>
      <c r="J61" s="12">
        <v>0</v>
      </c>
      <c r="K61" s="10">
        <f t="shared" si="12"/>
        <v>0</v>
      </c>
      <c r="L61" s="35" t="s">
        <v>230</v>
      </c>
    </row>
    <row r="62" customFormat="1" ht="33" customHeight="1" spans="1:12">
      <c r="A62" s="10">
        <v>60</v>
      </c>
      <c r="B62" s="10" t="s">
        <v>216</v>
      </c>
      <c r="C62" s="10" t="s">
        <v>25</v>
      </c>
      <c r="D62" s="14">
        <v>43616</v>
      </c>
      <c r="E62" s="14">
        <v>44620</v>
      </c>
      <c r="F62" s="10">
        <f t="shared" si="13"/>
        <v>2</v>
      </c>
      <c r="G62" s="10">
        <v>100</v>
      </c>
      <c r="H62" s="12">
        <f t="shared" si="11"/>
        <v>200</v>
      </c>
      <c r="I62" s="12">
        <v>0</v>
      </c>
      <c r="J62" s="12">
        <v>200</v>
      </c>
      <c r="K62" s="10">
        <f t="shared" si="12"/>
        <v>400</v>
      </c>
      <c r="L62" s="35" t="s">
        <v>26</v>
      </c>
    </row>
    <row r="63" ht="41" customHeight="1" spans="1:12">
      <c r="A63" s="10">
        <v>61</v>
      </c>
      <c r="B63" s="10" t="s">
        <v>231</v>
      </c>
      <c r="C63" s="10" t="s">
        <v>99</v>
      </c>
      <c r="D63" s="14">
        <v>44209</v>
      </c>
      <c r="E63" s="14">
        <v>44620</v>
      </c>
      <c r="F63" s="10">
        <f t="shared" si="13"/>
        <v>1</v>
      </c>
      <c r="G63" s="10">
        <v>100</v>
      </c>
      <c r="H63" s="12">
        <f t="shared" si="11"/>
        <v>100</v>
      </c>
      <c r="I63" s="12">
        <v>0</v>
      </c>
      <c r="J63" s="12">
        <v>100</v>
      </c>
      <c r="K63" s="10">
        <f t="shared" si="12"/>
        <v>200</v>
      </c>
      <c r="L63" s="37" t="s">
        <v>92</v>
      </c>
    </row>
  </sheetData>
  <mergeCells count="14">
    <mergeCell ref="A1:L1"/>
    <mergeCell ref="B3:B25"/>
    <mergeCell ref="B28:B29"/>
    <mergeCell ref="B30:B31"/>
    <mergeCell ref="B32:B35"/>
    <mergeCell ref="B36:B38"/>
    <mergeCell ref="B39:B43"/>
    <mergeCell ref="B44:B47"/>
    <mergeCell ref="B48:B49"/>
    <mergeCell ref="B51:B52"/>
    <mergeCell ref="B53:B54"/>
    <mergeCell ref="B55:B56"/>
    <mergeCell ref="B57:B59"/>
    <mergeCell ref="B60:B61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opLeftCell="A3" workbookViewId="0">
      <selection activeCell="H18" sqref="H18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9"/>
      <c r="F1" s="7"/>
      <c r="G1" s="7"/>
    </row>
    <row r="2" ht="2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39" t="s">
        <v>10</v>
      </c>
      <c r="F2" s="10" t="s">
        <v>12</v>
      </c>
    </row>
    <row r="3" s="2" customFormat="1" ht="21" customHeight="1" spans="1:6">
      <c r="A3" s="10">
        <v>1</v>
      </c>
      <c r="B3" s="87" t="s">
        <v>57</v>
      </c>
      <c r="C3" s="18" t="s">
        <v>124</v>
      </c>
      <c r="D3" s="17">
        <v>43590</v>
      </c>
      <c r="E3" s="139">
        <v>300</v>
      </c>
      <c r="F3" s="140" t="s">
        <v>110</v>
      </c>
    </row>
    <row r="4" s="2" customFormat="1" ht="37" customHeight="1" spans="1:6">
      <c r="A4" s="10">
        <v>2</v>
      </c>
      <c r="B4" s="48" t="s">
        <v>60</v>
      </c>
      <c r="C4" s="18" t="s">
        <v>109</v>
      </c>
      <c r="D4" s="17">
        <v>43129</v>
      </c>
      <c r="E4" s="139">
        <v>300</v>
      </c>
      <c r="F4" s="141" t="s">
        <v>110</v>
      </c>
    </row>
    <row r="5" s="2" customFormat="1" ht="21" customHeight="1" spans="1:6">
      <c r="A5" s="10">
        <v>3</v>
      </c>
      <c r="B5" s="125"/>
      <c r="C5" s="18" t="s">
        <v>111</v>
      </c>
      <c r="D5" s="17">
        <v>43235</v>
      </c>
      <c r="E5" s="139">
        <v>300</v>
      </c>
      <c r="F5" s="140" t="s">
        <v>110</v>
      </c>
    </row>
    <row r="6" s="2" customFormat="1" ht="21" customHeight="1" spans="1:6">
      <c r="A6" s="10">
        <v>4</v>
      </c>
      <c r="B6" s="87" t="s">
        <v>64</v>
      </c>
      <c r="C6" s="18" t="s">
        <v>232</v>
      </c>
      <c r="D6" s="17">
        <v>43694</v>
      </c>
      <c r="E6" s="139">
        <v>50</v>
      </c>
      <c r="F6" s="142"/>
    </row>
    <row r="7" s="2" customFormat="1" ht="34" customHeight="1" spans="1:6">
      <c r="A7" s="10">
        <v>5</v>
      </c>
      <c r="B7" s="13" t="s">
        <v>68</v>
      </c>
      <c r="C7" s="10" t="s">
        <v>192</v>
      </c>
      <c r="D7" s="14">
        <v>44284</v>
      </c>
      <c r="E7" s="139">
        <v>100</v>
      </c>
      <c r="F7" s="136" t="s">
        <v>233</v>
      </c>
    </row>
    <row r="8" ht="26" customHeight="1" spans="1:6">
      <c r="A8" s="10">
        <v>6</v>
      </c>
      <c r="B8" s="51"/>
      <c r="C8" s="44" t="s">
        <v>112</v>
      </c>
      <c r="D8" s="45">
        <v>44276</v>
      </c>
      <c r="E8" s="139">
        <v>100</v>
      </c>
      <c r="F8" s="136" t="s">
        <v>52</v>
      </c>
    </row>
    <row r="9" ht="26" customHeight="1" spans="1:6">
      <c r="A9" s="10">
        <v>7</v>
      </c>
      <c r="B9" s="15" t="s">
        <v>84</v>
      </c>
      <c r="C9" s="44" t="s">
        <v>205</v>
      </c>
      <c r="D9" s="45">
        <v>43955</v>
      </c>
      <c r="E9" s="139">
        <v>300</v>
      </c>
      <c r="F9" s="141" t="s">
        <v>110</v>
      </c>
    </row>
    <row r="10" ht="26" customHeight="1" spans="1:6">
      <c r="A10" s="10">
        <v>8</v>
      </c>
      <c r="B10" s="51"/>
      <c r="C10" s="44" t="s">
        <v>206</v>
      </c>
      <c r="D10" s="45">
        <v>43955</v>
      </c>
      <c r="E10" s="139">
        <v>300</v>
      </c>
      <c r="F10" s="140" t="s">
        <v>110</v>
      </c>
    </row>
    <row r="11" ht="26" customHeight="1" spans="1:6">
      <c r="A11" s="10">
        <v>9</v>
      </c>
      <c r="B11" s="10" t="s">
        <v>193</v>
      </c>
      <c r="C11" s="18" t="s">
        <v>194</v>
      </c>
      <c r="D11" s="14">
        <v>44478</v>
      </c>
      <c r="E11" s="139">
        <v>300</v>
      </c>
      <c r="F11" s="10" t="s">
        <v>195</v>
      </c>
    </row>
    <row r="12" ht="32" customHeight="1" spans="1:6">
      <c r="A12" s="10">
        <v>10</v>
      </c>
      <c r="B12" s="51" t="s">
        <v>103</v>
      </c>
      <c r="C12" s="10" t="s">
        <v>113</v>
      </c>
      <c r="D12" s="14">
        <v>44347</v>
      </c>
      <c r="E12" s="139">
        <v>300</v>
      </c>
      <c r="F12" s="140" t="s">
        <v>110</v>
      </c>
    </row>
  </sheetData>
  <mergeCells count="4">
    <mergeCell ref="A1:G1"/>
    <mergeCell ref="B4:B5"/>
    <mergeCell ref="B7:B8"/>
    <mergeCell ref="B9:B10"/>
  </mergeCell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opLeftCell="A44" workbookViewId="0">
      <selection activeCell="G65" sqref="G65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44651</v>
      </c>
      <c r="F3" s="10">
        <f t="shared" ref="F3:F15" si="0"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19" si="1">SUM(H3:J3)</f>
        <v>600</v>
      </c>
      <c r="L3" s="35" t="s">
        <v>15</v>
      </c>
    </row>
    <row r="4" ht="20" customHeight="1" spans="1:12">
      <c r="A4" s="10">
        <v>2</v>
      </c>
      <c r="B4" s="15"/>
      <c r="C4" s="10" t="s">
        <v>17</v>
      </c>
      <c r="D4" s="14">
        <v>40360</v>
      </c>
      <c r="E4" s="14">
        <v>44651</v>
      </c>
      <c r="F4" s="10">
        <f t="shared" si="0"/>
        <v>11</v>
      </c>
      <c r="G4" s="10">
        <v>100</v>
      </c>
      <c r="H4" s="12">
        <v>500</v>
      </c>
      <c r="I4" s="12">
        <v>0</v>
      </c>
      <c r="J4" s="12">
        <v>500</v>
      </c>
      <c r="K4" s="10">
        <f t="shared" si="1"/>
        <v>1000</v>
      </c>
      <c r="L4" s="35" t="s">
        <v>18</v>
      </c>
    </row>
    <row r="5" ht="20" customHeight="1" spans="1:12">
      <c r="A5" s="10">
        <v>3</v>
      </c>
      <c r="B5" s="15"/>
      <c r="C5" s="10" t="s">
        <v>21</v>
      </c>
      <c r="D5" s="14">
        <v>40599</v>
      </c>
      <c r="E5" s="14">
        <v>44651</v>
      </c>
      <c r="F5" s="10">
        <f t="shared" si="0"/>
        <v>11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0" customHeight="1" spans="1:12">
      <c r="A6" s="10">
        <v>4</v>
      </c>
      <c r="B6" s="15"/>
      <c r="C6" s="10" t="s">
        <v>16</v>
      </c>
      <c r="D6" s="14">
        <v>40799</v>
      </c>
      <c r="E6" s="14">
        <v>44651</v>
      </c>
      <c r="F6" s="10">
        <f t="shared" si="0"/>
        <v>10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44651</v>
      </c>
      <c r="F7" s="10">
        <f t="shared" si="0"/>
        <v>7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1"/>
        <v>600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44651</v>
      </c>
      <c r="F8" s="10">
        <f t="shared" si="0"/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44651</v>
      </c>
      <c r="F9" s="10">
        <f t="shared" si="0"/>
        <v>1</v>
      </c>
      <c r="G9" s="10">
        <v>100</v>
      </c>
      <c r="H9" s="12">
        <f t="shared" ref="H9:H20" si="2">F9*G9</f>
        <v>100</v>
      </c>
      <c r="I9" s="12">
        <v>0</v>
      </c>
      <c r="J9" s="12">
        <v>100</v>
      </c>
      <c r="K9" s="10">
        <f t="shared" si="1"/>
        <v>200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44651</v>
      </c>
      <c r="F10" s="10">
        <f t="shared" si="0"/>
        <v>11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44651</v>
      </c>
      <c r="F11" s="10">
        <f t="shared" si="0"/>
        <v>2</v>
      </c>
      <c r="G11" s="10">
        <v>100</v>
      </c>
      <c r="H11" s="12">
        <f t="shared" si="2"/>
        <v>200</v>
      </c>
      <c r="I11" s="12">
        <v>400</v>
      </c>
      <c r="J11" s="12">
        <v>200</v>
      </c>
      <c r="K11" s="10">
        <f t="shared" si="1"/>
        <v>800</v>
      </c>
      <c r="L11" s="35" t="s">
        <v>24</v>
      </c>
    </row>
    <row r="12" ht="34" customHeight="1" spans="1:12">
      <c r="A12" s="10">
        <v>10</v>
      </c>
      <c r="B12" s="15"/>
      <c r="C12" s="75" t="s">
        <v>29</v>
      </c>
      <c r="D12" s="14">
        <v>43445</v>
      </c>
      <c r="E12" s="14">
        <v>44651</v>
      </c>
      <c r="F12" s="10">
        <f t="shared" si="0"/>
        <v>3</v>
      </c>
      <c r="G12" s="10">
        <v>100</v>
      </c>
      <c r="H12" s="12">
        <v>0</v>
      </c>
      <c r="I12" s="12">
        <v>0</v>
      </c>
      <c r="J12" s="12">
        <v>0</v>
      </c>
      <c r="K12" s="10">
        <f t="shared" si="1"/>
        <v>0</v>
      </c>
      <c r="L12" s="35" t="s">
        <v>234</v>
      </c>
    </row>
    <row r="13" ht="20" customHeight="1" spans="1:12">
      <c r="A13" s="10">
        <v>11</v>
      </c>
      <c r="B13" s="15"/>
      <c r="C13" s="10" t="s">
        <v>31</v>
      </c>
      <c r="D13" s="14">
        <v>43787</v>
      </c>
      <c r="E13" s="14">
        <v>44651</v>
      </c>
      <c r="F13" s="10">
        <f t="shared" si="0"/>
        <v>2</v>
      </c>
      <c r="G13" s="10">
        <v>100</v>
      </c>
      <c r="H13" s="12">
        <f t="shared" si="2"/>
        <v>200</v>
      </c>
      <c r="I13" s="12">
        <v>0</v>
      </c>
      <c r="J13" s="12">
        <v>0</v>
      </c>
      <c r="K13" s="10">
        <f t="shared" si="1"/>
        <v>200</v>
      </c>
      <c r="L13" s="35" t="s">
        <v>28</v>
      </c>
    </row>
    <row r="14" ht="20" customHeight="1" spans="1:12">
      <c r="A14" s="10">
        <v>12</v>
      </c>
      <c r="B14" s="15"/>
      <c r="C14" s="10" t="s">
        <v>39</v>
      </c>
      <c r="D14" s="14">
        <v>44046</v>
      </c>
      <c r="E14" s="14">
        <v>44651</v>
      </c>
      <c r="F14" s="10">
        <f t="shared" si="0"/>
        <v>1</v>
      </c>
      <c r="G14" s="10">
        <v>100</v>
      </c>
      <c r="H14" s="12">
        <f t="shared" si="2"/>
        <v>100</v>
      </c>
      <c r="I14" s="12">
        <v>400</v>
      </c>
      <c r="J14" s="12">
        <v>0</v>
      </c>
      <c r="K14" s="10">
        <f t="shared" si="1"/>
        <v>500</v>
      </c>
      <c r="L14" s="35" t="s">
        <v>40</v>
      </c>
    </row>
    <row r="15" ht="20" customHeight="1" spans="1:12">
      <c r="A15" s="10">
        <v>13</v>
      </c>
      <c r="B15" s="15"/>
      <c r="C15" s="10" t="s">
        <v>43</v>
      </c>
      <c r="D15" s="14">
        <v>44194</v>
      </c>
      <c r="E15" s="14">
        <v>44651</v>
      </c>
      <c r="F15" s="10">
        <f t="shared" si="0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1"/>
        <v>400</v>
      </c>
      <c r="L15" s="35" t="s">
        <v>235</v>
      </c>
    </row>
    <row r="16" ht="20" customHeight="1" spans="1:12">
      <c r="A16" s="10">
        <v>14</v>
      </c>
      <c r="B16" s="15"/>
      <c r="C16" s="10" t="s">
        <v>35</v>
      </c>
      <c r="D16" s="14">
        <v>44224</v>
      </c>
      <c r="E16" s="14">
        <v>44651</v>
      </c>
      <c r="F16" s="10"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36</v>
      </c>
    </row>
    <row r="17" ht="20" customHeight="1" spans="1:12">
      <c r="A17" s="10">
        <v>15</v>
      </c>
      <c r="B17" s="15"/>
      <c r="C17" s="10" t="s">
        <v>27</v>
      </c>
      <c r="D17" s="14">
        <v>44314</v>
      </c>
      <c r="E17" s="14">
        <v>44651</v>
      </c>
      <c r="F17" s="10">
        <f>DATEDIF(D17,E17,"Y")</f>
        <v>0</v>
      </c>
      <c r="G17" s="10">
        <v>100</v>
      </c>
      <c r="H17" s="12">
        <f t="shared" si="2"/>
        <v>0</v>
      </c>
      <c r="I17" s="12">
        <v>0</v>
      </c>
      <c r="J17" s="12">
        <v>0</v>
      </c>
      <c r="K17" s="10">
        <f t="shared" si="1"/>
        <v>0</v>
      </c>
      <c r="L17" s="35" t="s">
        <v>28</v>
      </c>
    </row>
    <row r="18" ht="20" customHeight="1" spans="1:12">
      <c r="A18" s="10">
        <v>16</v>
      </c>
      <c r="B18" s="15"/>
      <c r="C18" s="10" t="s">
        <v>37</v>
      </c>
      <c r="D18" s="14">
        <v>44333</v>
      </c>
      <c r="E18" s="14">
        <v>44651</v>
      </c>
      <c r="F18" s="10">
        <f>DATEDIF(D18,E18,"Y")</f>
        <v>0</v>
      </c>
      <c r="G18" s="10">
        <v>100</v>
      </c>
      <c r="H18" s="12">
        <f t="shared" si="2"/>
        <v>0</v>
      </c>
      <c r="I18" s="12">
        <v>300</v>
      </c>
      <c r="J18" s="12">
        <v>0</v>
      </c>
      <c r="K18" s="10">
        <f t="shared" si="1"/>
        <v>300</v>
      </c>
      <c r="L18" s="35" t="s">
        <v>38</v>
      </c>
    </row>
    <row r="19" ht="24" customHeight="1" spans="1:12">
      <c r="A19" s="10">
        <v>17</v>
      </c>
      <c r="B19" s="15"/>
      <c r="C19" s="10" t="s">
        <v>32</v>
      </c>
      <c r="D19" s="14">
        <v>44368</v>
      </c>
      <c r="E19" s="14">
        <v>44651</v>
      </c>
      <c r="F19" s="10">
        <f>DATEDIF(D19,E19,"Y")</f>
        <v>0</v>
      </c>
      <c r="G19" s="10">
        <v>100</v>
      </c>
      <c r="H19" s="12">
        <f t="shared" si="2"/>
        <v>0</v>
      </c>
      <c r="I19" s="12">
        <v>100</v>
      </c>
      <c r="J19" s="12">
        <v>200</v>
      </c>
      <c r="K19" s="10">
        <f t="shared" si="1"/>
        <v>300</v>
      </c>
      <c r="L19" s="35" t="s">
        <v>33</v>
      </c>
    </row>
    <row r="20" ht="20" customHeight="1" spans="1:12">
      <c r="A20" s="10">
        <v>18</v>
      </c>
      <c r="B20" s="15"/>
      <c r="C20" s="10" t="s">
        <v>34</v>
      </c>
      <c r="D20" s="14">
        <v>44377</v>
      </c>
      <c r="E20" s="14">
        <v>44651</v>
      </c>
      <c r="F20" s="10">
        <f t="shared" ref="F20:F28" si="3">DATEDIF(D20,E20,"Y")</f>
        <v>0</v>
      </c>
      <c r="G20" s="10">
        <v>100</v>
      </c>
      <c r="H20" s="12">
        <f t="shared" si="2"/>
        <v>0</v>
      </c>
      <c r="I20" s="12">
        <v>0</v>
      </c>
      <c r="J20" s="12">
        <v>0</v>
      </c>
      <c r="K20" s="10">
        <f t="shared" ref="K20:K25" si="4">SUM(H20:J20)</f>
        <v>0</v>
      </c>
      <c r="L20" s="35" t="s">
        <v>28</v>
      </c>
    </row>
    <row r="21" ht="20" customHeight="1" spans="1:12">
      <c r="A21" s="10">
        <v>19</v>
      </c>
      <c r="B21" s="15"/>
      <c r="C21" s="10" t="s">
        <v>117</v>
      </c>
      <c r="D21" s="14">
        <v>44399</v>
      </c>
      <c r="E21" s="14">
        <v>44651</v>
      </c>
      <c r="F21" s="10">
        <f t="shared" si="3"/>
        <v>0</v>
      </c>
      <c r="G21" s="10">
        <v>100</v>
      </c>
      <c r="H21" s="12">
        <v>0</v>
      </c>
      <c r="I21" s="12">
        <v>0</v>
      </c>
      <c r="J21" s="12">
        <v>0</v>
      </c>
      <c r="K21" s="10">
        <f t="shared" si="4"/>
        <v>0</v>
      </c>
      <c r="L21" s="35" t="s">
        <v>28</v>
      </c>
    </row>
    <row r="22" ht="57" customHeight="1" spans="1:12">
      <c r="A22" s="10">
        <v>20</v>
      </c>
      <c r="B22" s="15"/>
      <c r="C22" s="18" t="s">
        <v>166</v>
      </c>
      <c r="D22" s="14">
        <v>44494</v>
      </c>
      <c r="E22" s="14">
        <v>44651</v>
      </c>
      <c r="F22" s="10">
        <f t="shared" si="3"/>
        <v>0</v>
      </c>
      <c r="G22" s="10">
        <v>100</v>
      </c>
      <c r="H22" s="12">
        <v>0</v>
      </c>
      <c r="I22" s="12">
        <v>0</v>
      </c>
      <c r="J22" s="12">
        <v>300</v>
      </c>
      <c r="K22" s="10">
        <f t="shared" si="4"/>
        <v>300</v>
      </c>
      <c r="L22" s="35" t="s">
        <v>167</v>
      </c>
    </row>
    <row r="23" ht="57" customHeight="1" spans="1:12">
      <c r="A23" s="10">
        <v>21</v>
      </c>
      <c r="B23" s="15"/>
      <c r="C23" s="75" t="s">
        <v>173</v>
      </c>
      <c r="D23" s="14">
        <v>44522</v>
      </c>
      <c r="E23" s="14">
        <v>44651</v>
      </c>
      <c r="F23" s="10">
        <f t="shared" si="3"/>
        <v>0</v>
      </c>
      <c r="G23" s="10">
        <v>100</v>
      </c>
      <c r="H23" s="12">
        <v>0</v>
      </c>
      <c r="I23" s="12">
        <v>0</v>
      </c>
      <c r="J23" s="12">
        <v>0</v>
      </c>
      <c r="K23" s="10">
        <f t="shared" si="4"/>
        <v>0</v>
      </c>
      <c r="L23" s="35" t="s">
        <v>236</v>
      </c>
    </row>
    <row r="24" ht="57" customHeight="1" spans="1:12">
      <c r="A24" s="10">
        <v>22</v>
      </c>
      <c r="B24" s="15"/>
      <c r="C24" s="18" t="s">
        <v>196</v>
      </c>
      <c r="D24" s="17">
        <v>44553</v>
      </c>
      <c r="E24" s="14">
        <v>44651</v>
      </c>
      <c r="F24" s="10">
        <f t="shared" si="3"/>
        <v>0</v>
      </c>
      <c r="G24" s="18">
        <v>100</v>
      </c>
      <c r="H24" s="12">
        <v>0</v>
      </c>
      <c r="I24" s="12">
        <v>300</v>
      </c>
      <c r="J24" s="12">
        <v>200</v>
      </c>
      <c r="K24" s="10">
        <f t="shared" si="4"/>
        <v>500</v>
      </c>
      <c r="L24" s="37" t="s">
        <v>218</v>
      </c>
    </row>
    <row r="25" ht="33" customHeight="1" spans="1:12">
      <c r="A25" s="10">
        <v>23</v>
      </c>
      <c r="B25" s="15"/>
      <c r="C25" s="18" t="s">
        <v>198</v>
      </c>
      <c r="D25" s="14">
        <v>44558</v>
      </c>
      <c r="E25" s="14">
        <v>44651</v>
      </c>
      <c r="F25" s="10">
        <f t="shared" si="3"/>
        <v>0</v>
      </c>
      <c r="G25" s="10">
        <v>100</v>
      </c>
      <c r="H25" s="12">
        <v>0</v>
      </c>
      <c r="I25" s="12">
        <v>300</v>
      </c>
      <c r="J25" s="12">
        <v>100</v>
      </c>
      <c r="K25" s="10">
        <f t="shared" si="4"/>
        <v>400</v>
      </c>
      <c r="L25" s="35" t="s">
        <v>199</v>
      </c>
    </row>
    <row r="26" ht="20" customHeight="1" spans="1:12">
      <c r="A26" s="10">
        <v>24</v>
      </c>
      <c r="B26" s="15"/>
      <c r="C26" s="83" t="s">
        <v>237</v>
      </c>
      <c r="D26" s="17">
        <v>44635</v>
      </c>
      <c r="E26" s="14">
        <v>44651</v>
      </c>
      <c r="F26" s="10">
        <f t="shared" si="3"/>
        <v>0</v>
      </c>
      <c r="G26" s="18">
        <v>100</v>
      </c>
      <c r="H26" s="12">
        <v>0</v>
      </c>
      <c r="I26" s="12">
        <v>0</v>
      </c>
      <c r="J26" s="12">
        <v>0</v>
      </c>
      <c r="K26" s="10">
        <f t="shared" ref="K26:K31" si="5">SUM(H26:J26)</f>
        <v>0</v>
      </c>
      <c r="L26" s="37" t="s">
        <v>238</v>
      </c>
    </row>
    <row r="27" ht="32" customHeight="1" spans="1:12">
      <c r="A27" s="10">
        <v>25</v>
      </c>
      <c r="B27" s="15"/>
      <c r="C27" s="83" t="s">
        <v>239</v>
      </c>
      <c r="D27" s="14">
        <v>44634</v>
      </c>
      <c r="E27" s="14">
        <v>44651</v>
      </c>
      <c r="F27" s="10">
        <f t="shared" si="3"/>
        <v>0</v>
      </c>
      <c r="G27" s="10">
        <v>100</v>
      </c>
      <c r="H27" s="12">
        <v>0</v>
      </c>
      <c r="I27" s="12">
        <v>0</v>
      </c>
      <c r="J27" s="12">
        <v>0</v>
      </c>
      <c r="K27" s="10">
        <f t="shared" si="5"/>
        <v>0</v>
      </c>
      <c r="L27" s="37" t="s">
        <v>240</v>
      </c>
    </row>
    <row r="28" ht="20" customHeight="1" spans="1:12">
      <c r="A28" s="10">
        <v>26</v>
      </c>
      <c r="B28" s="10" t="s">
        <v>53</v>
      </c>
      <c r="C28" s="10" t="s">
        <v>54</v>
      </c>
      <c r="D28" s="14">
        <v>40787</v>
      </c>
      <c r="E28" s="14">
        <v>44651</v>
      </c>
      <c r="F28" s="10">
        <f t="shared" si="3"/>
        <v>10</v>
      </c>
      <c r="G28" s="10">
        <v>100</v>
      </c>
      <c r="H28" s="12">
        <v>500</v>
      </c>
      <c r="I28" s="12">
        <v>0</v>
      </c>
      <c r="J28" s="12">
        <v>0</v>
      </c>
      <c r="K28" s="10">
        <f t="shared" si="5"/>
        <v>500</v>
      </c>
      <c r="L28" s="35" t="s">
        <v>28</v>
      </c>
    </row>
    <row r="29" ht="20" customHeight="1" spans="1:12">
      <c r="A29" s="10">
        <v>27</v>
      </c>
      <c r="B29" s="10" t="s">
        <v>55</v>
      </c>
      <c r="C29" s="10" t="s">
        <v>127</v>
      </c>
      <c r="D29" s="14">
        <v>44382</v>
      </c>
      <c r="E29" s="14">
        <v>44651</v>
      </c>
      <c r="F29" s="10">
        <f t="shared" ref="F29:F34" si="6">DATEDIF(D29,E29,"Y")</f>
        <v>0</v>
      </c>
      <c r="G29" s="10">
        <v>100</v>
      </c>
      <c r="H29" s="12">
        <f t="shared" ref="H29:H31" si="7">F29*G29</f>
        <v>0</v>
      </c>
      <c r="I29" s="12">
        <v>400</v>
      </c>
      <c r="J29" s="12">
        <v>0</v>
      </c>
      <c r="K29" s="10">
        <f t="shared" si="5"/>
        <v>400</v>
      </c>
      <c r="L29" s="35" t="s">
        <v>138</v>
      </c>
    </row>
    <row r="30" ht="20" customHeight="1" spans="1:12">
      <c r="A30" s="10">
        <v>28</v>
      </c>
      <c r="B30" s="13" t="s">
        <v>57</v>
      </c>
      <c r="C30" s="10" t="s">
        <v>58</v>
      </c>
      <c r="D30" s="14">
        <v>44113</v>
      </c>
      <c r="E30" s="14">
        <v>44651</v>
      </c>
      <c r="F30" s="10">
        <f t="shared" si="6"/>
        <v>1</v>
      </c>
      <c r="G30" s="10">
        <v>100</v>
      </c>
      <c r="H30" s="12">
        <f t="shared" si="7"/>
        <v>100</v>
      </c>
      <c r="I30" s="12">
        <v>300</v>
      </c>
      <c r="J30" s="12">
        <v>0</v>
      </c>
      <c r="K30" s="10">
        <f t="shared" si="5"/>
        <v>400</v>
      </c>
      <c r="L30" s="35" t="s">
        <v>59</v>
      </c>
    </row>
    <row r="31" ht="20" customHeight="1" spans="1:12">
      <c r="A31" s="10">
        <v>29</v>
      </c>
      <c r="B31" s="15"/>
      <c r="C31" s="10" t="s">
        <v>79</v>
      </c>
      <c r="D31" s="14">
        <v>42437</v>
      </c>
      <c r="E31" s="14">
        <v>44651</v>
      </c>
      <c r="F31" s="10">
        <v>5</v>
      </c>
      <c r="G31" s="10">
        <v>100</v>
      </c>
      <c r="H31" s="12">
        <f t="shared" si="7"/>
        <v>500</v>
      </c>
      <c r="I31" s="12">
        <v>0</v>
      </c>
      <c r="J31" s="12">
        <v>0</v>
      </c>
      <c r="K31" s="10">
        <f t="shared" si="5"/>
        <v>500</v>
      </c>
      <c r="L31" s="35" t="s">
        <v>28</v>
      </c>
    </row>
    <row r="32" ht="20" customHeight="1" spans="1:12">
      <c r="A32" s="10">
        <v>30</v>
      </c>
      <c r="B32" s="51"/>
      <c r="C32" s="18" t="s">
        <v>124</v>
      </c>
      <c r="D32" s="17">
        <v>43590</v>
      </c>
      <c r="E32" s="14">
        <v>44651</v>
      </c>
      <c r="F32" s="10">
        <v>2</v>
      </c>
      <c r="G32" s="10">
        <v>0</v>
      </c>
      <c r="H32" s="12">
        <v>0</v>
      </c>
      <c r="I32" s="12">
        <v>0</v>
      </c>
      <c r="J32" s="12">
        <v>300</v>
      </c>
      <c r="K32" s="10">
        <f t="shared" ref="K32:K35" si="8">SUM(H32:J32)</f>
        <v>300</v>
      </c>
      <c r="L32" s="68" t="s">
        <v>110</v>
      </c>
    </row>
    <row r="33" ht="20" customHeight="1" spans="1:12">
      <c r="A33" s="10">
        <v>31</v>
      </c>
      <c r="B33" s="13" t="s">
        <v>60</v>
      </c>
      <c r="C33" s="10" t="s">
        <v>61</v>
      </c>
      <c r="D33" s="14">
        <v>44074</v>
      </c>
      <c r="E33" s="14">
        <v>44651</v>
      </c>
      <c r="F33" s="10">
        <f t="shared" si="6"/>
        <v>1</v>
      </c>
      <c r="G33" s="10">
        <v>100</v>
      </c>
      <c r="H33" s="12">
        <f>F33*G33</f>
        <v>100</v>
      </c>
      <c r="I33" s="12">
        <v>0</v>
      </c>
      <c r="J33" s="12">
        <v>0</v>
      </c>
      <c r="K33" s="10">
        <f t="shared" si="8"/>
        <v>100</v>
      </c>
      <c r="L33" s="35" t="s">
        <v>28</v>
      </c>
    </row>
    <row r="34" ht="20" customHeight="1" spans="1:12">
      <c r="A34" s="10">
        <v>32</v>
      </c>
      <c r="B34" s="15"/>
      <c r="C34" s="10" t="s">
        <v>118</v>
      </c>
      <c r="D34" s="14">
        <v>44392</v>
      </c>
      <c r="E34" s="14">
        <v>44651</v>
      </c>
      <c r="F34" s="10">
        <f t="shared" si="6"/>
        <v>0</v>
      </c>
      <c r="G34" s="10">
        <v>100</v>
      </c>
      <c r="H34" s="12">
        <v>0</v>
      </c>
      <c r="I34" s="12">
        <v>300</v>
      </c>
      <c r="J34" s="12">
        <v>0</v>
      </c>
      <c r="K34" s="10">
        <f t="shared" si="8"/>
        <v>300</v>
      </c>
      <c r="L34" s="35" t="s">
        <v>119</v>
      </c>
    </row>
    <row r="35" ht="20" customHeight="1" spans="1:12">
      <c r="A35" s="10">
        <v>33</v>
      </c>
      <c r="B35" s="15"/>
      <c r="C35" s="18" t="s">
        <v>109</v>
      </c>
      <c r="D35" s="17">
        <v>43129</v>
      </c>
      <c r="E35" s="14">
        <v>44651</v>
      </c>
      <c r="F35" s="10">
        <v>4</v>
      </c>
      <c r="G35" s="10">
        <v>0</v>
      </c>
      <c r="H35" s="12">
        <v>0</v>
      </c>
      <c r="I35" s="12">
        <v>0</v>
      </c>
      <c r="J35" s="12">
        <v>300</v>
      </c>
      <c r="K35" s="10">
        <f t="shared" si="8"/>
        <v>300</v>
      </c>
      <c r="L35" s="68" t="s">
        <v>110</v>
      </c>
    </row>
    <row r="36" ht="20" customHeight="1" spans="1:12">
      <c r="A36" s="10">
        <v>34</v>
      </c>
      <c r="B36" s="51"/>
      <c r="C36" s="18" t="s">
        <v>111</v>
      </c>
      <c r="D36" s="17">
        <v>43235</v>
      </c>
      <c r="E36" s="14">
        <v>44651</v>
      </c>
      <c r="F36" s="10">
        <f t="shared" ref="F36:F41" si="9">DATEDIF(D36,E36,"Y")</f>
        <v>3</v>
      </c>
      <c r="G36" s="10">
        <v>0</v>
      </c>
      <c r="H36" s="12">
        <v>0</v>
      </c>
      <c r="I36" s="12">
        <v>0</v>
      </c>
      <c r="J36" s="12">
        <v>300</v>
      </c>
      <c r="K36" s="10">
        <f t="shared" ref="K36:K41" si="10">SUM(H36:J36)</f>
        <v>300</v>
      </c>
      <c r="L36" s="68" t="s">
        <v>110</v>
      </c>
    </row>
    <row r="37" ht="20" customHeight="1" spans="1:12">
      <c r="A37" s="10">
        <v>35</v>
      </c>
      <c r="B37" s="13" t="s">
        <v>62</v>
      </c>
      <c r="C37" s="10" t="s">
        <v>63</v>
      </c>
      <c r="D37" s="14">
        <v>41687</v>
      </c>
      <c r="E37" s="14">
        <v>44651</v>
      </c>
      <c r="F37" s="10">
        <f t="shared" si="9"/>
        <v>8</v>
      </c>
      <c r="G37" s="10">
        <v>100</v>
      </c>
      <c r="H37" s="12">
        <v>500</v>
      </c>
      <c r="I37" s="12">
        <v>0</v>
      </c>
      <c r="J37" s="12">
        <v>0</v>
      </c>
      <c r="K37" s="10">
        <f t="shared" si="10"/>
        <v>500</v>
      </c>
      <c r="L37" s="35" t="s">
        <v>28</v>
      </c>
    </row>
    <row r="38" ht="20" customHeight="1" spans="1:12">
      <c r="A38" s="10">
        <v>36</v>
      </c>
      <c r="B38" s="15"/>
      <c r="C38" s="10" t="s">
        <v>139</v>
      </c>
      <c r="D38" s="14">
        <v>44424</v>
      </c>
      <c r="E38" s="14">
        <v>44651</v>
      </c>
      <c r="F38" s="10">
        <f t="shared" si="9"/>
        <v>0</v>
      </c>
      <c r="G38" s="10">
        <v>100</v>
      </c>
      <c r="H38" s="12">
        <v>0</v>
      </c>
      <c r="I38" s="12">
        <v>0</v>
      </c>
      <c r="J38" s="12">
        <v>0</v>
      </c>
      <c r="K38" s="10">
        <f t="shared" si="10"/>
        <v>0</v>
      </c>
      <c r="L38" s="35" t="s">
        <v>28</v>
      </c>
    </row>
    <row r="39" ht="20" customHeight="1" spans="1:12">
      <c r="A39" s="10">
        <v>37</v>
      </c>
      <c r="B39" s="15"/>
      <c r="C39" s="75" t="s">
        <v>152</v>
      </c>
      <c r="D39" s="14">
        <v>44539</v>
      </c>
      <c r="E39" s="14">
        <v>44651</v>
      </c>
      <c r="F39" s="10">
        <f t="shared" si="9"/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10"/>
        <v>0</v>
      </c>
      <c r="L39" s="42" t="s">
        <v>241</v>
      </c>
    </row>
    <row r="40" ht="20" customHeight="1" spans="1:12">
      <c r="A40" s="10">
        <v>38</v>
      </c>
      <c r="B40" s="15"/>
      <c r="C40" s="75" t="s">
        <v>219</v>
      </c>
      <c r="D40" s="14">
        <v>44610</v>
      </c>
      <c r="E40" s="14">
        <v>44651</v>
      </c>
      <c r="F40" s="10">
        <f t="shared" si="9"/>
        <v>0</v>
      </c>
      <c r="G40" s="10">
        <v>100</v>
      </c>
      <c r="H40" s="12">
        <v>0</v>
      </c>
      <c r="I40" s="12">
        <v>0</v>
      </c>
      <c r="J40" s="12">
        <v>0</v>
      </c>
      <c r="K40" s="10">
        <f t="shared" si="10"/>
        <v>0</v>
      </c>
      <c r="L40" s="42" t="s">
        <v>242</v>
      </c>
    </row>
    <row r="41" ht="20" customHeight="1" spans="1:12">
      <c r="A41" s="10">
        <v>39</v>
      </c>
      <c r="B41" s="15"/>
      <c r="C41" s="75" t="s">
        <v>243</v>
      </c>
      <c r="D41" s="14">
        <v>44643</v>
      </c>
      <c r="E41" s="14">
        <v>44651</v>
      </c>
      <c r="F41" s="10">
        <f t="shared" si="9"/>
        <v>0</v>
      </c>
      <c r="G41" s="10">
        <v>100</v>
      </c>
      <c r="H41" s="12">
        <v>0</v>
      </c>
      <c r="I41" s="12">
        <v>0</v>
      </c>
      <c r="J41" s="12">
        <v>0</v>
      </c>
      <c r="K41" s="10">
        <f t="shared" si="10"/>
        <v>0</v>
      </c>
      <c r="L41" s="36" t="s">
        <v>244</v>
      </c>
    </row>
    <row r="42" ht="20" customHeight="1" spans="1:12">
      <c r="A42" s="10">
        <v>40</v>
      </c>
      <c r="B42" s="15"/>
      <c r="C42" s="83" t="s">
        <v>245</v>
      </c>
      <c r="D42" s="14">
        <v>44648</v>
      </c>
      <c r="E42" s="14">
        <v>44651</v>
      </c>
      <c r="F42" s="10">
        <f t="shared" ref="F42:F45" si="11">DATEDIF(D42,E42,"Y")</f>
        <v>0</v>
      </c>
      <c r="G42" s="10">
        <v>100</v>
      </c>
      <c r="H42" s="12">
        <v>0</v>
      </c>
      <c r="I42" s="12">
        <v>0</v>
      </c>
      <c r="J42" s="12">
        <v>0</v>
      </c>
      <c r="K42" s="10">
        <f t="shared" ref="K42:K45" si="12">SUM(H42:J42)</f>
        <v>0</v>
      </c>
      <c r="L42" s="42" t="s">
        <v>246</v>
      </c>
    </row>
    <row r="43" ht="20" customHeight="1" spans="1:12">
      <c r="A43" s="10">
        <v>41</v>
      </c>
      <c r="B43" s="10" t="s">
        <v>64</v>
      </c>
      <c r="C43" s="10" t="s">
        <v>56</v>
      </c>
      <c r="D43" s="14">
        <v>43710</v>
      </c>
      <c r="E43" s="14">
        <v>44651</v>
      </c>
      <c r="F43" s="10">
        <f t="shared" si="11"/>
        <v>2</v>
      </c>
      <c r="G43" s="10">
        <v>100</v>
      </c>
      <c r="H43" s="12">
        <f>F43*G43</f>
        <v>200</v>
      </c>
      <c r="I43" s="12">
        <v>0</v>
      </c>
      <c r="J43" s="12">
        <v>100</v>
      </c>
      <c r="K43" s="10">
        <f t="shared" si="12"/>
        <v>300</v>
      </c>
      <c r="L43" s="37" t="s">
        <v>92</v>
      </c>
    </row>
    <row r="44" ht="20" customHeight="1" spans="1:12">
      <c r="A44" s="10">
        <v>42</v>
      </c>
      <c r="B44" s="10"/>
      <c r="C44" s="10" t="s">
        <v>66</v>
      </c>
      <c r="D44" s="14">
        <v>43694</v>
      </c>
      <c r="E44" s="14">
        <v>44651</v>
      </c>
      <c r="F44" s="10">
        <f t="shared" si="11"/>
        <v>2</v>
      </c>
      <c r="G44" s="10">
        <v>100</v>
      </c>
      <c r="H44" s="12">
        <f>F44*G44</f>
        <v>200</v>
      </c>
      <c r="I44" s="12">
        <v>0</v>
      </c>
      <c r="J44" s="12">
        <v>50</v>
      </c>
      <c r="K44" s="10">
        <f t="shared" si="12"/>
        <v>250</v>
      </c>
      <c r="L44" s="35" t="s">
        <v>67</v>
      </c>
    </row>
    <row r="45" ht="36" customHeight="1" spans="1:12">
      <c r="A45" s="10">
        <v>43</v>
      </c>
      <c r="B45" s="10"/>
      <c r="C45" s="18" t="s">
        <v>181</v>
      </c>
      <c r="D45" s="14">
        <v>44501</v>
      </c>
      <c r="E45" s="14">
        <v>44651</v>
      </c>
      <c r="F45" s="10">
        <f t="shared" si="11"/>
        <v>0</v>
      </c>
      <c r="G45" s="10">
        <v>100</v>
      </c>
      <c r="H45" s="12">
        <v>0</v>
      </c>
      <c r="I45" s="12">
        <v>300</v>
      </c>
      <c r="J45" s="12">
        <v>0</v>
      </c>
      <c r="K45" s="10">
        <f t="shared" si="12"/>
        <v>300</v>
      </c>
      <c r="L45" s="35" t="s">
        <v>212</v>
      </c>
    </row>
    <row r="46" ht="27" customHeight="1" spans="1:12">
      <c r="A46" s="10">
        <v>44</v>
      </c>
      <c r="B46" s="10"/>
      <c r="C46" s="18" t="s">
        <v>232</v>
      </c>
      <c r="D46" s="17">
        <v>43694</v>
      </c>
      <c r="E46" s="14">
        <v>44651</v>
      </c>
      <c r="F46" s="10">
        <f t="shared" ref="F46:F51" si="13">DATEDIF(D46,E46,"Y")</f>
        <v>2</v>
      </c>
      <c r="G46" s="10">
        <v>0</v>
      </c>
      <c r="H46" s="12">
        <v>0</v>
      </c>
      <c r="I46" s="12">
        <v>0</v>
      </c>
      <c r="J46" s="12">
        <v>50</v>
      </c>
      <c r="K46" s="10">
        <f t="shared" ref="K46:K53" si="14">SUM(H46:J46)</f>
        <v>50</v>
      </c>
      <c r="L46" s="35" t="s">
        <v>67</v>
      </c>
    </row>
    <row r="47" ht="29" customHeight="1" spans="1:12">
      <c r="A47" s="10">
        <v>45</v>
      </c>
      <c r="B47" s="13" t="s">
        <v>68</v>
      </c>
      <c r="C47" s="10" t="s">
        <v>69</v>
      </c>
      <c r="D47" s="14">
        <v>44350</v>
      </c>
      <c r="E47" s="14">
        <v>44651</v>
      </c>
      <c r="F47" s="10">
        <f t="shared" si="13"/>
        <v>0</v>
      </c>
      <c r="G47" s="10">
        <v>100</v>
      </c>
      <c r="H47" s="12">
        <f>F47*G47</f>
        <v>0</v>
      </c>
      <c r="I47" s="12">
        <v>300</v>
      </c>
      <c r="J47" s="12">
        <v>100</v>
      </c>
      <c r="K47" s="10">
        <f t="shared" si="14"/>
        <v>400</v>
      </c>
      <c r="L47" s="35" t="s">
        <v>70</v>
      </c>
    </row>
    <row r="48" ht="20" customHeight="1" spans="1:12">
      <c r="A48" s="10">
        <v>46</v>
      </c>
      <c r="B48" s="15"/>
      <c r="C48" s="10" t="s">
        <v>73</v>
      </c>
      <c r="D48" s="14">
        <v>44347</v>
      </c>
      <c r="E48" s="14">
        <v>44651</v>
      </c>
      <c r="F48" s="10">
        <f t="shared" si="13"/>
        <v>0</v>
      </c>
      <c r="G48" s="10">
        <v>100</v>
      </c>
      <c r="H48" s="12">
        <f>F48*G48</f>
        <v>0</v>
      </c>
      <c r="I48" s="12">
        <v>0</v>
      </c>
      <c r="J48" s="12">
        <v>0</v>
      </c>
      <c r="K48" s="10">
        <f t="shared" si="14"/>
        <v>0</v>
      </c>
      <c r="L48" s="35" t="s">
        <v>28</v>
      </c>
    </row>
    <row r="49" ht="20" customHeight="1" spans="1:12">
      <c r="A49" s="10">
        <v>47</v>
      </c>
      <c r="B49" s="15"/>
      <c r="C49" s="10" t="s">
        <v>77</v>
      </c>
      <c r="D49" s="14">
        <v>44342</v>
      </c>
      <c r="E49" s="14">
        <v>44651</v>
      </c>
      <c r="F49" s="10">
        <f t="shared" si="13"/>
        <v>0</v>
      </c>
      <c r="G49" s="10">
        <v>100</v>
      </c>
      <c r="H49" s="12">
        <f>F49*G49</f>
        <v>0</v>
      </c>
      <c r="I49" s="12">
        <v>400</v>
      </c>
      <c r="J49" s="12">
        <v>300</v>
      </c>
      <c r="K49" s="10">
        <f t="shared" si="14"/>
        <v>700</v>
      </c>
      <c r="L49" s="35" t="s">
        <v>78</v>
      </c>
    </row>
    <row r="50" ht="20" customHeight="1" spans="1:12">
      <c r="A50" s="10">
        <v>48</v>
      </c>
      <c r="B50" s="15"/>
      <c r="C50" s="10" t="s">
        <v>131</v>
      </c>
      <c r="D50" s="14">
        <v>44413</v>
      </c>
      <c r="E50" s="14">
        <v>44651</v>
      </c>
      <c r="F50" s="10">
        <f t="shared" si="13"/>
        <v>0</v>
      </c>
      <c r="G50" s="10">
        <v>100</v>
      </c>
      <c r="H50" s="12">
        <v>0</v>
      </c>
      <c r="I50" s="12">
        <v>0</v>
      </c>
      <c r="J50" s="12">
        <v>0</v>
      </c>
      <c r="K50" s="10">
        <f t="shared" si="14"/>
        <v>0</v>
      </c>
      <c r="L50" s="35" t="s">
        <v>183</v>
      </c>
    </row>
    <row r="51" ht="20" customHeight="1" spans="1:12">
      <c r="A51" s="10">
        <v>49</v>
      </c>
      <c r="B51" s="15"/>
      <c r="C51" s="83" t="s">
        <v>247</v>
      </c>
      <c r="D51" s="14">
        <v>44634</v>
      </c>
      <c r="E51" s="14">
        <v>44651</v>
      </c>
      <c r="F51" s="10">
        <f t="shared" si="13"/>
        <v>0</v>
      </c>
      <c r="G51" s="10">
        <v>100</v>
      </c>
      <c r="H51" s="12">
        <v>0</v>
      </c>
      <c r="I51" s="12">
        <v>0</v>
      </c>
      <c r="J51" s="12">
        <v>0</v>
      </c>
      <c r="K51" s="10">
        <f t="shared" si="14"/>
        <v>0</v>
      </c>
      <c r="L51" s="35" t="s">
        <v>248</v>
      </c>
    </row>
    <row r="52" ht="20" customHeight="1" spans="1:12">
      <c r="A52" s="10">
        <v>50</v>
      </c>
      <c r="B52" s="15"/>
      <c r="C52" s="10" t="s">
        <v>192</v>
      </c>
      <c r="D52" s="14">
        <v>44284</v>
      </c>
      <c r="E52" s="14">
        <v>44651</v>
      </c>
      <c r="F52" s="10">
        <v>0</v>
      </c>
      <c r="G52" s="10">
        <v>0</v>
      </c>
      <c r="H52" s="12">
        <v>0</v>
      </c>
      <c r="I52" s="12">
        <v>0</v>
      </c>
      <c r="J52" s="12">
        <v>100</v>
      </c>
      <c r="K52" s="10">
        <f t="shared" si="14"/>
        <v>100</v>
      </c>
      <c r="L52" s="136" t="s">
        <v>52</v>
      </c>
    </row>
    <row r="53" ht="20" customHeight="1" spans="1:12">
      <c r="A53" s="10">
        <v>51</v>
      </c>
      <c r="B53" s="15"/>
      <c r="C53" s="44" t="s">
        <v>112</v>
      </c>
      <c r="D53" s="45">
        <v>44276</v>
      </c>
      <c r="E53" s="14">
        <v>44651</v>
      </c>
      <c r="F53" s="10">
        <v>0</v>
      </c>
      <c r="G53" s="10">
        <v>0</v>
      </c>
      <c r="H53" s="12">
        <v>0</v>
      </c>
      <c r="I53" s="12">
        <v>0</v>
      </c>
      <c r="J53" s="12">
        <v>100</v>
      </c>
      <c r="K53" s="10">
        <f t="shared" si="14"/>
        <v>100</v>
      </c>
      <c r="L53" s="136" t="s">
        <v>52</v>
      </c>
    </row>
    <row r="54" ht="20" customHeight="1" spans="1:12">
      <c r="A54" s="10">
        <v>52</v>
      </c>
      <c r="B54" s="13" t="s">
        <v>80</v>
      </c>
      <c r="C54" s="10" t="s">
        <v>81</v>
      </c>
      <c r="D54" s="14">
        <v>40826</v>
      </c>
      <c r="E54" s="14">
        <v>44651</v>
      </c>
      <c r="F54" s="10">
        <f t="shared" ref="F54:F59" si="15">DATEDIF(D54,E54,"Y")</f>
        <v>10</v>
      </c>
      <c r="G54" s="10">
        <v>100</v>
      </c>
      <c r="H54" s="12">
        <v>500</v>
      </c>
      <c r="I54" s="12">
        <v>0</v>
      </c>
      <c r="J54" s="12">
        <v>0</v>
      </c>
      <c r="K54" s="10">
        <f t="shared" ref="K54:K62" si="16">SUM(H54:J54)</f>
        <v>500</v>
      </c>
      <c r="L54" s="35" t="s">
        <v>28</v>
      </c>
    </row>
    <row r="55" ht="20" customHeight="1" spans="1:12">
      <c r="A55" s="10">
        <v>53</v>
      </c>
      <c r="B55" s="15"/>
      <c r="C55" s="75" t="s">
        <v>83</v>
      </c>
      <c r="D55" s="14">
        <v>44370</v>
      </c>
      <c r="E55" s="14">
        <v>44651</v>
      </c>
      <c r="F55" s="10">
        <f t="shared" si="15"/>
        <v>0</v>
      </c>
      <c r="G55" s="10">
        <v>100</v>
      </c>
      <c r="H55" s="12">
        <f t="shared" ref="H55:H59" si="17">F55*G55</f>
        <v>0</v>
      </c>
      <c r="I55" s="12">
        <v>0</v>
      </c>
      <c r="J55" s="12">
        <v>0</v>
      </c>
      <c r="K55" s="10">
        <f t="shared" si="16"/>
        <v>0</v>
      </c>
      <c r="L55" s="35" t="s">
        <v>133</v>
      </c>
    </row>
    <row r="56" ht="20" customHeight="1" spans="1:12">
      <c r="A56" s="10">
        <v>54</v>
      </c>
      <c r="B56" s="15"/>
      <c r="C56" s="18" t="s">
        <v>223</v>
      </c>
      <c r="D56" s="14">
        <v>44614</v>
      </c>
      <c r="E56" s="14">
        <v>44651</v>
      </c>
      <c r="F56" s="10">
        <f t="shared" si="15"/>
        <v>0</v>
      </c>
      <c r="G56" s="10">
        <v>100</v>
      </c>
      <c r="H56" s="12">
        <f t="shared" si="17"/>
        <v>0</v>
      </c>
      <c r="I56" s="12">
        <v>0</v>
      </c>
      <c r="J56" s="12">
        <v>0</v>
      </c>
      <c r="K56" s="10">
        <f t="shared" si="16"/>
        <v>0</v>
      </c>
      <c r="L56" s="35" t="s">
        <v>224</v>
      </c>
    </row>
    <row r="57" ht="24" customHeight="1" spans="1:12">
      <c r="A57" s="10">
        <v>55</v>
      </c>
      <c r="B57" s="51"/>
      <c r="C57" s="18" t="s">
        <v>225</v>
      </c>
      <c r="D57" s="14">
        <v>44624</v>
      </c>
      <c r="E57" s="14">
        <v>44651</v>
      </c>
      <c r="F57" s="10">
        <f t="shared" si="15"/>
        <v>0</v>
      </c>
      <c r="G57" s="10">
        <v>100</v>
      </c>
      <c r="H57" s="12">
        <f t="shared" si="17"/>
        <v>0</v>
      </c>
      <c r="I57" s="12">
        <v>0</v>
      </c>
      <c r="J57" s="12">
        <v>0</v>
      </c>
      <c r="K57" s="10">
        <f t="shared" si="16"/>
        <v>0</v>
      </c>
      <c r="L57" s="35" t="s">
        <v>226</v>
      </c>
    </row>
    <row r="58" ht="20" customHeight="1" spans="1:12">
      <c r="A58" s="10">
        <v>56</v>
      </c>
      <c r="B58" s="48" t="s">
        <v>84</v>
      </c>
      <c r="C58" s="18" t="s">
        <v>85</v>
      </c>
      <c r="D58" s="17">
        <v>43978</v>
      </c>
      <c r="E58" s="14">
        <v>44651</v>
      </c>
      <c r="F58" s="10">
        <f t="shared" si="15"/>
        <v>1</v>
      </c>
      <c r="G58" s="18">
        <v>100</v>
      </c>
      <c r="H58" s="12">
        <f t="shared" si="17"/>
        <v>100</v>
      </c>
      <c r="I58" s="12">
        <v>0</v>
      </c>
      <c r="J58" s="12">
        <v>0</v>
      </c>
      <c r="K58" s="10">
        <f t="shared" si="16"/>
        <v>100</v>
      </c>
      <c r="L58" s="37" t="s">
        <v>28</v>
      </c>
    </row>
    <row r="59" ht="20" customHeight="1" spans="1:12">
      <c r="A59" s="10">
        <v>57</v>
      </c>
      <c r="B59" s="87"/>
      <c r="C59" s="18" t="s">
        <v>120</v>
      </c>
      <c r="D59" s="17">
        <v>44405</v>
      </c>
      <c r="E59" s="14">
        <v>44651</v>
      </c>
      <c r="F59" s="10">
        <f t="shared" si="15"/>
        <v>0</v>
      </c>
      <c r="G59" s="18">
        <v>100</v>
      </c>
      <c r="H59" s="12">
        <f t="shared" si="17"/>
        <v>0</v>
      </c>
      <c r="I59" s="12">
        <v>0</v>
      </c>
      <c r="J59" s="12">
        <v>200</v>
      </c>
      <c r="K59" s="10">
        <f t="shared" si="16"/>
        <v>200</v>
      </c>
      <c r="L59" s="37" t="s">
        <v>26</v>
      </c>
    </row>
    <row r="60" ht="20" customHeight="1" spans="1:12">
      <c r="A60" s="10">
        <v>58</v>
      </c>
      <c r="B60" s="87"/>
      <c r="C60" s="44" t="s">
        <v>205</v>
      </c>
      <c r="D60" s="45">
        <v>43955</v>
      </c>
      <c r="E60" s="14">
        <v>44651</v>
      </c>
      <c r="F60" s="10">
        <v>0</v>
      </c>
      <c r="G60" s="18">
        <v>0</v>
      </c>
      <c r="H60" s="12">
        <v>0</v>
      </c>
      <c r="I60" s="12">
        <v>0</v>
      </c>
      <c r="J60" s="12">
        <v>300</v>
      </c>
      <c r="K60" s="10">
        <f t="shared" si="16"/>
        <v>300</v>
      </c>
      <c r="L60" s="68" t="s">
        <v>110</v>
      </c>
    </row>
    <row r="61" ht="20" customHeight="1" spans="1:12">
      <c r="A61" s="10">
        <v>59</v>
      </c>
      <c r="B61" s="87"/>
      <c r="C61" s="44" t="s">
        <v>206</v>
      </c>
      <c r="D61" s="45">
        <v>43955</v>
      </c>
      <c r="E61" s="14">
        <v>44651</v>
      </c>
      <c r="F61" s="10">
        <v>0</v>
      </c>
      <c r="G61" s="18">
        <v>0</v>
      </c>
      <c r="H61" s="12">
        <f>F61*G61</f>
        <v>0</v>
      </c>
      <c r="I61" s="12">
        <v>0</v>
      </c>
      <c r="J61" s="12">
        <v>300</v>
      </c>
      <c r="K61" s="10">
        <f t="shared" si="16"/>
        <v>300</v>
      </c>
      <c r="L61" s="68" t="s">
        <v>110</v>
      </c>
    </row>
    <row r="62" ht="20" customHeight="1" spans="1:12">
      <c r="A62" s="10">
        <v>60</v>
      </c>
      <c r="B62" s="13" t="s">
        <v>87</v>
      </c>
      <c r="C62" s="18" t="s">
        <v>97</v>
      </c>
      <c r="D62" s="17">
        <v>44081</v>
      </c>
      <c r="E62" s="14">
        <v>44651</v>
      </c>
      <c r="F62" s="10">
        <f>DATEDIF(D62,E62,"Y")</f>
        <v>1</v>
      </c>
      <c r="G62" s="18">
        <v>100</v>
      </c>
      <c r="H62" s="12">
        <f>F62*G62</f>
        <v>100</v>
      </c>
      <c r="I62" s="12">
        <v>0</v>
      </c>
      <c r="J62" s="12">
        <v>100</v>
      </c>
      <c r="K62" s="10">
        <f t="shared" si="16"/>
        <v>200</v>
      </c>
      <c r="L62" s="37" t="s">
        <v>92</v>
      </c>
    </row>
    <row r="63" ht="20" customHeight="1" spans="1:12">
      <c r="A63" s="10">
        <v>61</v>
      </c>
      <c r="B63" s="13" t="s">
        <v>89</v>
      </c>
      <c r="C63" s="10" t="s">
        <v>90</v>
      </c>
      <c r="D63" s="14">
        <v>44075</v>
      </c>
      <c r="E63" s="14">
        <v>44651</v>
      </c>
      <c r="F63" s="10">
        <f t="shared" ref="F63:F70" si="18">DATEDIF(D63,E63,"Y")</f>
        <v>1</v>
      </c>
      <c r="G63" s="10">
        <v>100</v>
      </c>
      <c r="H63" s="12">
        <f t="shared" ref="H63:H69" si="19">F63*G63</f>
        <v>100</v>
      </c>
      <c r="I63" s="12">
        <v>0</v>
      </c>
      <c r="J63" s="12">
        <v>0</v>
      </c>
      <c r="K63" s="10">
        <f t="shared" ref="K63:K70" si="20">SUM(H63:J63)</f>
        <v>100</v>
      </c>
      <c r="L63" s="35" t="s">
        <v>28</v>
      </c>
    </row>
    <row r="64" ht="20" customHeight="1" spans="1:12">
      <c r="A64" s="10">
        <v>62</v>
      </c>
      <c r="B64" s="125"/>
      <c r="C64" s="18" t="s">
        <v>91</v>
      </c>
      <c r="D64" s="17">
        <v>44166</v>
      </c>
      <c r="E64" s="14">
        <v>44651</v>
      </c>
      <c r="F64" s="10">
        <v>1</v>
      </c>
      <c r="G64" s="18">
        <v>100</v>
      </c>
      <c r="H64" s="12">
        <f t="shared" si="19"/>
        <v>100</v>
      </c>
      <c r="I64" s="12">
        <v>0</v>
      </c>
      <c r="J64" s="12">
        <v>100</v>
      </c>
      <c r="K64" s="10">
        <f t="shared" si="20"/>
        <v>200</v>
      </c>
      <c r="L64" s="37" t="s">
        <v>92</v>
      </c>
    </row>
    <row r="65" ht="20" customHeight="1" spans="1:12">
      <c r="A65" s="10">
        <v>63</v>
      </c>
      <c r="B65" s="13" t="s">
        <v>93</v>
      </c>
      <c r="C65" s="10" t="s">
        <v>94</v>
      </c>
      <c r="D65" s="14">
        <v>44136</v>
      </c>
      <c r="E65" s="14">
        <v>44651</v>
      </c>
      <c r="F65" s="10">
        <f t="shared" si="18"/>
        <v>1</v>
      </c>
      <c r="G65" s="10">
        <v>100</v>
      </c>
      <c r="H65" s="12">
        <f t="shared" si="19"/>
        <v>100</v>
      </c>
      <c r="I65" s="12">
        <v>0</v>
      </c>
      <c r="J65" s="12">
        <v>0</v>
      </c>
      <c r="K65" s="10">
        <f t="shared" si="20"/>
        <v>100</v>
      </c>
      <c r="L65" s="35" t="s">
        <v>28</v>
      </c>
    </row>
    <row r="66" ht="20" customHeight="1" spans="1:12">
      <c r="A66" s="10">
        <v>64</v>
      </c>
      <c r="B66" s="51"/>
      <c r="C66" s="10" t="s">
        <v>95</v>
      </c>
      <c r="D66" s="14">
        <v>44136</v>
      </c>
      <c r="E66" s="14">
        <v>44651</v>
      </c>
      <c r="F66" s="10">
        <f t="shared" si="18"/>
        <v>1</v>
      </c>
      <c r="G66" s="10">
        <v>100</v>
      </c>
      <c r="H66" s="12">
        <f t="shared" si="19"/>
        <v>100</v>
      </c>
      <c r="I66" s="12">
        <v>0</v>
      </c>
      <c r="J66" s="12">
        <v>0</v>
      </c>
      <c r="K66" s="10">
        <f t="shared" si="20"/>
        <v>100</v>
      </c>
      <c r="L66" s="35" t="s">
        <v>28</v>
      </c>
    </row>
    <row r="67" ht="20" customHeight="1" spans="1:12">
      <c r="A67" s="10">
        <v>65</v>
      </c>
      <c r="B67" s="10" t="s">
        <v>144</v>
      </c>
      <c r="C67" s="10" t="s">
        <v>71</v>
      </c>
      <c r="D67" s="14">
        <v>44298</v>
      </c>
      <c r="E67" s="14">
        <v>44651</v>
      </c>
      <c r="F67" s="10">
        <f t="shared" si="18"/>
        <v>0</v>
      </c>
      <c r="G67" s="10">
        <v>100</v>
      </c>
      <c r="H67" s="12">
        <f t="shared" si="19"/>
        <v>0</v>
      </c>
      <c r="I67" s="12">
        <v>100</v>
      </c>
      <c r="J67" s="12">
        <v>0</v>
      </c>
      <c r="K67" s="10">
        <f t="shared" si="20"/>
        <v>100</v>
      </c>
      <c r="L67" s="35" t="s">
        <v>72</v>
      </c>
    </row>
    <row r="68" ht="20" customHeight="1" spans="1:12">
      <c r="A68" s="10">
        <v>66</v>
      </c>
      <c r="B68" s="10"/>
      <c r="C68" s="83" t="s">
        <v>227</v>
      </c>
      <c r="D68" s="14">
        <v>44608</v>
      </c>
      <c r="E68" s="14">
        <v>44651</v>
      </c>
      <c r="F68" s="10">
        <f t="shared" si="18"/>
        <v>0</v>
      </c>
      <c r="G68" s="10">
        <v>100</v>
      </c>
      <c r="H68" s="12">
        <f t="shared" si="19"/>
        <v>0</v>
      </c>
      <c r="I68" s="12">
        <v>300</v>
      </c>
      <c r="J68" s="12">
        <f>H68*I68</f>
        <v>0</v>
      </c>
      <c r="K68" s="10">
        <f t="shared" si="20"/>
        <v>300</v>
      </c>
      <c r="L68" s="35" t="s">
        <v>249</v>
      </c>
    </row>
    <row r="69" ht="20" customHeight="1" spans="1:12">
      <c r="A69" s="10">
        <v>67</v>
      </c>
      <c r="B69" s="10"/>
      <c r="C69" s="18" t="s">
        <v>194</v>
      </c>
      <c r="D69" s="14">
        <v>44478</v>
      </c>
      <c r="E69" s="14">
        <v>44651</v>
      </c>
      <c r="F69" s="10">
        <f t="shared" si="18"/>
        <v>0</v>
      </c>
      <c r="G69" s="10">
        <v>0</v>
      </c>
      <c r="H69" s="12">
        <f t="shared" si="19"/>
        <v>0</v>
      </c>
      <c r="I69" s="12">
        <v>0</v>
      </c>
      <c r="J69" s="12">
        <v>300</v>
      </c>
      <c r="K69" s="10">
        <f t="shared" si="20"/>
        <v>300</v>
      </c>
      <c r="L69" s="10" t="s">
        <v>195</v>
      </c>
    </row>
    <row r="70" customFormat="1" ht="20" customHeight="1" spans="1:12">
      <c r="A70" s="10">
        <v>68</v>
      </c>
      <c r="B70" s="15" t="s">
        <v>121</v>
      </c>
      <c r="C70" s="75" t="s">
        <v>250</v>
      </c>
      <c r="D70" s="14">
        <v>44634</v>
      </c>
      <c r="E70" s="14">
        <v>44651</v>
      </c>
      <c r="F70" s="10">
        <f t="shared" si="18"/>
        <v>0</v>
      </c>
      <c r="G70" s="10">
        <v>100</v>
      </c>
      <c r="H70" s="12">
        <v>0</v>
      </c>
      <c r="I70" s="12">
        <v>0</v>
      </c>
      <c r="J70" s="12">
        <v>0</v>
      </c>
      <c r="K70" s="10">
        <f t="shared" si="20"/>
        <v>0</v>
      </c>
      <c r="L70" s="36" t="s">
        <v>251</v>
      </c>
    </row>
    <row r="71" customFormat="1" ht="20" customHeight="1" spans="1:12">
      <c r="A71" s="10">
        <v>69</v>
      </c>
      <c r="B71" s="15"/>
      <c r="C71" s="18" t="s">
        <v>122</v>
      </c>
      <c r="D71" s="17">
        <v>44399</v>
      </c>
      <c r="E71" s="14">
        <v>44651</v>
      </c>
      <c r="F71" s="10">
        <f t="shared" ref="F71:F79" si="21">DATEDIF(D71,E71,"Y")</f>
        <v>0</v>
      </c>
      <c r="G71" s="18">
        <v>100</v>
      </c>
      <c r="H71" s="12">
        <f t="shared" ref="H71:H79" si="22">F71*G71</f>
        <v>0</v>
      </c>
      <c r="I71" s="12">
        <v>300</v>
      </c>
      <c r="J71" s="12">
        <v>0</v>
      </c>
      <c r="K71" s="10">
        <f t="shared" ref="K71:K79" si="23">SUM(H71:J71)</f>
        <v>300</v>
      </c>
      <c r="L71" s="37" t="s">
        <v>123</v>
      </c>
    </row>
    <row r="72" s="2" customFormat="1" ht="20" customHeight="1" spans="1:12">
      <c r="A72" s="10">
        <v>70</v>
      </c>
      <c r="B72" s="15"/>
      <c r="C72" s="75" t="s">
        <v>189</v>
      </c>
      <c r="D72" s="17">
        <v>44522</v>
      </c>
      <c r="E72" s="14">
        <v>44651</v>
      </c>
      <c r="F72" s="10">
        <f t="shared" si="21"/>
        <v>0</v>
      </c>
      <c r="G72" s="18">
        <v>100</v>
      </c>
      <c r="H72" s="12">
        <f t="shared" si="22"/>
        <v>0</v>
      </c>
      <c r="I72" s="12">
        <v>300</v>
      </c>
      <c r="J72" s="12">
        <v>0</v>
      </c>
      <c r="K72" s="10">
        <f t="shared" si="23"/>
        <v>300</v>
      </c>
      <c r="L72" s="37" t="s">
        <v>252</v>
      </c>
    </row>
    <row r="73" s="2" customFormat="1" ht="20" customHeight="1" spans="1:12">
      <c r="A73" s="10">
        <v>71</v>
      </c>
      <c r="B73" s="15"/>
      <c r="C73" s="18" t="s">
        <v>221</v>
      </c>
      <c r="D73" s="14">
        <v>44608</v>
      </c>
      <c r="E73" s="14">
        <v>44651</v>
      </c>
      <c r="F73" s="10">
        <f t="shared" si="21"/>
        <v>0</v>
      </c>
      <c r="G73" s="10">
        <v>100</v>
      </c>
      <c r="H73" s="12">
        <v>0</v>
      </c>
      <c r="I73" s="12">
        <v>0</v>
      </c>
      <c r="J73" s="12">
        <v>0</v>
      </c>
      <c r="K73" s="10">
        <f t="shared" si="23"/>
        <v>0</v>
      </c>
      <c r="L73" s="35" t="s">
        <v>222</v>
      </c>
    </row>
    <row r="74" ht="20" customHeight="1" spans="1:12">
      <c r="A74" s="10">
        <v>72</v>
      </c>
      <c r="B74" s="51"/>
      <c r="C74" s="10" t="s">
        <v>100</v>
      </c>
      <c r="D74" s="14">
        <v>44257</v>
      </c>
      <c r="E74" s="14">
        <v>44651</v>
      </c>
      <c r="F74" s="10">
        <f t="shared" si="21"/>
        <v>1</v>
      </c>
      <c r="G74" s="10">
        <v>100</v>
      </c>
      <c r="H74" s="12">
        <v>0</v>
      </c>
      <c r="I74" s="12">
        <v>0</v>
      </c>
      <c r="J74" s="12">
        <v>300</v>
      </c>
      <c r="K74" s="10">
        <f t="shared" si="23"/>
        <v>300</v>
      </c>
      <c r="L74" s="35" t="s">
        <v>101</v>
      </c>
    </row>
    <row r="75" customFormat="1" ht="20" customHeight="1" spans="1:12">
      <c r="A75" s="10">
        <v>73</v>
      </c>
      <c r="B75" s="13" t="s">
        <v>103</v>
      </c>
      <c r="C75" s="10" t="s">
        <v>104</v>
      </c>
      <c r="D75" s="14">
        <v>43192</v>
      </c>
      <c r="E75" s="14">
        <v>44651</v>
      </c>
      <c r="F75" s="10">
        <f t="shared" si="21"/>
        <v>3</v>
      </c>
      <c r="G75" s="10">
        <v>100</v>
      </c>
      <c r="H75" s="12">
        <f t="shared" si="22"/>
        <v>300</v>
      </c>
      <c r="I75" s="12">
        <v>300</v>
      </c>
      <c r="J75" s="12">
        <v>0</v>
      </c>
      <c r="K75" s="10">
        <f t="shared" si="23"/>
        <v>600</v>
      </c>
      <c r="L75" s="35" t="s">
        <v>105</v>
      </c>
    </row>
    <row r="76" customFormat="1" ht="20" customHeight="1" spans="1:12">
      <c r="A76" s="10">
        <v>74</v>
      </c>
      <c r="B76" s="15"/>
      <c r="C76" s="18" t="s">
        <v>229</v>
      </c>
      <c r="D76" s="14">
        <v>44613</v>
      </c>
      <c r="E76" s="14">
        <v>44651</v>
      </c>
      <c r="F76" s="10">
        <f t="shared" si="21"/>
        <v>0</v>
      </c>
      <c r="G76" s="10">
        <v>100</v>
      </c>
      <c r="H76" s="12">
        <f t="shared" si="22"/>
        <v>0</v>
      </c>
      <c r="I76" s="12">
        <v>0</v>
      </c>
      <c r="J76" s="12">
        <v>0</v>
      </c>
      <c r="K76" s="10">
        <f t="shared" si="23"/>
        <v>0</v>
      </c>
      <c r="L76" s="35" t="s">
        <v>230</v>
      </c>
    </row>
    <row r="77" customFormat="1" ht="20" customHeight="1" spans="1:12">
      <c r="A77" s="10">
        <v>75</v>
      </c>
      <c r="B77" s="51"/>
      <c r="C77" s="10" t="s">
        <v>113</v>
      </c>
      <c r="D77" s="14">
        <v>44347</v>
      </c>
      <c r="E77" s="14">
        <v>44651</v>
      </c>
      <c r="F77" s="10">
        <f t="shared" si="21"/>
        <v>0</v>
      </c>
      <c r="G77" s="10">
        <v>0</v>
      </c>
      <c r="H77" s="12">
        <f t="shared" si="22"/>
        <v>0</v>
      </c>
      <c r="I77" s="12">
        <v>0</v>
      </c>
      <c r="J77" s="12">
        <v>300</v>
      </c>
      <c r="K77" s="10">
        <f t="shared" si="23"/>
        <v>300</v>
      </c>
      <c r="L77" s="68" t="s">
        <v>110</v>
      </c>
    </row>
    <row r="78" customFormat="1" ht="20" customHeight="1" spans="1:12">
      <c r="A78" s="10">
        <v>76</v>
      </c>
      <c r="B78" s="10" t="s">
        <v>216</v>
      </c>
      <c r="C78" s="10" t="s">
        <v>25</v>
      </c>
      <c r="D78" s="14">
        <v>43616</v>
      </c>
      <c r="E78" s="14">
        <v>44651</v>
      </c>
      <c r="F78" s="10">
        <f t="shared" si="21"/>
        <v>2</v>
      </c>
      <c r="G78" s="10">
        <v>100</v>
      </c>
      <c r="H78" s="12">
        <f t="shared" si="22"/>
        <v>200</v>
      </c>
      <c r="I78" s="12">
        <v>0</v>
      </c>
      <c r="J78" s="12">
        <v>200</v>
      </c>
      <c r="K78" s="10">
        <f t="shared" si="23"/>
        <v>400</v>
      </c>
      <c r="L78" s="35" t="s">
        <v>26</v>
      </c>
    </row>
    <row r="79" ht="20" customHeight="1" spans="1:12">
      <c r="A79" s="10">
        <v>77</v>
      </c>
      <c r="B79" s="10" t="s">
        <v>231</v>
      </c>
      <c r="C79" s="83" t="s">
        <v>253</v>
      </c>
      <c r="D79" s="14">
        <v>44657</v>
      </c>
      <c r="E79" s="14">
        <v>44651</v>
      </c>
      <c r="F79" s="10">
        <f t="shared" si="21"/>
        <v>0</v>
      </c>
      <c r="G79" s="10">
        <v>100</v>
      </c>
      <c r="H79" s="12">
        <f t="shared" si="22"/>
        <v>0</v>
      </c>
      <c r="I79" s="12">
        <v>0</v>
      </c>
      <c r="J79" s="12">
        <v>0</v>
      </c>
      <c r="K79" s="10">
        <f t="shared" si="23"/>
        <v>0</v>
      </c>
      <c r="L79" s="37" t="s">
        <v>254</v>
      </c>
    </row>
  </sheetData>
  <mergeCells count="14">
    <mergeCell ref="A1:L1"/>
    <mergeCell ref="B3:B27"/>
    <mergeCell ref="B30:B32"/>
    <mergeCell ref="B33:B36"/>
    <mergeCell ref="B37:B42"/>
    <mergeCell ref="B43:B46"/>
    <mergeCell ref="B47:B53"/>
    <mergeCell ref="B54:B57"/>
    <mergeCell ref="B58:B61"/>
    <mergeCell ref="B63:B64"/>
    <mergeCell ref="B65:B66"/>
    <mergeCell ref="B67:B69"/>
    <mergeCell ref="B70:B74"/>
    <mergeCell ref="B75:B77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selection activeCell="F23" sqref="F23"/>
    </sheetView>
  </sheetViews>
  <sheetFormatPr defaultColWidth="9" defaultRowHeight="13.5" outlineLevelRow="6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9"/>
      <c r="F1" s="7"/>
      <c r="G1" s="7"/>
    </row>
    <row r="2" ht="2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39" t="s">
        <v>10</v>
      </c>
      <c r="F2" s="10" t="s">
        <v>12</v>
      </c>
    </row>
    <row r="3" s="2" customFormat="1" ht="21" customHeight="1" spans="1:6">
      <c r="A3" s="10">
        <v>1</v>
      </c>
      <c r="B3" s="18" t="s">
        <v>57</v>
      </c>
      <c r="C3" s="18" t="s">
        <v>107</v>
      </c>
      <c r="D3" s="17">
        <v>43009</v>
      </c>
      <c r="E3" s="139">
        <v>100</v>
      </c>
      <c r="F3" s="18" t="s">
        <v>108</v>
      </c>
    </row>
    <row r="4" s="2" customFormat="1" ht="21" customHeight="1" spans="1:6">
      <c r="A4" s="10">
        <v>2</v>
      </c>
      <c r="B4" s="48" t="s">
        <v>60</v>
      </c>
      <c r="C4" s="18" t="s">
        <v>109</v>
      </c>
      <c r="D4" s="17">
        <v>43129</v>
      </c>
      <c r="E4" s="139">
        <v>300</v>
      </c>
      <c r="F4" s="140" t="s">
        <v>110</v>
      </c>
    </row>
    <row r="5" s="2" customFormat="1" ht="21" customHeight="1" spans="1:6">
      <c r="A5" s="10">
        <v>3</v>
      </c>
      <c r="B5" s="125"/>
      <c r="C5" s="18" t="s">
        <v>111</v>
      </c>
      <c r="D5" s="17">
        <v>43235</v>
      </c>
      <c r="E5" s="139">
        <v>300</v>
      </c>
      <c r="F5" s="140" t="s">
        <v>110</v>
      </c>
    </row>
    <row r="6" ht="33" customHeight="1" spans="1:6">
      <c r="A6" s="10">
        <v>4</v>
      </c>
      <c r="B6" s="10" t="s">
        <v>68</v>
      </c>
      <c r="C6" s="44" t="s">
        <v>112</v>
      </c>
      <c r="D6" s="45">
        <v>44276</v>
      </c>
      <c r="E6" s="139">
        <v>100</v>
      </c>
      <c r="F6" s="136" t="s">
        <v>52</v>
      </c>
    </row>
    <row r="7" ht="21" customHeight="1" spans="1:6">
      <c r="A7" s="10">
        <v>5</v>
      </c>
      <c r="B7" s="10" t="s">
        <v>103</v>
      </c>
      <c r="C7" s="10" t="s">
        <v>113</v>
      </c>
      <c r="D7" s="14">
        <v>44347</v>
      </c>
      <c r="E7" s="139">
        <v>300</v>
      </c>
      <c r="F7" s="140" t="s">
        <v>110</v>
      </c>
    </row>
  </sheetData>
  <mergeCells count="2">
    <mergeCell ref="A1:G1"/>
    <mergeCell ref="B4:B5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opLeftCell="A31" workbookViewId="0">
      <selection activeCell="O77" sqref="O7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44681</v>
      </c>
      <c r="F3" s="10">
        <f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38" si="0">SUM(H3:J3)</f>
        <v>600</v>
      </c>
      <c r="L3" s="35" t="s">
        <v>15</v>
      </c>
    </row>
    <row r="4" ht="20" customHeight="1" spans="1:12">
      <c r="A4" s="10">
        <v>2</v>
      </c>
      <c r="B4" s="15"/>
      <c r="C4" s="10" t="s">
        <v>17</v>
      </c>
      <c r="D4" s="14">
        <v>40360</v>
      </c>
      <c r="E4" s="14">
        <v>44681</v>
      </c>
      <c r="F4" s="10">
        <f t="shared" ref="F4:F35" si="1">DATEDIF(D4,E4,"Y")</f>
        <v>11</v>
      </c>
      <c r="G4" s="10">
        <v>100</v>
      </c>
      <c r="H4" s="12">
        <v>0</v>
      </c>
      <c r="I4" s="12">
        <v>0</v>
      </c>
      <c r="J4" s="12">
        <v>0</v>
      </c>
      <c r="K4" s="10">
        <f t="shared" si="0"/>
        <v>0</v>
      </c>
      <c r="L4" s="35" t="s">
        <v>255</v>
      </c>
    </row>
    <row r="5" ht="27" customHeight="1" spans="1:12">
      <c r="A5" s="10">
        <v>3</v>
      </c>
      <c r="B5" s="15"/>
      <c r="C5" s="18" t="s">
        <v>21</v>
      </c>
      <c r="D5" s="14">
        <v>40599</v>
      </c>
      <c r="E5" s="14">
        <v>44681</v>
      </c>
      <c r="F5" s="10">
        <f t="shared" si="1"/>
        <v>11</v>
      </c>
      <c r="G5" s="10">
        <v>100</v>
      </c>
      <c r="H5" s="12">
        <v>0</v>
      </c>
      <c r="I5" s="12">
        <v>0</v>
      </c>
      <c r="J5" s="12">
        <v>0</v>
      </c>
      <c r="K5" s="10">
        <f t="shared" si="0"/>
        <v>0</v>
      </c>
      <c r="L5" s="35" t="s">
        <v>256</v>
      </c>
    </row>
    <row r="6" ht="20" customHeight="1" spans="1:12">
      <c r="A6" s="10">
        <v>4</v>
      </c>
      <c r="B6" s="15"/>
      <c r="C6" s="10" t="s">
        <v>16</v>
      </c>
      <c r="D6" s="14">
        <v>40799</v>
      </c>
      <c r="E6" s="14">
        <v>44681</v>
      </c>
      <c r="F6" s="10">
        <f t="shared" si="1"/>
        <v>10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44681</v>
      </c>
      <c r="F7" s="10">
        <f t="shared" si="1"/>
        <v>8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0"/>
        <v>600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44681</v>
      </c>
      <c r="F8" s="10">
        <f t="shared" si="1"/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0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44681</v>
      </c>
      <c r="F9" s="10">
        <f t="shared" si="1"/>
        <v>1</v>
      </c>
      <c r="G9" s="10">
        <v>100</v>
      </c>
      <c r="H9" s="12">
        <f>F9*G9</f>
        <v>100</v>
      </c>
      <c r="I9" s="12">
        <v>0</v>
      </c>
      <c r="J9" s="12">
        <v>100</v>
      </c>
      <c r="K9" s="10">
        <f t="shared" si="0"/>
        <v>200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44681</v>
      </c>
      <c r="F10" s="10">
        <f t="shared" si="1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0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44681</v>
      </c>
      <c r="F11" s="10">
        <f t="shared" si="1"/>
        <v>3</v>
      </c>
      <c r="G11" s="10">
        <v>100</v>
      </c>
      <c r="H11" s="12">
        <f>F11*G11</f>
        <v>300</v>
      </c>
      <c r="I11" s="12">
        <v>400</v>
      </c>
      <c r="J11" s="12">
        <v>200</v>
      </c>
      <c r="K11" s="10">
        <f t="shared" si="0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44681</v>
      </c>
      <c r="F12" s="10">
        <f t="shared" si="1"/>
        <v>2</v>
      </c>
      <c r="G12" s="10">
        <v>100</v>
      </c>
      <c r="H12" s="12">
        <f t="shared" ref="H12:H19" si="2">F12*G12</f>
        <v>200</v>
      </c>
      <c r="I12" s="12">
        <v>0</v>
      </c>
      <c r="J12" s="12">
        <v>0</v>
      </c>
      <c r="K12" s="10">
        <f t="shared" si="0"/>
        <v>200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44681</v>
      </c>
      <c r="F13" s="10">
        <f t="shared" si="1"/>
        <v>1</v>
      </c>
      <c r="G13" s="10">
        <v>100</v>
      </c>
      <c r="H13" s="12">
        <f t="shared" si="2"/>
        <v>100</v>
      </c>
      <c r="I13" s="12">
        <v>400</v>
      </c>
      <c r="J13" s="12">
        <v>0</v>
      </c>
      <c r="K13" s="10">
        <f t="shared" si="0"/>
        <v>500</v>
      </c>
      <c r="L13" s="35" t="s">
        <v>40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44681</v>
      </c>
      <c r="F14" s="10">
        <f t="shared" si="1"/>
        <v>1</v>
      </c>
      <c r="G14" s="10">
        <v>100</v>
      </c>
      <c r="H14" s="12">
        <f t="shared" si="2"/>
        <v>100</v>
      </c>
      <c r="I14" s="12">
        <v>300</v>
      </c>
      <c r="J14" s="12">
        <v>0</v>
      </c>
      <c r="K14" s="10">
        <f t="shared" si="0"/>
        <v>400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44681</v>
      </c>
      <c r="F15" s="10">
        <f t="shared" si="1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0"/>
        <v>400</v>
      </c>
      <c r="L15" s="35" t="s">
        <v>36</v>
      </c>
    </row>
    <row r="16" ht="20" customHeight="1" spans="1:12">
      <c r="A16" s="10">
        <v>14</v>
      </c>
      <c r="B16" s="15"/>
      <c r="C16" s="10" t="s">
        <v>27</v>
      </c>
      <c r="D16" s="14">
        <v>44314</v>
      </c>
      <c r="E16" s="14">
        <v>44681</v>
      </c>
      <c r="F16" s="10">
        <v>0</v>
      </c>
      <c r="G16" s="10">
        <v>100</v>
      </c>
      <c r="H16" s="12">
        <f t="shared" si="2"/>
        <v>0</v>
      </c>
      <c r="I16" s="12">
        <v>0</v>
      </c>
      <c r="J16" s="12">
        <v>0</v>
      </c>
      <c r="K16" s="10">
        <f t="shared" si="0"/>
        <v>0</v>
      </c>
      <c r="L16" s="35" t="s">
        <v>28</v>
      </c>
    </row>
    <row r="17" ht="20" customHeight="1" spans="1:12">
      <c r="A17" s="10">
        <v>15</v>
      </c>
      <c r="B17" s="15"/>
      <c r="C17" s="10" t="s">
        <v>37</v>
      </c>
      <c r="D17" s="14">
        <v>44333</v>
      </c>
      <c r="E17" s="14">
        <v>44681</v>
      </c>
      <c r="F17" s="10">
        <f t="shared" si="1"/>
        <v>0</v>
      </c>
      <c r="G17" s="10">
        <v>100</v>
      </c>
      <c r="H17" s="12">
        <f t="shared" si="2"/>
        <v>0</v>
      </c>
      <c r="I17" s="12">
        <v>300</v>
      </c>
      <c r="J17" s="12">
        <v>0</v>
      </c>
      <c r="K17" s="10">
        <f t="shared" si="0"/>
        <v>300</v>
      </c>
      <c r="L17" s="35" t="s">
        <v>38</v>
      </c>
    </row>
    <row r="18" ht="24" customHeight="1" spans="1:12">
      <c r="A18" s="10">
        <v>16</v>
      </c>
      <c r="B18" s="15"/>
      <c r="C18" s="10" t="s">
        <v>32</v>
      </c>
      <c r="D18" s="14">
        <v>44368</v>
      </c>
      <c r="E18" s="14">
        <v>44681</v>
      </c>
      <c r="F18" s="10">
        <f t="shared" si="1"/>
        <v>0</v>
      </c>
      <c r="G18" s="10">
        <v>100</v>
      </c>
      <c r="H18" s="12">
        <f t="shared" si="2"/>
        <v>0</v>
      </c>
      <c r="I18" s="12">
        <v>100</v>
      </c>
      <c r="J18" s="12">
        <v>200</v>
      </c>
      <c r="K18" s="10">
        <f t="shared" si="0"/>
        <v>300</v>
      </c>
      <c r="L18" s="35" t="s">
        <v>33</v>
      </c>
    </row>
    <row r="19" ht="20" customHeight="1" spans="1:12">
      <c r="A19" s="10">
        <v>17</v>
      </c>
      <c r="B19" s="15"/>
      <c r="C19" s="10" t="s">
        <v>34</v>
      </c>
      <c r="D19" s="14">
        <v>44376</v>
      </c>
      <c r="E19" s="14">
        <v>44681</v>
      </c>
      <c r="F19" s="10">
        <f t="shared" si="1"/>
        <v>0</v>
      </c>
      <c r="G19" s="10">
        <v>100</v>
      </c>
      <c r="H19" s="12">
        <f t="shared" si="2"/>
        <v>0</v>
      </c>
      <c r="I19" s="12">
        <v>0</v>
      </c>
      <c r="J19" s="12">
        <v>0</v>
      </c>
      <c r="K19" s="10">
        <f t="shared" si="0"/>
        <v>0</v>
      </c>
      <c r="L19" s="35" t="s">
        <v>28</v>
      </c>
    </row>
    <row r="20" ht="20" customHeight="1" spans="1:12">
      <c r="A20" s="10">
        <v>18</v>
      </c>
      <c r="B20" s="15"/>
      <c r="C20" s="10" t="s">
        <v>117</v>
      </c>
      <c r="D20" s="14">
        <v>44399</v>
      </c>
      <c r="E20" s="14">
        <v>44681</v>
      </c>
      <c r="F20" s="10">
        <f t="shared" si="1"/>
        <v>0</v>
      </c>
      <c r="G20" s="10">
        <v>100</v>
      </c>
      <c r="H20" s="12">
        <v>0</v>
      </c>
      <c r="I20" s="12">
        <v>0</v>
      </c>
      <c r="J20" s="12">
        <v>0</v>
      </c>
      <c r="K20" s="10">
        <f t="shared" si="0"/>
        <v>0</v>
      </c>
      <c r="L20" s="35" t="s">
        <v>28</v>
      </c>
    </row>
    <row r="21" ht="42" customHeight="1" spans="1:12">
      <c r="A21" s="10">
        <v>19</v>
      </c>
      <c r="B21" s="15"/>
      <c r="C21" s="18" t="s">
        <v>196</v>
      </c>
      <c r="D21" s="17">
        <v>44553</v>
      </c>
      <c r="E21" s="14">
        <v>44681</v>
      </c>
      <c r="F21" s="10">
        <f t="shared" si="1"/>
        <v>0</v>
      </c>
      <c r="G21" s="18">
        <v>100</v>
      </c>
      <c r="H21" s="12">
        <v>0</v>
      </c>
      <c r="I21" s="12">
        <v>300</v>
      </c>
      <c r="J21" s="12">
        <v>200</v>
      </c>
      <c r="K21" s="10">
        <f t="shared" si="0"/>
        <v>500</v>
      </c>
      <c r="L21" s="37" t="s">
        <v>218</v>
      </c>
    </row>
    <row r="22" ht="33" customHeight="1" spans="1:12">
      <c r="A22" s="10">
        <v>20</v>
      </c>
      <c r="B22" s="15"/>
      <c r="C22" s="18" t="s">
        <v>198</v>
      </c>
      <c r="D22" s="14">
        <v>44558</v>
      </c>
      <c r="E22" s="14">
        <v>44681</v>
      </c>
      <c r="F22" s="10">
        <f t="shared" si="1"/>
        <v>0</v>
      </c>
      <c r="G22" s="10">
        <v>100</v>
      </c>
      <c r="H22" s="12">
        <v>0</v>
      </c>
      <c r="I22" s="12">
        <v>300</v>
      </c>
      <c r="J22" s="12">
        <v>100</v>
      </c>
      <c r="K22" s="10">
        <f t="shared" si="0"/>
        <v>400</v>
      </c>
      <c r="L22" s="35" t="s">
        <v>199</v>
      </c>
    </row>
    <row r="23" ht="25" customHeight="1" spans="1:12">
      <c r="A23" s="10">
        <v>21</v>
      </c>
      <c r="B23" s="15"/>
      <c r="C23" s="83" t="s">
        <v>237</v>
      </c>
      <c r="D23" s="17">
        <v>44635</v>
      </c>
      <c r="E23" s="14">
        <v>44681</v>
      </c>
      <c r="F23" s="10">
        <f t="shared" si="1"/>
        <v>0</v>
      </c>
      <c r="G23" s="18">
        <v>100</v>
      </c>
      <c r="H23" s="12">
        <v>0</v>
      </c>
      <c r="I23" s="12">
        <v>0</v>
      </c>
      <c r="J23" s="12">
        <v>0</v>
      </c>
      <c r="K23" s="10">
        <f t="shared" si="0"/>
        <v>0</v>
      </c>
      <c r="L23" s="37" t="s">
        <v>238</v>
      </c>
    </row>
    <row r="24" ht="27" customHeight="1" spans="1:12">
      <c r="A24" s="10">
        <v>22</v>
      </c>
      <c r="B24" s="10" t="s">
        <v>53</v>
      </c>
      <c r="C24" s="10" t="s">
        <v>54</v>
      </c>
      <c r="D24" s="14">
        <v>40787</v>
      </c>
      <c r="E24" s="14">
        <v>44681</v>
      </c>
      <c r="F24" s="10">
        <f t="shared" si="1"/>
        <v>10</v>
      </c>
      <c r="G24" s="10">
        <v>100</v>
      </c>
      <c r="H24" s="12">
        <v>500</v>
      </c>
      <c r="I24" s="12">
        <v>0</v>
      </c>
      <c r="J24" s="12">
        <v>0</v>
      </c>
      <c r="K24" s="10">
        <f t="shared" si="0"/>
        <v>500</v>
      </c>
      <c r="L24" s="35" t="s">
        <v>28</v>
      </c>
    </row>
    <row r="25" ht="24" customHeight="1" spans="1:12">
      <c r="A25" s="10">
        <v>23</v>
      </c>
      <c r="B25" s="10" t="s">
        <v>55</v>
      </c>
      <c r="C25" s="10" t="s">
        <v>127</v>
      </c>
      <c r="D25" s="14">
        <v>44382</v>
      </c>
      <c r="E25" s="14">
        <v>44681</v>
      </c>
      <c r="F25" s="10">
        <f t="shared" si="1"/>
        <v>0</v>
      </c>
      <c r="G25" s="10">
        <v>100</v>
      </c>
      <c r="H25" s="12">
        <f t="shared" ref="H25:H27" si="3">F25*G25</f>
        <v>0</v>
      </c>
      <c r="I25" s="12">
        <v>400</v>
      </c>
      <c r="J25" s="12">
        <v>0</v>
      </c>
      <c r="K25" s="10">
        <f t="shared" si="0"/>
        <v>400</v>
      </c>
      <c r="L25" s="35" t="s">
        <v>138</v>
      </c>
    </row>
    <row r="26" ht="20" customHeight="1" spans="1:12">
      <c r="A26" s="10">
        <v>24</v>
      </c>
      <c r="B26" s="13" t="s">
        <v>57</v>
      </c>
      <c r="C26" s="10" t="s">
        <v>58</v>
      </c>
      <c r="D26" s="14">
        <v>44113</v>
      </c>
      <c r="E26" s="14">
        <v>44681</v>
      </c>
      <c r="F26" s="10">
        <f t="shared" si="1"/>
        <v>1</v>
      </c>
      <c r="G26" s="10">
        <v>100</v>
      </c>
      <c r="H26" s="12">
        <f t="shared" si="3"/>
        <v>100</v>
      </c>
      <c r="I26" s="12">
        <v>300</v>
      </c>
      <c r="J26" s="12">
        <v>0</v>
      </c>
      <c r="K26" s="10">
        <f t="shared" si="0"/>
        <v>400</v>
      </c>
      <c r="L26" s="35" t="s">
        <v>59</v>
      </c>
    </row>
    <row r="27" ht="20" customHeight="1" spans="1:12">
      <c r="A27" s="10">
        <v>25</v>
      </c>
      <c r="B27" s="15"/>
      <c r="C27" s="10" t="s">
        <v>79</v>
      </c>
      <c r="D27" s="14">
        <v>42437</v>
      </c>
      <c r="E27" s="14">
        <v>44681</v>
      </c>
      <c r="F27" s="10">
        <f t="shared" si="1"/>
        <v>6</v>
      </c>
      <c r="G27" s="10">
        <v>100</v>
      </c>
      <c r="H27" s="12">
        <v>500</v>
      </c>
      <c r="I27" s="12">
        <v>0</v>
      </c>
      <c r="J27" s="12">
        <v>0</v>
      </c>
      <c r="K27" s="10">
        <f t="shared" si="0"/>
        <v>500</v>
      </c>
      <c r="L27" s="35" t="s">
        <v>28</v>
      </c>
    </row>
    <row r="28" ht="20" customHeight="1" spans="1:12">
      <c r="A28" s="10">
        <v>26</v>
      </c>
      <c r="B28" s="51"/>
      <c r="C28" s="18" t="s">
        <v>124</v>
      </c>
      <c r="D28" s="17">
        <v>43590</v>
      </c>
      <c r="E28" s="14">
        <v>44681</v>
      </c>
      <c r="F28" s="10">
        <v>0</v>
      </c>
      <c r="G28" s="10">
        <v>0</v>
      </c>
      <c r="H28" s="12">
        <v>0</v>
      </c>
      <c r="I28" s="12">
        <v>0</v>
      </c>
      <c r="J28" s="12">
        <v>300</v>
      </c>
      <c r="K28" s="10">
        <f t="shared" si="0"/>
        <v>300</v>
      </c>
      <c r="L28" s="68" t="s">
        <v>110</v>
      </c>
    </row>
    <row r="29" ht="20" customHeight="1" spans="1:12">
      <c r="A29" s="10">
        <v>27</v>
      </c>
      <c r="B29" s="13" t="s">
        <v>60</v>
      </c>
      <c r="C29" s="10" t="s">
        <v>61</v>
      </c>
      <c r="D29" s="14">
        <v>44074</v>
      </c>
      <c r="E29" s="14">
        <v>44681</v>
      </c>
      <c r="F29" s="10">
        <f t="shared" si="1"/>
        <v>1</v>
      </c>
      <c r="G29" s="10">
        <v>100</v>
      </c>
      <c r="H29" s="12">
        <f>F29*G29</f>
        <v>100</v>
      </c>
      <c r="I29" s="12">
        <v>0</v>
      </c>
      <c r="J29" s="12">
        <v>0</v>
      </c>
      <c r="K29" s="10">
        <f t="shared" si="0"/>
        <v>100</v>
      </c>
      <c r="L29" s="35" t="s">
        <v>28</v>
      </c>
    </row>
    <row r="30" ht="20" customHeight="1" spans="1:12">
      <c r="A30" s="10">
        <v>28</v>
      </c>
      <c r="B30" s="15"/>
      <c r="C30" s="10" t="s">
        <v>118</v>
      </c>
      <c r="D30" s="14">
        <v>44392</v>
      </c>
      <c r="E30" s="14">
        <v>44681</v>
      </c>
      <c r="F30" s="10">
        <f t="shared" si="1"/>
        <v>0</v>
      </c>
      <c r="G30" s="10">
        <v>100</v>
      </c>
      <c r="H30" s="12">
        <v>0</v>
      </c>
      <c r="I30" s="12">
        <v>300</v>
      </c>
      <c r="J30" s="12">
        <v>0</v>
      </c>
      <c r="K30" s="10">
        <f t="shared" si="0"/>
        <v>300</v>
      </c>
      <c r="L30" s="35" t="s">
        <v>119</v>
      </c>
    </row>
    <row r="31" ht="20" customHeight="1" spans="1:12">
      <c r="A31" s="10">
        <v>29</v>
      </c>
      <c r="B31" s="15"/>
      <c r="C31" s="18" t="s">
        <v>109</v>
      </c>
      <c r="D31" s="17">
        <v>43129</v>
      </c>
      <c r="E31" s="14">
        <v>44681</v>
      </c>
      <c r="F31" s="10">
        <v>0</v>
      </c>
      <c r="G31" s="10">
        <v>0</v>
      </c>
      <c r="H31" s="12">
        <v>0</v>
      </c>
      <c r="I31" s="12">
        <v>0</v>
      </c>
      <c r="J31" s="12">
        <v>300</v>
      </c>
      <c r="K31" s="10">
        <f t="shared" si="0"/>
        <v>300</v>
      </c>
      <c r="L31" s="68" t="s">
        <v>110</v>
      </c>
    </row>
    <row r="32" ht="20" customHeight="1" spans="1:12">
      <c r="A32" s="10">
        <v>30</v>
      </c>
      <c r="B32" s="51"/>
      <c r="C32" s="18" t="s">
        <v>111</v>
      </c>
      <c r="D32" s="17">
        <v>43235</v>
      </c>
      <c r="E32" s="14">
        <v>44681</v>
      </c>
      <c r="F32" s="10">
        <v>0</v>
      </c>
      <c r="G32" s="10">
        <v>0</v>
      </c>
      <c r="H32" s="12">
        <v>0</v>
      </c>
      <c r="I32" s="12">
        <v>0</v>
      </c>
      <c r="J32" s="12">
        <v>300</v>
      </c>
      <c r="K32" s="10">
        <f t="shared" si="0"/>
        <v>300</v>
      </c>
      <c r="L32" s="68" t="s">
        <v>110</v>
      </c>
    </row>
    <row r="33" ht="20" customHeight="1" spans="1:12">
      <c r="A33" s="10">
        <v>31</v>
      </c>
      <c r="B33" s="13" t="s">
        <v>62</v>
      </c>
      <c r="C33" s="10" t="s">
        <v>63</v>
      </c>
      <c r="D33" s="14">
        <v>41687</v>
      </c>
      <c r="E33" s="14">
        <v>44681</v>
      </c>
      <c r="F33" s="10">
        <f t="shared" si="1"/>
        <v>8</v>
      </c>
      <c r="G33" s="10">
        <v>100</v>
      </c>
      <c r="H33" s="12">
        <v>500</v>
      </c>
      <c r="I33" s="12">
        <v>0</v>
      </c>
      <c r="J33" s="12">
        <v>0</v>
      </c>
      <c r="K33" s="10">
        <f t="shared" si="0"/>
        <v>500</v>
      </c>
      <c r="L33" s="35" t="s">
        <v>28</v>
      </c>
    </row>
    <row r="34" ht="20" customHeight="1" spans="1:12">
      <c r="A34" s="10">
        <v>32</v>
      </c>
      <c r="B34" s="15"/>
      <c r="C34" s="10" t="s">
        <v>139</v>
      </c>
      <c r="D34" s="14">
        <v>44424</v>
      </c>
      <c r="E34" s="14">
        <v>44681</v>
      </c>
      <c r="F34" s="10">
        <f t="shared" si="1"/>
        <v>0</v>
      </c>
      <c r="G34" s="10">
        <v>100</v>
      </c>
      <c r="H34" s="12">
        <v>0</v>
      </c>
      <c r="I34" s="12">
        <v>0</v>
      </c>
      <c r="J34" s="12">
        <v>0</v>
      </c>
      <c r="K34" s="10">
        <f t="shared" si="0"/>
        <v>0</v>
      </c>
      <c r="L34" s="35" t="s">
        <v>28</v>
      </c>
    </row>
    <row r="35" ht="20" customHeight="1" spans="1:12">
      <c r="A35" s="10">
        <v>33</v>
      </c>
      <c r="B35" s="15"/>
      <c r="C35" s="83" t="s">
        <v>245</v>
      </c>
      <c r="D35" s="14">
        <v>44648</v>
      </c>
      <c r="E35" s="14">
        <v>44681</v>
      </c>
      <c r="F35" s="10">
        <f t="shared" si="1"/>
        <v>0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0"/>
        <v>0</v>
      </c>
      <c r="L35" s="42" t="s">
        <v>246</v>
      </c>
    </row>
    <row r="36" ht="20" customHeight="1" spans="1:12">
      <c r="A36" s="10">
        <v>34</v>
      </c>
      <c r="B36" s="10" t="s">
        <v>64</v>
      </c>
      <c r="C36" s="10" t="s">
        <v>56</v>
      </c>
      <c r="D36" s="14">
        <v>43710</v>
      </c>
      <c r="E36" s="14">
        <v>44681</v>
      </c>
      <c r="F36" s="10">
        <f t="shared" ref="F36:F72" si="4">DATEDIF(D36,E36,"Y")</f>
        <v>2</v>
      </c>
      <c r="G36" s="10">
        <v>100</v>
      </c>
      <c r="H36" s="12">
        <f t="shared" ref="H36:H43" si="5">F36*G36</f>
        <v>200</v>
      </c>
      <c r="I36" s="12">
        <v>0</v>
      </c>
      <c r="J36" s="12">
        <v>100</v>
      </c>
      <c r="K36" s="10">
        <f t="shared" si="0"/>
        <v>300</v>
      </c>
      <c r="L36" s="37" t="s">
        <v>92</v>
      </c>
    </row>
    <row r="37" ht="20" customHeight="1" spans="1:12">
      <c r="A37" s="10">
        <v>35</v>
      </c>
      <c r="B37" s="10"/>
      <c r="C37" s="10" t="s">
        <v>66</v>
      </c>
      <c r="D37" s="14">
        <v>43694</v>
      </c>
      <c r="E37" s="14">
        <v>44681</v>
      </c>
      <c r="F37" s="10">
        <f t="shared" si="4"/>
        <v>2</v>
      </c>
      <c r="G37" s="10">
        <v>100</v>
      </c>
      <c r="H37" s="12">
        <f t="shared" si="5"/>
        <v>200</v>
      </c>
      <c r="I37" s="12">
        <v>0</v>
      </c>
      <c r="J37" s="12">
        <v>50</v>
      </c>
      <c r="K37" s="10">
        <f t="shared" si="0"/>
        <v>250</v>
      </c>
      <c r="L37" s="35" t="s">
        <v>67</v>
      </c>
    </row>
    <row r="38" ht="30" customHeight="1" spans="1:12">
      <c r="A38" s="10">
        <v>36</v>
      </c>
      <c r="B38" s="10"/>
      <c r="C38" s="29" t="s">
        <v>257</v>
      </c>
      <c r="D38" s="14">
        <v>44676</v>
      </c>
      <c r="E38" s="14">
        <v>44681</v>
      </c>
      <c r="F38" s="10">
        <f t="shared" si="4"/>
        <v>0</v>
      </c>
      <c r="G38" s="10">
        <v>100</v>
      </c>
      <c r="H38" s="12">
        <f t="shared" si="5"/>
        <v>0</v>
      </c>
      <c r="I38" s="12">
        <v>0</v>
      </c>
      <c r="J38" s="12">
        <v>0</v>
      </c>
      <c r="K38" s="10">
        <f t="shared" si="0"/>
        <v>0</v>
      </c>
      <c r="L38" s="35" t="s">
        <v>258</v>
      </c>
    </row>
    <row r="39" ht="27" customHeight="1" spans="1:12">
      <c r="A39" s="10">
        <v>37</v>
      </c>
      <c r="B39" s="10"/>
      <c r="C39" s="29" t="s">
        <v>259</v>
      </c>
      <c r="D39" s="14">
        <v>44428</v>
      </c>
      <c r="E39" s="14">
        <v>44681</v>
      </c>
      <c r="F39" s="10">
        <f t="shared" si="4"/>
        <v>0</v>
      </c>
      <c r="G39" s="10">
        <v>100</v>
      </c>
      <c r="H39" s="12">
        <f t="shared" si="5"/>
        <v>0</v>
      </c>
      <c r="I39" s="12">
        <v>0</v>
      </c>
      <c r="J39" s="12">
        <v>0</v>
      </c>
      <c r="K39" s="10">
        <f t="shared" ref="K39:K81" si="6">SUM(H39:J39)</f>
        <v>0</v>
      </c>
      <c r="L39" s="35" t="s">
        <v>260</v>
      </c>
    </row>
    <row r="40" ht="27" customHeight="1" spans="1:12">
      <c r="A40" s="10">
        <v>38</v>
      </c>
      <c r="B40" s="10"/>
      <c r="C40" s="18" t="s">
        <v>232</v>
      </c>
      <c r="D40" s="17">
        <v>43694</v>
      </c>
      <c r="E40" s="14">
        <v>44681</v>
      </c>
      <c r="F40" s="10">
        <v>0</v>
      </c>
      <c r="G40" s="10">
        <v>0</v>
      </c>
      <c r="H40" s="12">
        <f t="shared" si="5"/>
        <v>0</v>
      </c>
      <c r="I40" s="12">
        <v>0</v>
      </c>
      <c r="J40" s="12">
        <v>50</v>
      </c>
      <c r="K40" s="10">
        <f t="shared" si="6"/>
        <v>50</v>
      </c>
      <c r="L40" s="35" t="s">
        <v>67</v>
      </c>
    </row>
    <row r="41" ht="29" customHeight="1" spans="1:12">
      <c r="A41" s="10">
        <v>39</v>
      </c>
      <c r="B41" s="13" t="s">
        <v>68</v>
      </c>
      <c r="C41" s="10" t="s">
        <v>69</v>
      </c>
      <c r="D41" s="14">
        <v>44350</v>
      </c>
      <c r="E41" s="14">
        <v>44681</v>
      </c>
      <c r="F41" s="10">
        <f t="shared" si="4"/>
        <v>0</v>
      </c>
      <c r="G41" s="10">
        <v>100</v>
      </c>
      <c r="H41" s="12">
        <f t="shared" si="5"/>
        <v>0</v>
      </c>
      <c r="I41" s="12">
        <v>300</v>
      </c>
      <c r="J41" s="12">
        <v>100</v>
      </c>
      <c r="K41" s="10">
        <f t="shared" si="6"/>
        <v>400</v>
      </c>
      <c r="L41" s="35" t="s">
        <v>70</v>
      </c>
    </row>
    <row r="42" ht="20" customHeight="1" spans="1:12">
      <c r="A42" s="10">
        <v>40</v>
      </c>
      <c r="B42" s="15"/>
      <c r="C42" s="10" t="s">
        <v>73</v>
      </c>
      <c r="D42" s="14">
        <v>44347</v>
      </c>
      <c r="E42" s="14">
        <v>44681</v>
      </c>
      <c r="F42" s="10">
        <f t="shared" si="4"/>
        <v>0</v>
      </c>
      <c r="G42" s="10">
        <v>100</v>
      </c>
      <c r="H42" s="12">
        <f t="shared" si="5"/>
        <v>0</v>
      </c>
      <c r="I42" s="12">
        <v>0</v>
      </c>
      <c r="J42" s="12">
        <v>0</v>
      </c>
      <c r="K42" s="10">
        <f t="shared" si="6"/>
        <v>0</v>
      </c>
      <c r="L42" s="35" t="s">
        <v>28</v>
      </c>
    </row>
    <row r="43" ht="28" customHeight="1" spans="1:12">
      <c r="A43" s="10">
        <v>41</v>
      </c>
      <c r="B43" s="15"/>
      <c r="C43" s="10" t="s">
        <v>77</v>
      </c>
      <c r="D43" s="14">
        <v>44342</v>
      </c>
      <c r="E43" s="14">
        <v>44681</v>
      </c>
      <c r="F43" s="10">
        <f t="shared" si="4"/>
        <v>0</v>
      </c>
      <c r="G43" s="10">
        <v>100</v>
      </c>
      <c r="H43" s="12">
        <f t="shared" si="5"/>
        <v>0</v>
      </c>
      <c r="I43" s="12">
        <v>400</v>
      </c>
      <c r="J43" s="12">
        <v>300</v>
      </c>
      <c r="K43" s="10">
        <f t="shared" si="6"/>
        <v>700</v>
      </c>
      <c r="L43" s="35" t="s">
        <v>78</v>
      </c>
    </row>
    <row r="44" ht="20" customHeight="1" spans="1:12">
      <c r="A44" s="10">
        <v>42</v>
      </c>
      <c r="B44" s="15"/>
      <c r="C44" s="10" t="s">
        <v>131</v>
      </c>
      <c r="D44" s="14">
        <v>44413</v>
      </c>
      <c r="E44" s="14">
        <v>44681</v>
      </c>
      <c r="F44" s="10">
        <f t="shared" si="4"/>
        <v>0</v>
      </c>
      <c r="G44" s="10">
        <v>100</v>
      </c>
      <c r="H44" s="12">
        <v>0</v>
      </c>
      <c r="I44" s="12">
        <v>0</v>
      </c>
      <c r="J44" s="12">
        <v>0</v>
      </c>
      <c r="K44" s="10">
        <f t="shared" si="6"/>
        <v>0</v>
      </c>
      <c r="L44" s="35" t="s">
        <v>183</v>
      </c>
    </row>
    <row r="45" ht="20" customHeight="1" spans="1:12">
      <c r="A45" s="10">
        <v>43</v>
      </c>
      <c r="B45" s="15"/>
      <c r="C45" s="18" t="s">
        <v>247</v>
      </c>
      <c r="D45" s="14">
        <v>44634</v>
      </c>
      <c r="E45" s="14">
        <v>44681</v>
      </c>
      <c r="F45" s="10">
        <f t="shared" si="4"/>
        <v>0</v>
      </c>
      <c r="G45" s="10">
        <v>100</v>
      </c>
      <c r="H45" s="12">
        <v>0</v>
      </c>
      <c r="I45" s="12">
        <v>300</v>
      </c>
      <c r="J45" s="12">
        <v>0</v>
      </c>
      <c r="K45" s="10">
        <f t="shared" si="6"/>
        <v>300</v>
      </c>
      <c r="L45" s="35" t="s">
        <v>261</v>
      </c>
    </row>
    <row r="46" ht="20" customHeight="1" spans="1:12">
      <c r="A46" s="10">
        <v>44</v>
      </c>
      <c r="B46" s="15"/>
      <c r="C46" s="10" t="s">
        <v>192</v>
      </c>
      <c r="D46" s="14">
        <v>44284</v>
      </c>
      <c r="E46" s="14">
        <v>44681</v>
      </c>
      <c r="F46" s="10">
        <f t="shared" si="4"/>
        <v>1</v>
      </c>
      <c r="G46" s="10">
        <v>0</v>
      </c>
      <c r="H46" s="12">
        <v>0</v>
      </c>
      <c r="I46" s="12">
        <v>0</v>
      </c>
      <c r="J46" s="12">
        <v>100</v>
      </c>
      <c r="K46" s="10">
        <f t="shared" si="6"/>
        <v>100</v>
      </c>
      <c r="L46" s="136" t="s">
        <v>52</v>
      </c>
    </row>
    <row r="47" ht="20" customHeight="1" spans="1:12">
      <c r="A47" s="10">
        <v>45</v>
      </c>
      <c r="B47" s="15"/>
      <c r="C47" s="44" t="s">
        <v>112</v>
      </c>
      <c r="D47" s="45">
        <v>44276</v>
      </c>
      <c r="E47" s="14">
        <v>44681</v>
      </c>
      <c r="F47" s="10">
        <f t="shared" si="4"/>
        <v>1</v>
      </c>
      <c r="G47" s="10">
        <v>0</v>
      </c>
      <c r="H47" s="12">
        <v>0</v>
      </c>
      <c r="I47" s="12">
        <v>0</v>
      </c>
      <c r="J47" s="12">
        <v>100</v>
      </c>
      <c r="K47" s="10">
        <f t="shared" si="6"/>
        <v>100</v>
      </c>
      <c r="L47" s="136" t="s">
        <v>52</v>
      </c>
    </row>
    <row r="48" ht="20" customHeight="1" spans="1:12">
      <c r="A48" s="10">
        <v>46</v>
      </c>
      <c r="B48" s="13" t="s">
        <v>80</v>
      </c>
      <c r="C48" s="10" t="s">
        <v>81</v>
      </c>
      <c r="D48" s="14">
        <v>40826</v>
      </c>
      <c r="E48" s="14">
        <v>44681</v>
      </c>
      <c r="F48" s="10">
        <f t="shared" si="4"/>
        <v>10</v>
      </c>
      <c r="G48" s="10">
        <v>100</v>
      </c>
      <c r="H48" s="12">
        <v>500</v>
      </c>
      <c r="I48" s="12">
        <v>0</v>
      </c>
      <c r="J48" s="12">
        <v>0</v>
      </c>
      <c r="K48" s="10">
        <f t="shared" si="6"/>
        <v>500</v>
      </c>
      <c r="L48" s="71" t="s">
        <v>28</v>
      </c>
    </row>
    <row r="49" ht="32" customHeight="1" spans="1:12">
      <c r="A49" s="10">
        <v>47</v>
      </c>
      <c r="B49" s="15"/>
      <c r="C49" s="18" t="s">
        <v>223</v>
      </c>
      <c r="D49" s="14">
        <v>44614</v>
      </c>
      <c r="E49" s="14">
        <v>44681</v>
      </c>
      <c r="F49" s="10">
        <f t="shared" si="4"/>
        <v>0</v>
      </c>
      <c r="G49" s="10">
        <v>100</v>
      </c>
      <c r="H49" s="12">
        <f>F49*G49</f>
        <v>0</v>
      </c>
      <c r="I49" s="12">
        <v>0</v>
      </c>
      <c r="J49" s="12">
        <v>0</v>
      </c>
      <c r="K49" s="10">
        <f t="shared" si="6"/>
        <v>0</v>
      </c>
      <c r="L49" s="35" t="s">
        <v>224</v>
      </c>
    </row>
    <row r="50" ht="32" customHeight="1" spans="1:12">
      <c r="A50" s="10">
        <v>48</v>
      </c>
      <c r="B50" s="15"/>
      <c r="C50" s="83" t="s">
        <v>262</v>
      </c>
      <c r="D50" s="14">
        <v>44676</v>
      </c>
      <c r="E50" s="14">
        <v>44681</v>
      </c>
      <c r="F50" s="10">
        <f t="shared" si="4"/>
        <v>0</v>
      </c>
      <c r="G50" s="10">
        <v>100</v>
      </c>
      <c r="H50" s="12">
        <f>F50*G50</f>
        <v>0</v>
      </c>
      <c r="I50" s="12">
        <v>0</v>
      </c>
      <c r="J50" s="12">
        <v>0</v>
      </c>
      <c r="K50" s="10">
        <f t="shared" si="6"/>
        <v>0</v>
      </c>
      <c r="L50" s="35" t="s">
        <v>263</v>
      </c>
    </row>
    <row r="51" ht="33" customHeight="1" spans="1:12">
      <c r="A51" s="10">
        <v>49</v>
      </c>
      <c r="B51" s="51"/>
      <c r="C51" s="75" t="s">
        <v>225</v>
      </c>
      <c r="D51" s="14">
        <v>44624</v>
      </c>
      <c r="E51" s="14">
        <v>44681</v>
      </c>
      <c r="F51" s="10">
        <f t="shared" si="4"/>
        <v>0</v>
      </c>
      <c r="G51" s="10">
        <v>100</v>
      </c>
      <c r="H51" s="12">
        <f>F51*G51</f>
        <v>0</v>
      </c>
      <c r="I51" s="12">
        <v>0</v>
      </c>
      <c r="J51" s="12">
        <v>0</v>
      </c>
      <c r="K51" s="10">
        <f t="shared" si="6"/>
        <v>0</v>
      </c>
      <c r="L51" s="35" t="s">
        <v>264</v>
      </c>
    </row>
    <row r="52" ht="20" customHeight="1" spans="1:12">
      <c r="A52" s="10">
        <v>50</v>
      </c>
      <c r="B52" s="48" t="s">
        <v>84</v>
      </c>
      <c r="C52" s="18" t="s">
        <v>85</v>
      </c>
      <c r="D52" s="17">
        <v>43978</v>
      </c>
      <c r="E52" s="14">
        <v>44681</v>
      </c>
      <c r="F52" s="10">
        <f t="shared" si="4"/>
        <v>1</v>
      </c>
      <c r="G52" s="18">
        <v>100</v>
      </c>
      <c r="H52" s="12">
        <f>F52*G52</f>
        <v>100</v>
      </c>
      <c r="I52" s="12">
        <v>0</v>
      </c>
      <c r="J52" s="12">
        <v>0</v>
      </c>
      <c r="K52" s="10">
        <f t="shared" si="6"/>
        <v>100</v>
      </c>
      <c r="L52" s="37" t="s">
        <v>28</v>
      </c>
    </row>
    <row r="53" ht="20" customHeight="1" spans="1:12">
      <c r="A53" s="10">
        <v>51</v>
      </c>
      <c r="B53" s="87"/>
      <c r="C53" s="18" t="s">
        <v>120</v>
      </c>
      <c r="D53" s="17">
        <v>44405</v>
      </c>
      <c r="E53" s="14">
        <v>44681</v>
      </c>
      <c r="F53" s="10">
        <f t="shared" si="4"/>
        <v>0</v>
      </c>
      <c r="G53" s="18">
        <v>100</v>
      </c>
      <c r="H53" s="12">
        <f>F53*G53</f>
        <v>0</v>
      </c>
      <c r="I53" s="12">
        <v>0</v>
      </c>
      <c r="J53" s="12">
        <v>200</v>
      </c>
      <c r="K53" s="10">
        <f t="shared" si="6"/>
        <v>200</v>
      </c>
      <c r="L53" s="37" t="s">
        <v>26</v>
      </c>
    </row>
    <row r="54" ht="20" customHeight="1" spans="1:12">
      <c r="A54" s="10">
        <v>52</v>
      </c>
      <c r="B54" s="87"/>
      <c r="C54" s="44" t="s">
        <v>205</v>
      </c>
      <c r="D54" s="45">
        <v>43955</v>
      </c>
      <c r="E54" s="14">
        <v>44681</v>
      </c>
      <c r="F54" s="10">
        <v>0</v>
      </c>
      <c r="G54" s="18">
        <v>0</v>
      </c>
      <c r="H54" s="12">
        <v>0</v>
      </c>
      <c r="I54" s="12">
        <v>0</v>
      </c>
      <c r="J54" s="12">
        <v>300</v>
      </c>
      <c r="K54" s="10">
        <f t="shared" si="6"/>
        <v>300</v>
      </c>
      <c r="L54" s="68" t="s">
        <v>110</v>
      </c>
    </row>
    <row r="55" ht="20" customHeight="1" spans="1:12">
      <c r="A55" s="10">
        <v>53</v>
      </c>
      <c r="B55" s="87"/>
      <c r="C55" s="44" t="s">
        <v>206</v>
      </c>
      <c r="D55" s="45">
        <v>43955</v>
      </c>
      <c r="E55" s="14">
        <v>44681</v>
      </c>
      <c r="F55" s="10">
        <v>0</v>
      </c>
      <c r="G55" s="18">
        <v>0</v>
      </c>
      <c r="H55" s="12">
        <f>F55*G55</f>
        <v>0</v>
      </c>
      <c r="I55" s="12">
        <v>0</v>
      </c>
      <c r="J55" s="12">
        <v>300</v>
      </c>
      <c r="K55" s="10">
        <f t="shared" si="6"/>
        <v>300</v>
      </c>
      <c r="L55" s="68" t="s">
        <v>110</v>
      </c>
    </row>
    <row r="56" ht="25" customHeight="1" spans="1:12">
      <c r="A56" s="10">
        <v>54</v>
      </c>
      <c r="B56" s="13" t="s">
        <v>87</v>
      </c>
      <c r="C56" s="18" t="s">
        <v>97</v>
      </c>
      <c r="D56" s="17">
        <v>44081</v>
      </c>
      <c r="E56" s="14">
        <v>44681</v>
      </c>
      <c r="F56" s="10">
        <f t="shared" si="4"/>
        <v>1</v>
      </c>
      <c r="G56" s="18">
        <v>100</v>
      </c>
      <c r="H56" s="12">
        <f>F56*G56</f>
        <v>100</v>
      </c>
      <c r="I56" s="12">
        <v>0</v>
      </c>
      <c r="J56" s="12">
        <v>100</v>
      </c>
      <c r="K56" s="10">
        <f t="shared" si="6"/>
        <v>200</v>
      </c>
      <c r="L56" s="37" t="s">
        <v>92</v>
      </c>
    </row>
    <row r="57" ht="20" customHeight="1" spans="1:12">
      <c r="A57" s="10">
        <v>55</v>
      </c>
      <c r="B57" s="13" t="s">
        <v>89</v>
      </c>
      <c r="C57" s="10" t="s">
        <v>90</v>
      </c>
      <c r="D57" s="14">
        <v>44075</v>
      </c>
      <c r="E57" s="14">
        <v>44681</v>
      </c>
      <c r="F57" s="10">
        <f t="shared" si="4"/>
        <v>1</v>
      </c>
      <c r="G57" s="10">
        <v>100</v>
      </c>
      <c r="H57" s="12">
        <f>F57*G57</f>
        <v>100</v>
      </c>
      <c r="I57" s="12">
        <v>0</v>
      </c>
      <c r="J57" s="12">
        <v>0</v>
      </c>
      <c r="K57" s="10">
        <f t="shared" si="6"/>
        <v>100</v>
      </c>
      <c r="L57" s="35" t="s">
        <v>28</v>
      </c>
    </row>
    <row r="58" ht="20" customHeight="1" spans="1:12">
      <c r="A58" s="10">
        <v>56</v>
      </c>
      <c r="B58" s="15"/>
      <c r="C58" s="83" t="s">
        <v>265</v>
      </c>
      <c r="D58" s="14">
        <v>44676</v>
      </c>
      <c r="E58" s="14">
        <v>44681</v>
      </c>
      <c r="F58" s="10">
        <f t="shared" si="4"/>
        <v>0</v>
      </c>
      <c r="G58" s="10">
        <v>100</v>
      </c>
      <c r="H58" s="12">
        <f>F58*G58</f>
        <v>0</v>
      </c>
      <c r="I58" s="12">
        <v>0</v>
      </c>
      <c r="J58" s="12">
        <v>0</v>
      </c>
      <c r="K58" s="10">
        <f t="shared" si="6"/>
        <v>0</v>
      </c>
      <c r="L58" s="35" t="s">
        <v>266</v>
      </c>
    </row>
    <row r="59" ht="20" customHeight="1" spans="1:12">
      <c r="A59" s="10">
        <v>57</v>
      </c>
      <c r="B59" s="125"/>
      <c r="C59" s="18" t="s">
        <v>91</v>
      </c>
      <c r="D59" s="17">
        <v>44166</v>
      </c>
      <c r="E59" s="14">
        <v>44681</v>
      </c>
      <c r="F59" s="10">
        <f t="shared" si="4"/>
        <v>1</v>
      </c>
      <c r="G59" s="18">
        <v>100</v>
      </c>
      <c r="H59" s="12">
        <v>100</v>
      </c>
      <c r="I59" s="12">
        <v>0</v>
      </c>
      <c r="J59" s="12">
        <v>100</v>
      </c>
      <c r="K59" s="10">
        <f t="shared" si="6"/>
        <v>200</v>
      </c>
      <c r="L59" s="37" t="s">
        <v>92</v>
      </c>
    </row>
    <row r="60" ht="20" customHeight="1" spans="1:12">
      <c r="A60" s="10">
        <v>58</v>
      </c>
      <c r="B60" s="13" t="s">
        <v>93</v>
      </c>
      <c r="C60" s="10" t="s">
        <v>94</v>
      </c>
      <c r="D60" s="14">
        <v>44136</v>
      </c>
      <c r="E60" s="14">
        <v>44681</v>
      </c>
      <c r="F60" s="10">
        <f t="shared" si="4"/>
        <v>1</v>
      </c>
      <c r="G60" s="10">
        <v>100</v>
      </c>
      <c r="H60" s="12">
        <f t="shared" ref="H59:H64" si="7">F60*G60</f>
        <v>100</v>
      </c>
      <c r="I60" s="12">
        <v>0</v>
      </c>
      <c r="J60" s="12">
        <v>0</v>
      </c>
      <c r="K60" s="10">
        <f t="shared" si="6"/>
        <v>100</v>
      </c>
      <c r="L60" s="35" t="s">
        <v>28</v>
      </c>
    </row>
    <row r="61" ht="20" customHeight="1" spans="1:12">
      <c r="A61" s="10">
        <v>59</v>
      </c>
      <c r="B61" s="51"/>
      <c r="C61" s="10" t="s">
        <v>95</v>
      </c>
      <c r="D61" s="14">
        <v>44136</v>
      </c>
      <c r="E61" s="14">
        <v>44681</v>
      </c>
      <c r="F61" s="10">
        <f t="shared" si="4"/>
        <v>1</v>
      </c>
      <c r="G61" s="10">
        <v>100</v>
      </c>
      <c r="H61" s="12">
        <f t="shared" si="7"/>
        <v>100</v>
      </c>
      <c r="I61" s="12">
        <v>0</v>
      </c>
      <c r="J61" s="12">
        <v>0</v>
      </c>
      <c r="K61" s="10">
        <f t="shared" si="6"/>
        <v>100</v>
      </c>
      <c r="L61" s="35" t="s">
        <v>28</v>
      </c>
    </row>
    <row r="62" ht="20" customHeight="1" spans="1:12">
      <c r="A62" s="10">
        <v>60</v>
      </c>
      <c r="B62" s="10" t="s">
        <v>144</v>
      </c>
      <c r="C62" s="10" t="s">
        <v>71</v>
      </c>
      <c r="D62" s="14">
        <v>44298</v>
      </c>
      <c r="E62" s="14">
        <v>44681</v>
      </c>
      <c r="F62" s="10">
        <f t="shared" si="4"/>
        <v>1</v>
      </c>
      <c r="G62" s="10">
        <v>100</v>
      </c>
      <c r="H62" s="12">
        <f t="shared" si="7"/>
        <v>100</v>
      </c>
      <c r="I62" s="12">
        <v>100</v>
      </c>
      <c r="J62" s="12">
        <v>0</v>
      </c>
      <c r="K62" s="10">
        <f t="shared" si="6"/>
        <v>200</v>
      </c>
      <c r="L62" s="35" t="s">
        <v>72</v>
      </c>
    </row>
    <row r="63" ht="20" customHeight="1" spans="1:12">
      <c r="A63" s="10">
        <v>61</v>
      </c>
      <c r="B63" s="10"/>
      <c r="C63" s="18" t="s">
        <v>227</v>
      </c>
      <c r="D63" s="14">
        <v>44608</v>
      </c>
      <c r="E63" s="14">
        <v>44681</v>
      </c>
      <c r="F63" s="10">
        <f t="shared" si="4"/>
        <v>0</v>
      </c>
      <c r="G63" s="10">
        <v>100</v>
      </c>
      <c r="H63" s="12">
        <f t="shared" si="7"/>
        <v>0</v>
      </c>
      <c r="I63" s="12">
        <v>300</v>
      </c>
      <c r="J63" s="12">
        <f>H63*I63</f>
        <v>0</v>
      </c>
      <c r="K63" s="10">
        <f t="shared" si="6"/>
        <v>300</v>
      </c>
      <c r="L63" s="35" t="s">
        <v>249</v>
      </c>
    </row>
    <row r="64" ht="20" customHeight="1" spans="1:12">
      <c r="A64" s="10">
        <v>62</v>
      </c>
      <c r="B64" s="10"/>
      <c r="C64" s="18" t="s">
        <v>194</v>
      </c>
      <c r="D64" s="14">
        <v>44478</v>
      </c>
      <c r="E64" s="14">
        <v>44681</v>
      </c>
      <c r="F64" s="10">
        <f t="shared" si="4"/>
        <v>0</v>
      </c>
      <c r="G64" s="10">
        <v>0</v>
      </c>
      <c r="H64" s="12">
        <f t="shared" ref="H64:H75" si="8">F64*G64</f>
        <v>0</v>
      </c>
      <c r="I64" s="12">
        <v>0</v>
      </c>
      <c r="J64" s="12">
        <v>300</v>
      </c>
      <c r="K64" s="10">
        <f t="shared" si="6"/>
        <v>300</v>
      </c>
      <c r="L64" s="10" t="s">
        <v>195</v>
      </c>
    </row>
    <row r="65" customFormat="1" ht="27" customHeight="1" spans="1:12">
      <c r="A65" s="10">
        <v>63</v>
      </c>
      <c r="B65" s="15"/>
      <c r="C65" s="18" t="s">
        <v>166</v>
      </c>
      <c r="D65" s="14">
        <v>44494</v>
      </c>
      <c r="E65" s="14">
        <v>44681</v>
      </c>
      <c r="F65" s="10">
        <f t="shared" si="4"/>
        <v>0</v>
      </c>
      <c r="G65" s="10">
        <v>100</v>
      </c>
      <c r="H65" s="12">
        <v>0</v>
      </c>
      <c r="I65" s="12">
        <v>0</v>
      </c>
      <c r="J65" s="12">
        <v>300</v>
      </c>
      <c r="K65" s="10">
        <f t="shared" si="6"/>
        <v>300</v>
      </c>
      <c r="L65" s="35" t="s">
        <v>167</v>
      </c>
    </row>
    <row r="66" customFormat="1" ht="28" customHeight="1" spans="1:12">
      <c r="A66" s="10">
        <v>64</v>
      </c>
      <c r="B66" s="15"/>
      <c r="C66" s="18" t="s">
        <v>181</v>
      </c>
      <c r="D66" s="14">
        <v>44501</v>
      </c>
      <c r="E66" s="14">
        <v>44681</v>
      </c>
      <c r="F66" s="10">
        <f t="shared" si="4"/>
        <v>0</v>
      </c>
      <c r="G66" s="10">
        <v>100</v>
      </c>
      <c r="H66" s="12">
        <v>0</v>
      </c>
      <c r="I66" s="12">
        <v>300</v>
      </c>
      <c r="J66" s="12">
        <v>0</v>
      </c>
      <c r="K66" s="10">
        <f t="shared" si="6"/>
        <v>300</v>
      </c>
      <c r="L66" s="35" t="s">
        <v>212</v>
      </c>
    </row>
    <row r="67" customFormat="1" ht="28" customHeight="1" spans="1:12">
      <c r="A67" s="10">
        <v>65</v>
      </c>
      <c r="B67" s="15"/>
      <c r="C67" s="75" t="s">
        <v>122</v>
      </c>
      <c r="D67" s="17">
        <v>44399</v>
      </c>
      <c r="E67" s="14">
        <v>44681</v>
      </c>
      <c r="F67" s="10">
        <f t="shared" si="4"/>
        <v>0</v>
      </c>
      <c r="G67" s="18">
        <v>100</v>
      </c>
      <c r="H67" s="12">
        <f t="shared" si="8"/>
        <v>0</v>
      </c>
      <c r="I67" s="12">
        <v>0</v>
      </c>
      <c r="J67" s="12">
        <v>0</v>
      </c>
      <c r="K67" s="10">
        <f t="shared" si="6"/>
        <v>0</v>
      </c>
      <c r="L67" s="37" t="s">
        <v>267</v>
      </c>
    </row>
    <row r="68" s="2" customFormat="1" ht="34" customHeight="1" spans="1:12">
      <c r="A68" s="10">
        <v>66</v>
      </c>
      <c r="B68" s="15"/>
      <c r="C68" s="75" t="s">
        <v>221</v>
      </c>
      <c r="D68" s="14">
        <v>44608</v>
      </c>
      <c r="E68" s="14">
        <v>44681</v>
      </c>
      <c r="F68" s="10">
        <f t="shared" si="4"/>
        <v>0</v>
      </c>
      <c r="G68" s="10">
        <v>100</v>
      </c>
      <c r="H68" s="12">
        <f t="shared" si="8"/>
        <v>0</v>
      </c>
      <c r="I68" s="12">
        <v>0</v>
      </c>
      <c r="J68" s="12">
        <v>0</v>
      </c>
      <c r="K68" s="10">
        <f t="shared" si="6"/>
        <v>0</v>
      </c>
      <c r="L68" s="35" t="s">
        <v>268</v>
      </c>
    </row>
    <row r="69" s="2" customFormat="1" ht="27" customHeight="1" spans="1:12">
      <c r="A69" s="10">
        <v>67</v>
      </c>
      <c r="B69" s="15"/>
      <c r="C69" s="10" t="s">
        <v>100</v>
      </c>
      <c r="D69" s="14">
        <v>44257</v>
      </c>
      <c r="E69" s="14">
        <v>44681</v>
      </c>
      <c r="F69" s="10">
        <f t="shared" si="4"/>
        <v>1</v>
      </c>
      <c r="G69" s="10">
        <v>100</v>
      </c>
      <c r="H69" s="12">
        <f t="shared" si="8"/>
        <v>100</v>
      </c>
      <c r="I69" s="12">
        <v>0</v>
      </c>
      <c r="J69" s="12">
        <v>300</v>
      </c>
      <c r="K69" s="10">
        <f t="shared" si="6"/>
        <v>400</v>
      </c>
      <c r="L69" s="35" t="s">
        <v>101</v>
      </c>
    </row>
    <row r="70" s="2" customFormat="1" ht="27" customHeight="1" spans="1:12">
      <c r="A70" s="10">
        <v>68</v>
      </c>
      <c r="B70" s="15"/>
      <c r="C70" s="83" t="s">
        <v>269</v>
      </c>
      <c r="D70" s="14">
        <v>44659</v>
      </c>
      <c r="E70" s="14">
        <v>44681</v>
      </c>
      <c r="F70" s="10">
        <f t="shared" si="4"/>
        <v>0</v>
      </c>
      <c r="G70" s="10">
        <v>100</v>
      </c>
      <c r="H70" s="12">
        <f t="shared" si="8"/>
        <v>0</v>
      </c>
      <c r="I70" s="12">
        <v>0</v>
      </c>
      <c r="J70" s="12">
        <v>0</v>
      </c>
      <c r="K70" s="10">
        <f t="shared" si="6"/>
        <v>0</v>
      </c>
      <c r="L70" s="35" t="s">
        <v>28</v>
      </c>
    </row>
    <row r="71" s="2" customFormat="1" ht="26" customHeight="1" spans="1:12">
      <c r="A71" s="10">
        <v>69</v>
      </c>
      <c r="B71" s="15"/>
      <c r="C71" s="83" t="s">
        <v>270</v>
      </c>
      <c r="D71" s="14">
        <v>44662</v>
      </c>
      <c r="E71" s="14">
        <v>44681</v>
      </c>
      <c r="F71" s="10">
        <f t="shared" si="4"/>
        <v>0</v>
      </c>
      <c r="G71" s="10">
        <v>100</v>
      </c>
      <c r="H71" s="12">
        <f t="shared" si="8"/>
        <v>0</v>
      </c>
      <c r="I71" s="12">
        <v>0</v>
      </c>
      <c r="J71" s="12">
        <v>0</v>
      </c>
      <c r="K71" s="10">
        <f t="shared" si="6"/>
        <v>0</v>
      </c>
      <c r="L71" s="35" t="s">
        <v>271</v>
      </c>
    </row>
    <row r="72" ht="33" customHeight="1" spans="1:12">
      <c r="A72" s="10">
        <v>70</v>
      </c>
      <c r="B72" s="51"/>
      <c r="C72" s="83" t="s">
        <v>272</v>
      </c>
      <c r="D72" s="14">
        <v>44676</v>
      </c>
      <c r="E72" s="14">
        <v>44681</v>
      </c>
      <c r="F72" s="10">
        <f t="shared" si="4"/>
        <v>0</v>
      </c>
      <c r="G72" s="10">
        <v>100</v>
      </c>
      <c r="H72" s="12">
        <f t="shared" si="8"/>
        <v>0</v>
      </c>
      <c r="I72" s="12">
        <v>0</v>
      </c>
      <c r="J72" s="12">
        <v>0</v>
      </c>
      <c r="K72" s="10">
        <f t="shared" si="6"/>
        <v>0</v>
      </c>
      <c r="L72" s="35" t="s">
        <v>15</v>
      </c>
    </row>
    <row r="73" customFormat="1" ht="20" customHeight="1" spans="1:12">
      <c r="A73" s="10">
        <v>71</v>
      </c>
      <c r="B73" s="13" t="s">
        <v>103</v>
      </c>
      <c r="C73" s="10" t="s">
        <v>104</v>
      </c>
      <c r="D73" s="14">
        <v>43192</v>
      </c>
      <c r="E73" s="14">
        <v>44681</v>
      </c>
      <c r="F73" s="10">
        <v>3</v>
      </c>
      <c r="G73" s="10">
        <v>100</v>
      </c>
      <c r="H73" s="12">
        <f t="shared" si="8"/>
        <v>300</v>
      </c>
      <c r="I73" s="12">
        <v>300</v>
      </c>
      <c r="J73" s="12">
        <v>0</v>
      </c>
      <c r="K73" s="10">
        <f t="shared" si="6"/>
        <v>600</v>
      </c>
      <c r="L73" s="35" t="s">
        <v>105</v>
      </c>
    </row>
    <row r="74" customFormat="1" ht="20" customHeight="1" spans="1:12">
      <c r="A74" s="10">
        <v>72</v>
      </c>
      <c r="B74" s="15"/>
      <c r="C74" s="18" t="s">
        <v>229</v>
      </c>
      <c r="D74" s="14">
        <v>44613</v>
      </c>
      <c r="E74" s="14">
        <v>44681</v>
      </c>
      <c r="F74" s="10">
        <f t="shared" ref="F74:F81" si="9">DATEDIF(D74,E74,"Y")</f>
        <v>0</v>
      </c>
      <c r="G74" s="10">
        <v>100</v>
      </c>
      <c r="H74" s="12">
        <f t="shared" si="8"/>
        <v>0</v>
      </c>
      <c r="I74" s="12">
        <v>0</v>
      </c>
      <c r="J74" s="12">
        <v>0</v>
      </c>
      <c r="K74" s="10">
        <f t="shared" si="6"/>
        <v>0</v>
      </c>
      <c r="L74" s="35" t="s">
        <v>230</v>
      </c>
    </row>
    <row r="75" customFormat="1" ht="20" customHeight="1" spans="1:12">
      <c r="A75" s="10">
        <v>73</v>
      </c>
      <c r="B75" s="51"/>
      <c r="C75" s="10" t="s">
        <v>113</v>
      </c>
      <c r="D75" s="14">
        <v>44347</v>
      </c>
      <c r="E75" s="14">
        <v>44681</v>
      </c>
      <c r="F75" s="10">
        <f t="shared" si="9"/>
        <v>0</v>
      </c>
      <c r="G75" s="10">
        <v>0</v>
      </c>
      <c r="H75" s="12">
        <f t="shared" si="8"/>
        <v>0</v>
      </c>
      <c r="I75" s="12">
        <v>0</v>
      </c>
      <c r="J75" s="12">
        <v>300</v>
      </c>
      <c r="K75" s="10">
        <f t="shared" si="6"/>
        <v>300</v>
      </c>
      <c r="L75" s="68" t="s">
        <v>110</v>
      </c>
    </row>
    <row r="76" customFormat="1" ht="20" customHeight="1" spans="1:12">
      <c r="A76" s="10">
        <v>74</v>
      </c>
      <c r="B76" s="13" t="s">
        <v>216</v>
      </c>
      <c r="C76" s="10" t="s">
        <v>25</v>
      </c>
      <c r="D76" s="14">
        <v>43616</v>
      </c>
      <c r="E76" s="14">
        <v>44681</v>
      </c>
      <c r="F76" s="10">
        <f t="shared" si="9"/>
        <v>2</v>
      </c>
      <c r="G76" s="10">
        <v>100</v>
      </c>
      <c r="H76" s="12">
        <f t="shared" ref="H76:H81" si="10">F76*G76</f>
        <v>200</v>
      </c>
      <c r="I76" s="12">
        <v>0</v>
      </c>
      <c r="J76" s="12">
        <v>200</v>
      </c>
      <c r="K76" s="10">
        <f t="shared" si="6"/>
        <v>400</v>
      </c>
      <c r="L76" s="35" t="s">
        <v>26</v>
      </c>
    </row>
    <row r="77" customFormat="1" ht="33" customHeight="1" spans="1:12">
      <c r="A77" s="10">
        <v>75</v>
      </c>
      <c r="B77" s="51"/>
      <c r="C77" s="83" t="s">
        <v>273</v>
      </c>
      <c r="D77" s="14">
        <v>44671</v>
      </c>
      <c r="E77" s="14">
        <v>44681</v>
      </c>
      <c r="F77" s="10">
        <f t="shared" si="9"/>
        <v>0</v>
      </c>
      <c r="G77" s="10">
        <v>100</v>
      </c>
      <c r="H77" s="12">
        <f t="shared" si="10"/>
        <v>0</v>
      </c>
      <c r="I77" s="12">
        <v>0</v>
      </c>
      <c r="J77" s="12">
        <v>0</v>
      </c>
      <c r="K77" s="10">
        <f t="shared" si="6"/>
        <v>0</v>
      </c>
      <c r="L77" s="35" t="s">
        <v>274</v>
      </c>
    </row>
    <row r="78" ht="34" customHeight="1" spans="1:12">
      <c r="A78" s="10">
        <v>76</v>
      </c>
      <c r="B78" s="10" t="s">
        <v>231</v>
      </c>
      <c r="C78" s="83" t="s">
        <v>253</v>
      </c>
      <c r="D78" s="14">
        <v>44657</v>
      </c>
      <c r="E78" s="14">
        <v>44681</v>
      </c>
      <c r="F78" s="10">
        <f t="shared" si="9"/>
        <v>0</v>
      </c>
      <c r="G78" s="10">
        <v>100</v>
      </c>
      <c r="H78" s="12">
        <f t="shared" si="10"/>
        <v>0</v>
      </c>
      <c r="I78" s="12">
        <v>0</v>
      </c>
      <c r="J78" s="12">
        <v>0</v>
      </c>
      <c r="K78" s="10">
        <f t="shared" si="6"/>
        <v>0</v>
      </c>
      <c r="L78" s="37" t="s">
        <v>254</v>
      </c>
    </row>
    <row r="79" customFormat="1" ht="26" customHeight="1" spans="1:12">
      <c r="A79" s="10">
        <v>77</v>
      </c>
      <c r="B79" s="13" t="s">
        <v>275</v>
      </c>
      <c r="C79" s="83" t="s">
        <v>239</v>
      </c>
      <c r="D79" s="14">
        <v>44634</v>
      </c>
      <c r="E79" s="14">
        <v>44681</v>
      </c>
      <c r="F79" s="10">
        <f t="shared" si="9"/>
        <v>0</v>
      </c>
      <c r="G79" s="10">
        <v>100</v>
      </c>
      <c r="H79" s="12">
        <f t="shared" si="10"/>
        <v>0</v>
      </c>
      <c r="I79" s="12">
        <v>100</v>
      </c>
      <c r="J79" s="12">
        <v>100</v>
      </c>
      <c r="K79" s="10">
        <f t="shared" si="6"/>
        <v>200</v>
      </c>
      <c r="L79" s="37" t="s">
        <v>240</v>
      </c>
    </row>
    <row r="80" customFormat="1" ht="26" customHeight="1" spans="1:12">
      <c r="A80" s="10">
        <v>78</v>
      </c>
      <c r="B80" s="15"/>
      <c r="C80" s="83" t="s">
        <v>276</v>
      </c>
      <c r="D80" s="14">
        <v>44652</v>
      </c>
      <c r="E80" s="14">
        <v>44681</v>
      </c>
      <c r="F80" s="10">
        <f t="shared" si="9"/>
        <v>0</v>
      </c>
      <c r="G80" s="10">
        <v>100</v>
      </c>
      <c r="H80" s="12">
        <f t="shared" si="10"/>
        <v>0</v>
      </c>
      <c r="I80" s="12">
        <v>0</v>
      </c>
      <c r="J80" s="12">
        <v>0</v>
      </c>
      <c r="K80" s="10">
        <f t="shared" si="6"/>
        <v>0</v>
      </c>
      <c r="L80" s="37" t="s">
        <v>28</v>
      </c>
    </row>
    <row r="81" customFormat="1" ht="20" customHeight="1" spans="1:12">
      <c r="A81" s="10">
        <v>79</v>
      </c>
      <c r="B81" s="51"/>
      <c r="C81" s="83" t="s">
        <v>277</v>
      </c>
      <c r="D81" s="14">
        <v>44659</v>
      </c>
      <c r="E81" s="14">
        <v>44681</v>
      </c>
      <c r="F81" s="10">
        <f t="shared" si="9"/>
        <v>0</v>
      </c>
      <c r="G81" s="10">
        <v>100</v>
      </c>
      <c r="H81" s="12">
        <f t="shared" si="10"/>
        <v>0</v>
      </c>
      <c r="I81" s="12">
        <v>0</v>
      </c>
      <c r="J81" s="12">
        <v>0</v>
      </c>
      <c r="K81" s="10">
        <f t="shared" si="6"/>
        <v>0</v>
      </c>
      <c r="L81" s="35" t="s">
        <v>278</v>
      </c>
    </row>
    <row r="82" ht="25" customHeight="1"/>
  </sheetData>
  <mergeCells count="16">
    <mergeCell ref="A1:L1"/>
    <mergeCell ref="B3:B23"/>
    <mergeCell ref="B26:B28"/>
    <mergeCell ref="B29:B32"/>
    <mergeCell ref="B33:B35"/>
    <mergeCell ref="B36:B40"/>
    <mergeCell ref="B41:B47"/>
    <mergeCell ref="B48:B51"/>
    <mergeCell ref="B52:B55"/>
    <mergeCell ref="B57:B59"/>
    <mergeCell ref="B60:B61"/>
    <mergeCell ref="B62:B64"/>
    <mergeCell ref="B65:B72"/>
    <mergeCell ref="B73:B75"/>
    <mergeCell ref="B76:B77"/>
    <mergeCell ref="B79:B81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workbookViewId="0">
      <selection activeCell="S55" sqref="S55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44712</v>
      </c>
      <c r="F3" s="10">
        <f t="shared" ref="F3:F15" si="0"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17" si="1">SUM(H3:J3)</f>
        <v>600</v>
      </c>
      <c r="L3" s="35" t="s">
        <v>15</v>
      </c>
    </row>
    <row r="4" ht="20" customHeight="1" spans="1:12">
      <c r="A4" s="10">
        <v>2</v>
      </c>
      <c r="B4" s="15"/>
      <c r="C4" s="10" t="s">
        <v>17</v>
      </c>
      <c r="D4" s="14">
        <v>40360</v>
      </c>
      <c r="E4" s="14">
        <v>44712</v>
      </c>
      <c r="F4" s="10">
        <f t="shared" si="0"/>
        <v>11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7" customHeight="1" spans="1:12">
      <c r="A5" s="10">
        <v>3</v>
      </c>
      <c r="B5" s="15"/>
      <c r="C5" s="18" t="s">
        <v>21</v>
      </c>
      <c r="D5" s="14">
        <v>40599</v>
      </c>
      <c r="E5" s="14">
        <v>44712</v>
      </c>
      <c r="F5" s="10">
        <f t="shared" si="0"/>
        <v>11</v>
      </c>
      <c r="G5" s="10">
        <v>100</v>
      </c>
      <c r="H5" s="12">
        <v>0</v>
      </c>
      <c r="I5" s="12">
        <v>0</v>
      </c>
      <c r="J5" s="12">
        <v>0</v>
      </c>
      <c r="K5" s="10">
        <f t="shared" si="1"/>
        <v>0</v>
      </c>
      <c r="L5" s="35" t="s">
        <v>256</v>
      </c>
    </row>
    <row r="6" ht="20" customHeight="1" spans="1:12">
      <c r="A6" s="10">
        <v>4</v>
      </c>
      <c r="B6" s="15"/>
      <c r="C6" s="10" t="s">
        <v>16</v>
      </c>
      <c r="D6" s="14">
        <v>40799</v>
      </c>
      <c r="E6" s="14">
        <v>44712</v>
      </c>
      <c r="F6" s="10">
        <f t="shared" si="0"/>
        <v>10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44712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44712</v>
      </c>
      <c r="F8" s="10">
        <f t="shared" si="0"/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44712</v>
      </c>
      <c r="F9" s="10">
        <v>1</v>
      </c>
      <c r="G9" s="10">
        <v>100</v>
      </c>
      <c r="H9" s="12">
        <f t="shared" ref="H9:H19" si="2">F9*G9</f>
        <v>100</v>
      </c>
      <c r="I9" s="12">
        <v>0</v>
      </c>
      <c r="J9" s="12">
        <v>100</v>
      </c>
      <c r="K9" s="10">
        <f t="shared" si="1"/>
        <v>200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44712</v>
      </c>
      <c r="F10" s="10">
        <f t="shared" si="0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44712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44712</v>
      </c>
      <c r="F12" s="10">
        <f t="shared" si="0"/>
        <v>2</v>
      </c>
      <c r="G12" s="10">
        <v>100</v>
      </c>
      <c r="H12" s="12">
        <f t="shared" si="2"/>
        <v>200</v>
      </c>
      <c r="I12" s="12">
        <v>0</v>
      </c>
      <c r="J12" s="12">
        <v>0</v>
      </c>
      <c r="K12" s="10">
        <f t="shared" si="1"/>
        <v>200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44712</v>
      </c>
      <c r="F13" s="10">
        <f t="shared" si="0"/>
        <v>1</v>
      </c>
      <c r="G13" s="10">
        <v>100</v>
      </c>
      <c r="H13" s="12">
        <f t="shared" si="2"/>
        <v>100</v>
      </c>
      <c r="I13" s="12">
        <v>400</v>
      </c>
      <c r="J13" s="12">
        <v>0</v>
      </c>
      <c r="K13" s="10">
        <f t="shared" si="1"/>
        <v>500</v>
      </c>
      <c r="L13" s="35" t="s">
        <v>40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44712</v>
      </c>
      <c r="F14" s="10">
        <f t="shared" si="0"/>
        <v>1</v>
      </c>
      <c r="G14" s="10">
        <v>100</v>
      </c>
      <c r="H14" s="12">
        <f t="shared" si="2"/>
        <v>100</v>
      </c>
      <c r="I14" s="12">
        <v>300</v>
      </c>
      <c r="J14" s="12">
        <v>0</v>
      </c>
      <c r="K14" s="10">
        <f t="shared" si="1"/>
        <v>400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44712</v>
      </c>
      <c r="F15" s="10">
        <f t="shared" si="0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1"/>
        <v>400</v>
      </c>
      <c r="L15" s="35" t="s">
        <v>36</v>
      </c>
    </row>
    <row r="16" ht="20" customHeight="1" spans="1:12">
      <c r="A16" s="10">
        <v>14</v>
      </c>
      <c r="B16" s="15"/>
      <c r="C16" s="75" t="s">
        <v>27</v>
      </c>
      <c r="D16" s="14">
        <v>44314</v>
      </c>
      <c r="E16" s="14">
        <v>44712</v>
      </c>
      <c r="F16" s="10">
        <v>0</v>
      </c>
      <c r="G16" s="10">
        <v>100</v>
      </c>
      <c r="H16" s="12">
        <f t="shared" si="2"/>
        <v>0</v>
      </c>
      <c r="I16" s="12">
        <v>0</v>
      </c>
      <c r="J16" s="12">
        <v>0</v>
      </c>
      <c r="K16" s="10">
        <f t="shared" si="1"/>
        <v>0</v>
      </c>
      <c r="L16" s="138" t="s">
        <v>279</v>
      </c>
    </row>
    <row r="17" ht="20" customHeight="1" spans="1:12">
      <c r="A17" s="10">
        <v>15</v>
      </c>
      <c r="B17" s="15"/>
      <c r="C17" s="10" t="s">
        <v>37</v>
      </c>
      <c r="D17" s="14">
        <v>44333</v>
      </c>
      <c r="E17" s="14">
        <v>44712</v>
      </c>
      <c r="F17" s="10">
        <v>0</v>
      </c>
      <c r="G17" s="10">
        <v>100</v>
      </c>
      <c r="H17" s="12">
        <f t="shared" si="2"/>
        <v>0</v>
      </c>
      <c r="I17" s="12">
        <v>300</v>
      </c>
      <c r="J17" s="12">
        <v>0</v>
      </c>
      <c r="K17" s="10">
        <f t="shared" si="1"/>
        <v>300</v>
      </c>
      <c r="L17" s="35" t="s">
        <v>38</v>
      </c>
    </row>
    <row r="18" ht="24" customHeight="1" spans="1:12">
      <c r="A18" s="10">
        <v>16</v>
      </c>
      <c r="B18" s="15"/>
      <c r="C18" s="10" t="s">
        <v>32</v>
      </c>
      <c r="D18" s="14">
        <v>44368</v>
      </c>
      <c r="E18" s="14">
        <v>44712</v>
      </c>
      <c r="F18" s="10">
        <f t="shared" ref="F18:F23" si="3">DATEDIF(D18,E18,"Y")</f>
        <v>0</v>
      </c>
      <c r="G18" s="10">
        <v>100</v>
      </c>
      <c r="H18" s="12">
        <f t="shared" si="2"/>
        <v>0</v>
      </c>
      <c r="I18" s="12">
        <v>100</v>
      </c>
      <c r="J18" s="12">
        <v>200</v>
      </c>
      <c r="K18" s="10">
        <f t="shared" ref="K18:K24" si="4">SUM(H18:J18)</f>
        <v>300</v>
      </c>
      <c r="L18" s="35" t="s">
        <v>33</v>
      </c>
    </row>
    <row r="19" ht="20" customHeight="1" spans="1:12">
      <c r="A19" s="10">
        <v>17</v>
      </c>
      <c r="B19" s="15"/>
      <c r="C19" s="10" t="s">
        <v>34</v>
      </c>
      <c r="D19" s="14">
        <v>44376</v>
      </c>
      <c r="E19" s="14">
        <v>44712</v>
      </c>
      <c r="F19" s="10">
        <f t="shared" si="3"/>
        <v>0</v>
      </c>
      <c r="G19" s="10">
        <v>100</v>
      </c>
      <c r="H19" s="12">
        <f t="shared" si="2"/>
        <v>0</v>
      </c>
      <c r="I19" s="12">
        <v>0</v>
      </c>
      <c r="J19" s="12">
        <v>0</v>
      </c>
      <c r="K19" s="10">
        <f t="shared" si="4"/>
        <v>0</v>
      </c>
      <c r="L19" s="35" t="s">
        <v>28</v>
      </c>
    </row>
    <row r="20" ht="20" customHeight="1" spans="1:12">
      <c r="A20" s="10">
        <v>18</v>
      </c>
      <c r="B20" s="15"/>
      <c r="C20" s="10" t="s">
        <v>117</v>
      </c>
      <c r="D20" s="14">
        <v>44399</v>
      </c>
      <c r="E20" s="14">
        <v>44712</v>
      </c>
      <c r="F20" s="10">
        <f t="shared" si="3"/>
        <v>0</v>
      </c>
      <c r="G20" s="10">
        <v>100</v>
      </c>
      <c r="H20" s="12">
        <v>0</v>
      </c>
      <c r="I20" s="12">
        <v>0</v>
      </c>
      <c r="J20" s="12">
        <v>0</v>
      </c>
      <c r="K20" s="10">
        <f t="shared" si="4"/>
        <v>0</v>
      </c>
      <c r="L20" s="35" t="s">
        <v>28</v>
      </c>
    </row>
    <row r="21" ht="42" customHeight="1" spans="1:12">
      <c r="A21" s="10">
        <v>19</v>
      </c>
      <c r="B21" s="15"/>
      <c r="C21" s="18" t="s">
        <v>196</v>
      </c>
      <c r="D21" s="17">
        <v>44553</v>
      </c>
      <c r="E21" s="14">
        <v>44712</v>
      </c>
      <c r="F21" s="10">
        <f t="shared" si="3"/>
        <v>0</v>
      </c>
      <c r="G21" s="18">
        <v>100</v>
      </c>
      <c r="H21" s="12">
        <v>0</v>
      </c>
      <c r="I21" s="12">
        <v>300</v>
      </c>
      <c r="J21" s="12">
        <v>200</v>
      </c>
      <c r="K21" s="10">
        <f t="shared" si="4"/>
        <v>500</v>
      </c>
      <c r="L21" s="37" t="s">
        <v>218</v>
      </c>
    </row>
    <row r="22" ht="33" customHeight="1" spans="1:12">
      <c r="A22" s="10">
        <v>20</v>
      </c>
      <c r="B22" s="15"/>
      <c r="C22" s="18" t="s">
        <v>198</v>
      </c>
      <c r="D22" s="14">
        <v>44558</v>
      </c>
      <c r="E22" s="14">
        <v>44712</v>
      </c>
      <c r="F22" s="10">
        <f t="shared" si="3"/>
        <v>0</v>
      </c>
      <c r="G22" s="10">
        <v>100</v>
      </c>
      <c r="H22" s="12">
        <v>0</v>
      </c>
      <c r="I22" s="12">
        <v>300</v>
      </c>
      <c r="J22" s="12">
        <v>100</v>
      </c>
      <c r="K22" s="10">
        <f t="shared" si="4"/>
        <v>400</v>
      </c>
      <c r="L22" s="35" t="s">
        <v>199</v>
      </c>
    </row>
    <row r="23" ht="23" customHeight="1" spans="1:12">
      <c r="A23" s="10">
        <v>21</v>
      </c>
      <c r="B23" s="15"/>
      <c r="C23" s="18" t="s">
        <v>237</v>
      </c>
      <c r="D23" s="17">
        <v>44635</v>
      </c>
      <c r="E23" s="14">
        <v>44712</v>
      </c>
      <c r="F23" s="10">
        <f t="shared" si="3"/>
        <v>0</v>
      </c>
      <c r="G23" s="18">
        <v>100</v>
      </c>
      <c r="H23" s="12">
        <v>0</v>
      </c>
      <c r="I23" s="12">
        <v>0</v>
      </c>
      <c r="J23" s="12">
        <v>0</v>
      </c>
      <c r="K23" s="10">
        <f t="shared" si="4"/>
        <v>0</v>
      </c>
      <c r="L23" s="37" t="s">
        <v>238</v>
      </c>
    </row>
    <row r="24" ht="16" customHeight="1" spans="1:12">
      <c r="A24" s="10">
        <v>22</v>
      </c>
      <c r="B24" s="15"/>
      <c r="C24" s="83" t="s">
        <v>280</v>
      </c>
      <c r="D24" s="17">
        <v>44704</v>
      </c>
      <c r="E24" s="14">
        <v>44712</v>
      </c>
      <c r="F24" s="10">
        <v>0</v>
      </c>
      <c r="G24" s="18">
        <v>100</v>
      </c>
      <c r="H24" s="12">
        <v>0</v>
      </c>
      <c r="I24" s="12">
        <v>0</v>
      </c>
      <c r="J24" s="12">
        <v>0</v>
      </c>
      <c r="K24" s="10">
        <f t="shared" si="4"/>
        <v>0</v>
      </c>
      <c r="L24" s="37" t="s">
        <v>281</v>
      </c>
    </row>
    <row r="25" ht="21" customHeight="1" spans="1:12">
      <c r="A25" s="10">
        <v>23</v>
      </c>
      <c r="B25" s="15"/>
      <c r="C25" s="83" t="s">
        <v>282</v>
      </c>
      <c r="D25" s="17">
        <v>44719</v>
      </c>
      <c r="E25" s="14">
        <v>44712</v>
      </c>
      <c r="F25" s="10">
        <v>0</v>
      </c>
      <c r="G25" s="18">
        <v>100</v>
      </c>
      <c r="H25" s="12">
        <v>0</v>
      </c>
      <c r="I25" s="12">
        <v>0</v>
      </c>
      <c r="J25" s="12">
        <v>0</v>
      </c>
      <c r="K25" s="10">
        <v>0</v>
      </c>
      <c r="L25" s="37" t="s">
        <v>283</v>
      </c>
    </row>
    <row r="26" ht="25" customHeight="1" spans="1:12">
      <c r="A26" s="10">
        <v>24</v>
      </c>
      <c r="B26" s="15"/>
      <c r="C26" s="75" t="s">
        <v>284</v>
      </c>
      <c r="D26" s="137">
        <v>44698</v>
      </c>
      <c r="E26" s="14">
        <v>44712</v>
      </c>
      <c r="F26" s="10">
        <f>DATEDIF(D26,E26,"Y")</f>
        <v>0</v>
      </c>
      <c r="G26" s="18">
        <v>100</v>
      </c>
      <c r="H26" s="12">
        <v>0</v>
      </c>
      <c r="I26" s="12">
        <v>0</v>
      </c>
      <c r="J26" s="12">
        <v>0</v>
      </c>
      <c r="K26" s="10">
        <f t="shared" ref="K26:K69" si="5">SUM(H26:J26)</f>
        <v>0</v>
      </c>
      <c r="L26" s="37" t="s">
        <v>285</v>
      </c>
    </row>
    <row r="27" ht="22" customHeight="1" spans="1:12">
      <c r="A27" s="10">
        <v>25</v>
      </c>
      <c r="B27" s="10" t="s">
        <v>53</v>
      </c>
      <c r="C27" s="10" t="s">
        <v>54</v>
      </c>
      <c r="D27" s="14">
        <v>40787</v>
      </c>
      <c r="E27" s="14">
        <v>44712</v>
      </c>
      <c r="F27" s="10">
        <f>DATEDIF(D27,E27,"Y")</f>
        <v>10</v>
      </c>
      <c r="G27" s="10">
        <v>100</v>
      </c>
      <c r="H27" s="12">
        <v>500</v>
      </c>
      <c r="I27" s="12">
        <v>0</v>
      </c>
      <c r="J27" s="12">
        <v>0</v>
      </c>
      <c r="K27" s="10">
        <f t="shared" si="5"/>
        <v>500</v>
      </c>
      <c r="L27" s="35" t="s">
        <v>28</v>
      </c>
    </row>
    <row r="28" ht="24" customHeight="1" spans="1:12">
      <c r="A28" s="10">
        <v>26</v>
      </c>
      <c r="B28" s="10" t="s">
        <v>55</v>
      </c>
      <c r="C28" s="10" t="s">
        <v>127</v>
      </c>
      <c r="D28" s="14">
        <v>44382</v>
      </c>
      <c r="E28" s="14">
        <v>44712</v>
      </c>
      <c r="F28" s="10">
        <f>DATEDIF(D28,E28,"Y")</f>
        <v>0</v>
      </c>
      <c r="G28" s="10">
        <v>100</v>
      </c>
      <c r="H28" s="12">
        <f t="shared" ref="H28:H32" si="6">F28*G28</f>
        <v>0</v>
      </c>
      <c r="I28" s="12">
        <v>400</v>
      </c>
      <c r="J28" s="12">
        <v>0</v>
      </c>
      <c r="K28" s="10">
        <f t="shared" si="5"/>
        <v>400</v>
      </c>
      <c r="L28" s="35" t="s">
        <v>138</v>
      </c>
    </row>
    <row r="29" ht="20" customHeight="1" spans="1:12">
      <c r="A29" s="10">
        <v>27</v>
      </c>
      <c r="B29" s="13" t="s">
        <v>57</v>
      </c>
      <c r="C29" s="10" t="s">
        <v>58</v>
      </c>
      <c r="D29" s="14">
        <v>44113</v>
      </c>
      <c r="E29" s="14">
        <v>44712</v>
      </c>
      <c r="F29" s="10">
        <f>DATEDIF(D29,E29,"Y")</f>
        <v>1</v>
      </c>
      <c r="G29" s="10">
        <v>100</v>
      </c>
      <c r="H29" s="12">
        <f t="shared" si="6"/>
        <v>100</v>
      </c>
      <c r="I29" s="12">
        <v>300</v>
      </c>
      <c r="J29" s="12">
        <v>0</v>
      </c>
      <c r="K29" s="10">
        <f t="shared" si="5"/>
        <v>400</v>
      </c>
      <c r="L29" s="35" t="s">
        <v>59</v>
      </c>
    </row>
    <row r="30" ht="20" customHeight="1" spans="1:12">
      <c r="A30" s="10">
        <v>28</v>
      </c>
      <c r="B30" s="15"/>
      <c r="C30" s="10" t="s">
        <v>79</v>
      </c>
      <c r="D30" s="14">
        <v>42437</v>
      </c>
      <c r="E30" s="14">
        <v>44712</v>
      </c>
      <c r="F30" s="10">
        <f>DATEDIF(D30,E30,"Y")</f>
        <v>6</v>
      </c>
      <c r="G30" s="10">
        <v>100</v>
      </c>
      <c r="H30" s="12">
        <v>500</v>
      </c>
      <c r="I30" s="12">
        <v>0</v>
      </c>
      <c r="J30" s="12">
        <v>0</v>
      </c>
      <c r="K30" s="10">
        <f t="shared" si="5"/>
        <v>500</v>
      </c>
      <c r="L30" s="35" t="s">
        <v>28</v>
      </c>
    </row>
    <row r="31" ht="20" customHeight="1" spans="1:12">
      <c r="A31" s="10">
        <v>29</v>
      </c>
      <c r="B31" s="51"/>
      <c r="C31" s="18" t="s">
        <v>124</v>
      </c>
      <c r="D31" s="17">
        <v>43590</v>
      </c>
      <c r="E31" s="14">
        <v>44712</v>
      </c>
      <c r="F31" s="10">
        <v>0</v>
      </c>
      <c r="G31" s="10">
        <v>0</v>
      </c>
      <c r="H31" s="12">
        <v>0</v>
      </c>
      <c r="I31" s="12">
        <v>0</v>
      </c>
      <c r="J31" s="12">
        <v>300</v>
      </c>
      <c r="K31" s="10">
        <f t="shared" si="5"/>
        <v>300</v>
      </c>
      <c r="L31" s="68" t="s">
        <v>110</v>
      </c>
    </row>
    <row r="32" ht="20" customHeight="1" spans="1:12">
      <c r="A32" s="10">
        <v>30</v>
      </c>
      <c r="B32" s="13" t="s">
        <v>60</v>
      </c>
      <c r="C32" s="10" t="s">
        <v>61</v>
      </c>
      <c r="D32" s="14">
        <v>44074</v>
      </c>
      <c r="E32" s="14">
        <v>44712</v>
      </c>
      <c r="F32" s="10">
        <f t="shared" ref="F32:F42" si="7">DATEDIF(D32,E32,"Y")</f>
        <v>1</v>
      </c>
      <c r="G32" s="10">
        <v>100</v>
      </c>
      <c r="H32" s="12">
        <f t="shared" si="6"/>
        <v>100</v>
      </c>
      <c r="I32" s="12">
        <v>0</v>
      </c>
      <c r="J32" s="12">
        <v>0</v>
      </c>
      <c r="K32" s="10">
        <f t="shared" si="5"/>
        <v>100</v>
      </c>
      <c r="L32" s="35" t="s">
        <v>28</v>
      </c>
    </row>
    <row r="33" ht="20" customHeight="1" spans="1:12">
      <c r="A33" s="10">
        <v>31</v>
      </c>
      <c r="B33" s="15"/>
      <c r="C33" s="10" t="s">
        <v>118</v>
      </c>
      <c r="D33" s="14">
        <v>44392</v>
      </c>
      <c r="E33" s="14">
        <v>44712</v>
      </c>
      <c r="F33" s="10">
        <f t="shared" si="7"/>
        <v>0</v>
      </c>
      <c r="G33" s="10">
        <v>100</v>
      </c>
      <c r="H33" s="12">
        <v>0</v>
      </c>
      <c r="I33" s="12">
        <v>300</v>
      </c>
      <c r="J33" s="12">
        <v>0</v>
      </c>
      <c r="K33" s="10">
        <f t="shared" si="5"/>
        <v>300</v>
      </c>
      <c r="L33" s="35" t="s">
        <v>119</v>
      </c>
    </row>
    <row r="34" ht="20" customHeight="1" spans="1:12">
      <c r="A34" s="10">
        <v>32</v>
      </c>
      <c r="B34" s="15"/>
      <c r="C34" s="18" t="s">
        <v>109</v>
      </c>
      <c r="D34" s="17">
        <v>43129</v>
      </c>
      <c r="E34" s="14">
        <v>44712</v>
      </c>
      <c r="F34" s="10">
        <v>0</v>
      </c>
      <c r="G34" s="10">
        <v>0</v>
      </c>
      <c r="H34" s="12">
        <v>0</v>
      </c>
      <c r="I34" s="12">
        <v>0</v>
      </c>
      <c r="J34" s="12">
        <v>300</v>
      </c>
      <c r="K34" s="10">
        <f t="shared" si="5"/>
        <v>300</v>
      </c>
      <c r="L34" s="68" t="s">
        <v>110</v>
      </c>
    </row>
    <row r="35" ht="20" customHeight="1" spans="1:12">
      <c r="A35" s="10">
        <v>33</v>
      </c>
      <c r="B35" s="51"/>
      <c r="C35" s="18" t="s">
        <v>111</v>
      </c>
      <c r="D35" s="17">
        <v>43235</v>
      </c>
      <c r="E35" s="14">
        <v>44712</v>
      </c>
      <c r="F35" s="10">
        <v>0</v>
      </c>
      <c r="G35" s="10">
        <v>0</v>
      </c>
      <c r="H35" s="12">
        <v>0</v>
      </c>
      <c r="I35" s="12">
        <v>0</v>
      </c>
      <c r="J35" s="12">
        <v>300</v>
      </c>
      <c r="K35" s="10">
        <f t="shared" si="5"/>
        <v>300</v>
      </c>
      <c r="L35" s="68" t="s">
        <v>110</v>
      </c>
    </row>
    <row r="36" ht="20" customHeight="1" spans="1:12">
      <c r="A36" s="10">
        <v>34</v>
      </c>
      <c r="B36" s="13" t="s">
        <v>62</v>
      </c>
      <c r="C36" s="10" t="s">
        <v>63</v>
      </c>
      <c r="D36" s="14">
        <v>41687</v>
      </c>
      <c r="E36" s="14">
        <v>44712</v>
      </c>
      <c r="F36" s="10">
        <f t="shared" si="7"/>
        <v>8</v>
      </c>
      <c r="G36" s="10">
        <v>100</v>
      </c>
      <c r="H36" s="12">
        <v>500</v>
      </c>
      <c r="I36" s="12">
        <v>0</v>
      </c>
      <c r="J36" s="12">
        <v>0</v>
      </c>
      <c r="K36" s="10">
        <f t="shared" si="5"/>
        <v>500</v>
      </c>
      <c r="L36" s="35" t="s">
        <v>28</v>
      </c>
    </row>
    <row r="37" ht="20" customHeight="1" spans="1:12">
      <c r="A37" s="10">
        <v>35</v>
      </c>
      <c r="B37" s="15"/>
      <c r="C37" s="10" t="s">
        <v>139</v>
      </c>
      <c r="D37" s="14">
        <v>44424</v>
      </c>
      <c r="E37" s="14">
        <v>44712</v>
      </c>
      <c r="F37" s="10">
        <f t="shared" si="7"/>
        <v>0</v>
      </c>
      <c r="G37" s="10">
        <v>100</v>
      </c>
      <c r="H37" s="12">
        <v>0</v>
      </c>
      <c r="I37" s="12">
        <v>0</v>
      </c>
      <c r="J37" s="12">
        <v>0</v>
      </c>
      <c r="K37" s="10">
        <f t="shared" si="5"/>
        <v>0</v>
      </c>
      <c r="L37" s="35" t="s">
        <v>28</v>
      </c>
    </row>
    <row r="38" ht="20" customHeight="1" spans="1:12">
      <c r="A38" s="10">
        <v>36</v>
      </c>
      <c r="B38" s="15"/>
      <c r="C38" s="18" t="s">
        <v>245</v>
      </c>
      <c r="D38" s="14">
        <v>44648</v>
      </c>
      <c r="E38" s="14">
        <v>44712</v>
      </c>
      <c r="F38" s="10">
        <f t="shared" si="7"/>
        <v>0</v>
      </c>
      <c r="G38" s="10">
        <v>100</v>
      </c>
      <c r="H38" s="12">
        <v>0</v>
      </c>
      <c r="I38" s="12">
        <v>0</v>
      </c>
      <c r="J38" s="12">
        <v>0</v>
      </c>
      <c r="K38" s="10">
        <f t="shared" si="5"/>
        <v>0</v>
      </c>
      <c r="L38" s="42" t="s">
        <v>246</v>
      </c>
    </row>
    <row r="39" ht="20" customHeight="1" spans="1:12">
      <c r="A39" s="10">
        <v>37</v>
      </c>
      <c r="B39" s="10" t="s">
        <v>64</v>
      </c>
      <c r="C39" s="10" t="s">
        <v>56</v>
      </c>
      <c r="D39" s="14">
        <v>43710</v>
      </c>
      <c r="E39" s="14">
        <v>44712</v>
      </c>
      <c r="F39" s="10">
        <f t="shared" si="7"/>
        <v>2</v>
      </c>
      <c r="G39" s="10">
        <v>100</v>
      </c>
      <c r="H39" s="12">
        <f t="shared" ref="H39:H46" si="8">F39*G39</f>
        <v>200</v>
      </c>
      <c r="I39" s="12">
        <v>0</v>
      </c>
      <c r="J39" s="12">
        <v>100</v>
      </c>
      <c r="K39" s="10">
        <f t="shared" si="5"/>
        <v>300</v>
      </c>
      <c r="L39" s="37" t="s">
        <v>92</v>
      </c>
    </row>
    <row r="40" ht="20" customHeight="1" spans="1:12">
      <c r="A40" s="10">
        <v>38</v>
      </c>
      <c r="B40" s="10"/>
      <c r="C40" s="10" t="s">
        <v>66</v>
      </c>
      <c r="D40" s="14">
        <v>43694</v>
      </c>
      <c r="E40" s="14">
        <v>44712</v>
      </c>
      <c r="F40" s="10">
        <f t="shared" si="7"/>
        <v>2</v>
      </c>
      <c r="G40" s="10">
        <v>100</v>
      </c>
      <c r="H40" s="12">
        <f t="shared" si="8"/>
        <v>200</v>
      </c>
      <c r="I40" s="12">
        <v>0</v>
      </c>
      <c r="J40" s="12">
        <v>50</v>
      </c>
      <c r="K40" s="10">
        <f t="shared" si="5"/>
        <v>250</v>
      </c>
      <c r="L40" s="35" t="s">
        <v>67</v>
      </c>
    </row>
    <row r="41" ht="20" customHeight="1" spans="1:12">
      <c r="A41" s="10">
        <v>39</v>
      </c>
      <c r="B41" s="10"/>
      <c r="C41" s="16" t="s">
        <v>257</v>
      </c>
      <c r="D41" s="14">
        <v>44676</v>
      </c>
      <c r="E41" s="14">
        <v>44712</v>
      </c>
      <c r="F41" s="10">
        <f t="shared" si="7"/>
        <v>0</v>
      </c>
      <c r="G41" s="10">
        <v>100</v>
      </c>
      <c r="H41" s="12">
        <f t="shared" si="8"/>
        <v>0</v>
      </c>
      <c r="I41" s="12">
        <v>300</v>
      </c>
      <c r="J41" s="12">
        <v>0</v>
      </c>
      <c r="K41" s="10">
        <f t="shared" si="5"/>
        <v>300</v>
      </c>
      <c r="L41" s="35" t="s">
        <v>258</v>
      </c>
    </row>
    <row r="42" ht="27" customHeight="1" spans="1:12">
      <c r="A42" s="10">
        <v>40</v>
      </c>
      <c r="B42" s="10"/>
      <c r="C42" s="16" t="s">
        <v>259</v>
      </c>
      <c r="D42" s="14">
        <v>44428</v>
      </c>
      <c r="E42" s="14">
        <v>44712</v>
      </c>
      <c r="F42" s="10">
        <f t="shared" si="7"/>
        <v>0</v>
      </c>
      <c r="G42" s="10">
        <v>100</v>
      </c>
      <c r="H42" s="12">
        <f t="shared" si="8"/>
        <v>0</v>
      </c>
      <c r="I42" s="12">
        <v>0</v>
      </c>
      <c r="J42" s="12">
        <v>0</v>
      </c>
      <c r="K42" s="10">
        <f t="shared" si="5"/>
        <v>0</v>
      </c>
      <c r="L42" s="35" t="s">
        <v>286</v>
      </c>
    </row>
    <row r="43" ht="21" customHeight="1" spans="1:12">
      <c r="A43" s="10">
        <v>41</v>
      </c>
      <c r="B43" s="10"/>
      <c r="C43" s="18" t="s">
        <v>232</v>
      </c>
      <c r="D43" s="17">
        <v>43694</v>
      </c>
      <c r="E43" s="14">
        <v>44712</v>
      </c>
      <c r="F43" s="10">
        <v>0</v>
      </c>
      <c r="G43" s="10">
        <v>0</v>
      </c>
      <c r="H43" s="12">
        <f t="shared" si="8"/>
        <v>0</v>
      </c>
      <c r="I43" s="12">
        <v>0</v>
      </c>
      <c r="J43" s="12">
        <v>50</v>
      </c>
      <c r="K43" s="10">
        <f t="shared" si="5"/>
        <v>50</v>
      </c>
      <c r="L43" s="35" t="s">
        <v>67</v>
      </c>
    </row>
    <row r="44" ht="29" customHeight="1" spans="1:12">
      <c r="A44" s="10">
        <v>42</v>
      </c>
      <c r="B44" s="13" t="s">
        <v>68</v>
      </c>
      <c r="C44" s="10" t="s">
        <v>69</v>
      </c>
      <c r="D44" s="14">
        <v>44350</v>
      </c>
      <c r="E44" s="14">
        <v>44712</v>
      </c>
      <c r="F44" s="10">
        <f>DATEDIF(D44,E44,"Y")</f>
        <v>0</v>
      </c>
      <c r="G44" s="10">
        <v>100</v>
      </c>
      <c r="H44" s="12">
        <f t="shared" si="8"/>
        <v>0</v>
      </c>
      <c r="I44" s="12">
        <v>300</v>
      </c>
      <c r="J44" s="12">
        <v>100</v>
      </c>
      <c r="K44" s="10">
        <f t="shared" si="5"/>
        <v>400</v>
      </c>
      <c r="L44" s="35" t="s">
        <v>70</v>
      </c>
    </row>
    <row r="45" ht="22" customHeight="1" spans="1:12">
      <c r="A45" s="10">
        <v>43</v>
      </c>
      <c r="B45" s="15"/>
      <c r="C45" s="10" t="s">
        <v>73</v>
      </c>
      <c r="D45" s="14">
        <v>44347</v>
      </c>
      <c r="E45" s="14">
        <v>44712</v>
      </c>
      <c r="F45" s="10">
        <v>0</v>
      </c>
      <c r="G45" s="10">
        <v>100</v>
      </c>
      <c r="H45" s="12">
        <f t="shared" si="8"/>
        <v>0</v>
      </c>
      <c r="I45" s="12">
        <v>0</v>
      </c>
      <c r="J45" s="12">
        <v>0</v>
      </c>
      <c r="K45" s="10">
        <f t="shared" si="5"/>
        <v>0</v>
      </c>
      <c r="L45" s="35" t="s">
        <v>28</v>
      </c>
    </row>
    <row r="46" ht="28" customHeight="1" spans="1:12">
      <c r="A46" s="10">
        <v>44</v>
      </c>
      <c r="B46" s="15"/>
      <c r="C46" s="10" t="s">
        <v>77</v>
      </c>
      <c r="D46" s="14">
        <v>44342</v>
      </c>
      <c r="E46" s="14">
        <v>44712</v>
      </c>
      <c r="F46" s="10">
        <v>0</v>
      </c>
      <c r="G46" s="10">
        <v>100</v>
      </c>
      <c r="H46" s="12">
        <f t="shared" si="8"/>
        <v>0</v>
      </c>
      <c r="I46" s="12">
        <v>400</v>
      </c>
      <c r="J46" s="12">
        <v>300</v>
      </c>
      <c r="K46" s="10">
        <f t="shared" si="5"/>
        <v>700</v>
      </c>
      <c r="L46" s="35" t="s">
        <v>78</v>
      </c>
    </row>
    <row r="47" ht="28" customHeight="1" spans="1:12">
      <c r="A47" s="10">
        <v>45</v>
      </c>
      <c r="B47" s="15"/>
      <c r="C47" s="10" t="s">
        <v>131</v>
      </c>
      <c r="D47" s="14">
        <v>44413</v>
      </c>
      <c r="E47" s="14">
        <v>44712</v>
      </c>
      <c r="F47" s="10">
        <f t="shared" ref="F46:F55" si="9">DATEDIF(D47,E47,"Y")</f>
        <v>0</v>
      </c>
      <c r="G47" s="10">
        <v>100</v>
      </c>
      <c r="H47" s="12">
        <v>0</v>
      </c>
      <c r="I47" s="12">
        <v>0</v>
      </c>
      <c r="J47" s="12">
        <v>0</v>
      </c>
      <c r="K47" s="10">
        <f t="shared" si="5"/>
        <v>0</v>
      </c>
      <c r="L47" s="35" t="s">
        <v>183</v>
      </c>
    </row>
    <row r="48" ht="20" customHeight="1" spans="1:12">
      <c r="A48" s="10">
        <v>46</v>
      </c>
      <c r="B48" s="15"/>
      <c r="C48" s="18" t="s">
        <v>247</v>
      </c>
      <c r="D48" s="14">
        <v>44634</v>
      </c>
      <c r="E48" s="14">
        <v>44712</v>
      </c>
      <c r="F48" s="10">
        <f t="shared" si="9"/>
        <v>0</v>
      </c>
      <c r="G48" s="10">
        <v>100</v>
      </c>
      <c r="H48" s="12">
        <v>0</v>
      </c>
      <c r="I48" s="12">
        <v>300</v>
      </c>
      <c r="J48" s="12">
        <v>0</v>
      </c>
      <c r="K48" s="10">
        <f t="shared" si="5"/>
        <v>300</v>
      </c>
      <c r="L48" s="35" t="s">
        <v>261</v>
      </c>
    </row>
    <row r="49" ht="20" customHeight="1" spans="1:12">
      <c r="A49" s="10">
        <v>47</v>
      </c>
      <c r="B49" s="15"/>
      <c r="C49" s="10" t="s">
        <v>192</v>
      </c>
      <c r="D49" s="14">
        <v>44284</v>
      </c>
      <c r="E49" s="14">
        <v>44712</v>
      </c>
      <c r="F49" s="10">
        <f t="shared" si="9"/>
        <v>1</v>
      </c>
      <c r="G49" s="10">
        <v>0</v>
      </c>
      <c r="H49" s="12">
        <v>0</v>
      </c>
      <c r="I49" s="12">
        <v>0</v>
      </c>
      <c r="J49" s="12">
        <v>300</v>
      </c>
      <c r="K49" s="10">
        <f t="shared" si="5"/>
        <v>300</v>
      </c>
      <c r="L49" s="136" t="s">
        <v>287</v>
      </c>
    </row>
    <row r="50" ht="20" customHeight="1" spans="1:12">
      <c r="A50" s="10">
        <v>48</v>
      </c>
      <c r="B50" s="15"/>
      <c r="C50" s="44" t="s">
        <v>112</v>
      </c>
      <c r="D50" s="45">
        <v>44276</v>
      </c>
      <c r="E50" s="14">
        <v>44712</v>
      </c>
      <c r="F50" s="10">
        <f t="shared" si="9"/>
        <v>1</v>
      </c>
      <c r="G50" s="10">
        <v>0</v>
      </c>
      <c r="H50" s="12">
        <v>0</v>
      </c>
      <c r="I50" s="12">
        <v>0</v>
      </c>
      <c r="J50" s="12">
        <v>100</v>
      </c>
      <c r="K50" s="10">
        <f t="shared" si="5"/>
        <v>100</v>
      </c>
      <c r="L50" s="136" t="s">
        <v>52</v>
      </c>
    </row>
    <row r="51" ht="20" customHeight="1" spans="1:12">
      <c r="A51" s="10">
        <v>49</v>
      </c>
      <c r="B51" s="15"/>
      <c r="C51" s="44" t="s">
        <v>288</v>
      </c>
      <c r="D51" s="45">
        <v>44635</v>
      </c>
      <c r="E51" s="14">
        <v>44712</v>
      </c>
      <c r="F51" s="10">
        <f t="shared" si="9"/>
        <v>0</v>
      </c>
      <c r="G51" s="10">
        <v>0</v>
      </c>
      <c r="H51" s="12">
        <v>0</v>
      </c>
      <c r="I51" s="12">
        <v>0</v>
      </c>
      <c r="J51" s="12">
        <v>300</v>
      </c>
      <c r="K51" s="10">
        <f t="shared" si="5"/>
        <v>300</v>
      </c>
      <c r="L51" s="136" t="s">
        <v>195</v>
      </c>
    </row>
    <row r="52" ht="20" customHeight="1" spans="1:12">
      <c r="A52" s="10">
        <v>50</v>
      </c>
      <c r="B52" s="13" t="s">
        <v>80</v>
      </c>
      <c r="C52" s="10" t="s">
        <v>81</v>
      </c>
      <c r="D52" s="14">
        <v>40826</v>
      </c>
      <c r="E52" s="14">
        <v>44712</v>
      </c>
      <c r="F52" s="10">
        <f t="shared" si="9"/>
        <v>10</v>
      </c>
      <c r="G52" s="10">
        <v>100</v>
      </c>
      <c r="H52" s="12">
        <v>500</v>
      </c>
      <c r="I52" s="12">
        <v>0</v>
      </c>
      <c r="J52" s="12">
        <v>0</v>
      </c>
      <c r="K52" s="10">
        <f t="shared" si="5"/>
        <v>500</v>
      </c>
      <c r="L52" s="71" t="s">
        <v>28</v>
      </c>
    </row>
    <row r="53" ht="32" customHeight="1" spans="1:12">
      <c r="A53" s="10">
        <v>51</v>
      </c>
      <c r="B53" s="15"/>
      <c r="C53" s="18" t="s">
        <v>223</v>
      </c>
      <c r="D53" s="14">
        <v>44614</v>
      </c>
      <c r="E53" s="14">
        <v>44712</v>
      </c>
      <c r="F53" s="10">
        <f t="shared" si="9"/>
        <v>0</v>
      </c>
      <c r="G53" s="10">
        <v>100</v>
      </c>
      <c r="H53" s="12">
        <f>F53*G53</f>
        <v>0</v>
      </c>
      <c r="I53" s="12">
        <v>0</v>
      </c>
      <c r="J53" s="12">
        <v>0</v>
      </c>
      <c r="K53" s="10">
        <f t="shared" si="5"/>
        <v>0</v>
      </c>
      <c r="L53" s="35" t="s">
        <v>224</v>
      </c>
    </row>
    <row r="54" ht="32" customHeight="1" spans="1:12">
      <c r="A54" s="10">
        <v>52</v>
      </c>
      <c r="B54" s="15"/>
      <c r="C54" s="83" t="s">
        <v>289</v>
      </c>
      <c r="D54" s="14">
        <v>44690</v>
      </c>
      <c r="E54" s="14">
        <v>44712</v>
      </c>
      <c r="F54" s="10">
        <f t="shared" si="9"/>
        <v>0</v>
      </c>
      <c r="G54" s="10">
        <v>100</v>
      </c>
      <c r="H54" s="12">
        <v>0</v>
      </c>
      <c r="I54" s="12">
        <v>0</v>
      </c>
      <c r="J54" s="12">
        <v>0</v>
      </c>
      <c r="K54" s="10">
        <f t="shared" si="5"/>
        <v>0</v>
      </c>
      <c r="L54" s="35" t="s">
        <v>290</v>
      </c>
    </row>
    <row r="55" ht="32" customHeight="1" spans="1:12">
      <c r="A55" s="10">
        <v>53</v>
      </c>
      <c r="B55" s="15"/>
      <c r="C55" s="18" t="s">
        <v>262</v>
      </c>
      <c r="D55" s="14">
        <v>44676</v>
      </c>
      <c r="E55" s="14">
        <v>44712</v>
      </c>
      <c r="F55" s="10">
        <f t="shared" si="9"/>
        <v>0</v>
      </c>
      <c r="G55" s="10">
        <v>100</v>
      </c>
      <c r="H55" s="12">
        <f>F55*G55</f>
        <v>0</v>
      </c>
      <c r="I55" s="12">
        <v>0</v>
      </c>
      <c r="J55" s="12">
        <v>0</v>
      </c>
      <c r="K55" s="10">
        <f t="shared" si="5"/>
        <v>0</v>
      </c>
      <c r="L55" s="35" t="s">
        <v>263</v>
      </c>
    </row>
    <row r="56" ht="20" customHeight="1" spans="1:12">
      <c r="A56" s="10">
        <v>54</v>
      </c>
      <c r="B56" s="48" t="s">
        <v>84</v>
      </c>
      <c r="C56" s="18" t="s">
        <v>85</v>
      </c>
      <c r="D56" s="17">
        <v>43978</v>
      </c>
      <c r="E56" s="14">
        <v>44712</v>
      </c>
      <c r="F56" s="10">
        <v>1</v>
      </c>
      <c r="G56" s="18">
        <v>100</v>
      </c>
      <c r="H56" s="12">
        <f>F56*G56</f>
        <v>100</v>
      </c>
      <c r="I56" s="12">
        <v>0</v>
      </c>
      <c r="J56" s="12">
        <v>0</v>
      </c>
      <c r="K56" s="10">
        <f t="shared" si="5"/>
        <v>100</v>
      </c>
      <c r="L56" s="37" t="s">
        <v>28</v>
      </c>
    </row>
    <row r="57" ht="20" customHeight="1" spans="1:12">
      <c r="A57" s="10">
        <v>55</v>
      </c>
      <c r="B57" s="87"/>
      <c r="C57" s="18" t="s">
        <v>120</v>
      </c>
      <c r="D57" s="17">
        <v>44405</v>
      </c>
      <c r="E57" s="14">
        <v>44712</v>
      </c>
      <c r="F57" s="10">
        <f>DATEDIF(D57,E57,"Y")</f>
        <v>0</v>
      </c>
      <c r="G57" s="18">
        <v>100</v>
      </c>
      <c r="H57" s="12">
        <f>F57*G57</f>
        <v>0</v>
      </c>
      <c r="I57" s="12">
        <v>0</v>
      </c>
      <c r="J57" s="12">
        <v>200</v>
      </c>
      <c r="K57" s="10">
        <f t="shared" si="5"/>
        <v>200</v>
      </c>
      <c r="L57" s="37" t="s">
        <v>26</v>
      </c>
    </row>
    <row r="58" ht="20" customHeight="1" spans="1:12">
      <c r="A58" s="10">
        <v>56</v>
      </c>
      <c r="B58" s="87"/>
      <c r="C58" s="44" t="s">
        <v>205</v>
      </c>
      <c r="D58" s="45">
        <v>43955</v>
      </c>
      <c r="E58" s="14">
        <v>44712</v>
      </c>
      <c r="F58" s="10">
        <v>0</v>
      </c>
      <c r="G58" s="18">
        <v>0</v>
      </c>
      <c r="H58" s="12">
        <v>0</v>
      </c>
      <c r="I58" s="12">
        <v>0</v>
      </c>
      <c r="J58" s="12">
        <v>300</v>
      </c>
      <c r="K58" s="10">
        <f t="shared" si="5"/>
        <v>300</v>
      </c>
      <c r="L58" s="68" t="s">
        <v>110</v>
      </c>
    </row>
    <row r="59" ht="20" customHeight="1" spans="1:12">
      <c r="A59" s="10">
        <v>57</v>
      </c>
      <c r="B59" s="87"/>
      <c r="C59" s="44" t="s">
        <v>206</v>
      </c>
      <c r="D59" s="45">
        <v>43955</v>
      </c>
      <c r="E59" s="14">
        <v>44712</v>
      </c>
      <c r="F59" s="10">
        <v>0</v>
      </c>
      <c r="G59" s="18">
        <v>0</v>
      </c>
      <c r="H59" s="12">
        <f t="shared" ref="H59:H62" si="10">F59*G59</f>
        <v>0</v>
      </c>
      <c r="I59" s="12">
        <v>0</v>
      </c>
      <c r="J59" s="12">
        <v>300</v>
      </c>
      <c r="K59" s="10">
        <f t="shared" si="5"/>
        <v>300</v>
      </c>
      <c r="L59" s="68" t="s">
        <v>110</v>
      </c>
    </row>
    <row r="60" ht="25" customHeight="1" spans="1:12">
      <c r="A60" s="10">
        <v>58</v>
      </c>
      <c r="B60" s="13" t="s">
        <v>87</v>
      </c>
      <c r="C60" s="18" t="s">
        <v>97</v>
      </c>
      <c r="D60" s="17">
        <v>44081</v>
      </c>
      <c r="E60" s="14">
        <v>44712</v>
      </c>
      <c r="F60" s="10">
        <f>DATEDIF(D60,E60,"Y")</f>
        <v>1</v>
      </c>
      <c r="G60" s="18">
        <v>100</v>
      </c>
      <c r="H60" s="12">
        <f t="shared" si="10"/>
        <v>100</v>
      </c>
      <c r="I60" s="12">
        <v>0</v>
      </c>
      <c r="J60" s="12">
        <v>100</v>
      </c>
      <c r="K60" s="10">
        <f t="shared" si="5"/>
        <v>200</v>
      </c>
      <c r="L60" s="37" t="s">
        <v>92</v>
      </c>
    </row>
    <row r="61" ht="20" customHeight="1" spans="1:12">
      <c r="A61" s="10">
        <v>59</v>
      </c>
      <c r="B61" s="13" t="s">
        <v>89</v>
      </c>
      <c r="C61" s="10" t="s">
        <v>90</v>
      </c>
      <c r="D61" s="14">
        <v>44075</v>
      </c>
      <c r="E61" s="14">
        <v>44712</v>
      </c>
      <c r="F61" s="10">
        <f>DATEDIF(D61,E61,"Y")</f>
        <v>1</v>
      </c>
      <c r="G61" s="10">
        <v>100</v>
      </c>
      <c r="H61" s="12">
        <f t="shared" si="10"/>
        <v>100</v>
      </c>
      <c r="I61" s="12">
        <v>0</v>
      </c>
      <c r="J61" s="12">
        <v>0</v>
      </c>
      <c r="K61" s="10">
        <f t="shared" si="5"/>
        <v>100</v>
      </c>
      <c r="L61" s="35" t="s">
        <v>28</v>
      </c>
    </row>
    <row r="62" ht="20" customHeight="1" spans="1:12">
      <c r="A62" s="10">
        <v>60</v>
      </c>
      <c r="B62" s="15"/>
      <c r="C62" s="18" t="s">
        <v>265</v>
      </c>
      <c r="D62" s="14">
        <v>44676</v>
      </c>
      <c r="E62" s="14">
        <v>44712</v>
      </c>
      <c r="F62" s="10">
        <f>DATEDIF(D62,E62,"Y")</f>
        <v>0</v>
      </c>
      <c r="G62" s="10">
        <v>100</v>
      </c>
      <c r="H62" s="12">
        <f t="shared" si="10"/>
        <v>0</v>
      </c>
      <c r="I62" s="12">
        <v>0</v>
      </c>
      <c r="J62" s="12">
        <v>0</v>
      </c>
      <c r="K62" s="10">
        <f t="shared" si="5"/>
        <v>0</v>
      </c>
      <c r="L62" s="35" t="s">
        <v>266</v>
      </c>
    </row>
    <row r="63" ht="20" customHeight="1" spans="1:12">
      <c r="A63" s="10">
        <v>61</v>
      </c>
      <c r="B63" s="13" t="s">
        <v>93</v>
      </c>
      <c r="C63" s="10" t="s">
        <v>94</v>
      </c>
      <c r="D63" s="14">
        <v>44136</v>
      </c>
      <c r="E63" s="14">
        <v>44712</v>
      </c>
      <c r="F63" s="10">
        <f t="shared" ref="F63:F75" si="11">DATEDIF(D63,E63,"Y")</f>
        <v>1</v>
      </c>
      <c r="G63" s="10">
        <v>100</v>
      </c>
      <c r="H63" s="12">
        <f t="shared" ref="H63:H67" si="12">F63*G63</f>
        <v>100</v>
      </c>
      <c r="I63" s="12">
        <v>0</v>
      </c>
      <c r="J63" s="12">
        <v>0</v>
      </c>
      <c r="K63" s="10">
        <f t="shared" si="5"/>
        <v>100</v>
      </c>
      <c r="L63" s="35" t="s">
        <v>28</v>
      </c>
    </row>
    <row r="64" ht="20" customHeight="1" spans="1:12">
      <c r="A64" s="10">
        <v>62</v>
      </c>
      <c r="B64" s="51"/>
      <c r="C64" s="10" t="s">
        <v>95</v>
      </c>
      <c r="D64" s="14">
        <v>44136</v>
      </c>
      <c r="E64" s="14">
        <v>44712</v>
      </c>
      <c r="F64" s="10">
        <f t="shared" si="11"/>
        <v>1</v>
      </c>
      <c r="G64" s="10">
        <v>100</v>
      </c>
      <c r="H64" s="12">
        <f t="shared" si="12"/>
        <v>100</v>
      </c>
      <c r="I64" s="12">
        <v>0</v>
      </c>
      <c r="J64" s="12">
        <v>0</v>
      </c>
      <c r="K64" s="10">
        <f t="shared" si="5"/>
        <v>100</v>
      </c>
      <c r="L64" s="35" t="s">
        <v>28</v>
      </c>
    </row>
    <row r="65" ht="25" customHeight="1" spans="1:12">
      <c r="A65" s="10">
        <v>63</v>
      </c>
      <c r="B65" s="10" t="s">
        <v>144</v>
      </c>
      <c r="C65" s="10" t="s">
        <v>71</v>
      </c>
      <c r="D65" s="14">
        <v>44298</v>
      </c>
      <c r="E65" s="14">
        <v>44712</v>
      </c>
      <c r="F65" s="10">
        <f t="shared" si="11"/>
        <v>1</v>
      </c>
      <c r="G65" s="10">
        <v>100</v>
      </c>
      <c r="H65" s="12">
        <f t="shared" si="12"/>
        <v>100</v>
      </c>
      <c r="I65" s="12">
        <v>100</v>
      </c>
      <c r="J65" s="12">
        <v>0</v>
      </c>
      <c r="K65" s="10">
        <f t="shared" si="5"/>
        <v>200</v>
      </c>
      <c r="L65" s="35" t="s">
        <v>72</v>
      </c>
    </row>
    <row r="66" ht="20" customHeight="1" spans="1:12">
      <c r="A66" s="10">
        <v>64</v>
      </c>
      <c r="B66" s="10"/>
      <c r="C66" s="18" t="s">
        <v>227</v>
      </c>
      <c r="D66" s="14">
        <v>44608</v>
      </c>
      <c r="E66" s="14">
        <v>44712</v>
      </c>
      <c r="F66" s="10">
        <f t="shared" si="11"/>
        <v>0</v>
      </c>
      <c r="G66" s="10">
        <v>100</v>
      </c>
      <c r="H66" s="12">
        <f t="shared" si="12"/>
        <v>0</v>
      </c>
      <c r="I66" s="12">
        <v>300</v>
      </c>
      <c r="J66" s="12">
        <f>H66*I66</f>
        <v>0</v>
      </c>
      <c r="K66" s="10">
        <f t="shared" si="5"/>
        <v>300</v>
      </c>
      <c r="L66" s="35" t="s">
        <v>249</v>
      </c>
    </row>
    <row r="67" ht="20" customHeight="1" spans="1:12">
      <c r="A67" s="10">
        <v>65</v>
      </c>
      <c r="B67" s="10"/>
      <c r="C67" s="18" t="s">
        <v>194</v>
      </c>
      <c r="D67" s="14">
        <v>44478</v>
      </c>
      <c r="E67" s="14">
        <v>44712</v>
      </c>
      <c r="F67" s="10">
        <f t="shared" si="11"/>
        <v>0</v>
      </c>
      <c r="G67" s="10">
        <v>0</v>
      </c>
      <c r="H67" s="12">
        <f t="shared" si="12"/>
        <v>0</v>
      </c>
      <c r="I67" s="12">
        <v>0</v>
      </c>
      <c r="J67" s="12">
        <v>300</v>
      </c>
      <c r="K67" s="10">
        <f t="shared" si="5"/>
        <v>300</v>
      </c>
      <c r="L67" s="10" t="s">
        <v>195</v>
      </c>
    </row>
    <row r="68" customFormat="1" ht="27" customHeight="1" spans="1:12">
      <c r="A68" s="10">
        <v>66</v>
      </c>
      <c r="B68" s="15"/>
      <c r="C68" s="18" t="s">
        <v>166</v>
      </c>
      <c r="D68" s="14">
        <v>44494</v>
      </c>
      <c r="E68" s="14">
        <v>44712</v>
      </c>
      <c r="F68" s="10">
        <f t="shared" si="11"/>
        <v>0</v>
      </c>
      <c r="G68" s="10">
        <v>100</v>
      </c>
      <c r="H68" s="12">
        <v>0</v>
      </c>
      <c r="I68" s="12">
        <v>0</v>
      </c>
      <c r="J68" s="12">
        <v>300</v>
      </c>
      <c r="K68" s="10">
        <f t="shared" si="5"/>
        <v>300</v>
      </c>
      <c r="L68" s="35" t="s">
        <v>167</v>
      </c>
    </row>
    <row r="69" customFormat="1" ht="28" customHeight="1" spans="1:12">
      <c r="A69" s="10">
        <v>67</v>
      </c>
      <c r="B69" s="15"/>
      <c r="C69" s="18" t="s">
        <v>181</v>
      </c>
      <c r="D69" s="14">
        <v>44501</v>
      </c>
      <c r="E69" s="14">
        <v>44712</v>
      </c>
      <c r="F69" s="10">
        <f t="shared" si="11"/>
        <v>0</v>
      </c>
      <c r="G69" s="10">
        <v>100</v>
      </c>
      <c r="H69" s="12">
        <v>0</v>
      </c>
      <c r="I69" s="12">
        <v>300</v>
      </c>
      <c r="J69" s="12">
        <v>0</v>
      </c>
      <c r="K69" s="10">
        <f t="shared" si="5"/>
        <v>300</v>
      </c>
      <c r="L69" s="35" t="s">
        <v>212</v>
      </c>
    </row>
    <row r="70" s="2" customFormat="1" ht="27" customHeight="1" spans="1:12">
      <c r="A70" s="10">
        <v>68</v>
      </c>
      <c r="B70" s="15"/>
      <c r="C70" s="10" t="s">
        <v>100</v>
      </c>
      <c r="D70" s="14">
        <v>44257</v>
      </c>
      <c r="E70" s="14">
        <v>44712</v>
      </c>
      <c r="F70" s="10">
        <f t="shared" si="11"/>
        <v>1</v>
      </c>
      <c r="G70" s="10">
        <v>100</v>
      </c>
      <c r="H70" s="12">
        <f t="shared" ref="H70:H82" si="13">F70*G70</f>
        <v>100</v>
      </c>
      <c r="I70" s="12">
        <v>0</v>
      </c>
      <c r="J70" s="12">
        <v>300</v>
      </c>
      <c r="K70" s="10">
        <f t="shared" ref="K70:K83" si="14">SUM(H70:J70)</f>
        <v>400</v>
      </c>
      <c r="L70" s="35" t="s">
        <v>101</v>
      </c>
    </row>
    <row r="71" s="2" customFormat="1" ht="27" customHeight="1" spans="1:12">
      <c r="A71" s="10">
        <v>69</v>
      </c>
      <c r="B71" s="15"/>
      <c r="C71" s="18" t="s">
        <v>269</v>
      </c>
      <c r="D71" s="14">
        <v>44659</v>
      </c>
      <c r="E71" s="14">
        <v>44712</v>
      </c>
      <c r="F71" s="10">
        <f t="shared" si="11"/>
        <v>0</v>
      </c>
      <c r="G71" s="10">
        <v>100</v>
      </c>
      <c r="H71" s="12">
        <f t="shared" si="13"/>
        <v>0</v>
      </c>
      <c r="I71" s="12">
        <v>0</v>
      </c>
      <c r="J71" s="12">
        <v>0</v>
      </c>
      <c r="K71" s="10">
        <f t="shared" si="14"/>
        <v>0</v>
      </c>
      <c r="L71" s="35" t="s">
        <v>28</v>
      </c>
    </row>
    <row r="72" s="2" customFormat="1" ht="26" customHeight="1" spans="1:12">
      <c r="A72" s="10">
        <v>70</v>
      </c>
      <c r="B72" s="15"/>
      <c r="C72" s="18" t="s">
        <v>270</v>
      </c>
      <c r="D72" s="14">
        <v>44662</v>
      </c>
      <c r="E72" s="14">
        <v>44712</v>
      </c>
      <c r="F72" s="10">
        <f t="shared" si="11"/>
        <v>0</v>
      </c>
      <c r="G72" s="10">
        <v>100</v>
      </c>
      <c r="H72" s="12">
        <f t="shared" si="13"/>
        <v>0</v>
      </c>
      <c r="I72" s="12">
        <v>300</v>
      </c>
      <c r="J72" s="12">
        <v>0</v>
      </c>
      <c r="K72" s="10">
        <f t="shared" si="14"/>
        <v>300</v>
      </c>
      <c r="L72" s="35" t="s">
        <v>271</v>
      </c>
    </row>
    <row r="73" ht="33" customHeight="1" spans="1:12">
      <c r="A73" s="10">
        <v>71</v>
      </c>
      <c r="B73" s="51"/>
      <c r="C73" s="18" t="s">
        <v>272</v>
      </c>
      <c r="D73" s="14">
        <v>44676</v>
      </c>
      <c r="E73" s="14">
        <v>44712</v>
      </c>
      <c r="F73" s="10">
        <f t="shared" si="11"/>
        <v>0</v>
      </c>
      <c r="G73" s="10">
        <v>100</v>
      </c>
      <c r="H73" s="12">
        <f t="shared" si="13"/>
        <v>0</v>
      </c>
      <c r="I73" s="12">
        <v>0</v>
      </c>
      <c r="J73" s="12">
        <v>100</v>
      </c>
      <c r="K73" s="10">
        <f t="shared" si="14"/>
        <v>100</v>
      </c>
      <c r="L73" s="35" t="s">
        <v>15</v>
      </c>
    </row>
    <row r="74" customFormat="1" ht="20" customHeight="1" spans="1:12">
      <c r="A74" s="10">
        <v>72</v>
      </c>
      <c r="B74" s="13" t="s">
        <v>103</v>
      </c>
      <c r="C74" s="10" t="s">
        <v>104</v>
      </c>
      <c r="D74" s="14">
        <v>43192</v>
      </c>
      <c r="E74" s="14">
        <v>44712</v>
      </c>
      <c r="F74" s="10">
        <v>4</v>
      </c>
      <c r="G74" s="10">
        <v>100</v>
      </c>
      <c r="H74" s="12">
        <f t="shared" si="13"/>
        <v>400</v>
      </c>
      <c r="I74" s="12">
        <v>300</v>
      </c>
      <c r="J74" s="12">
        <v>0</v>
      </c>
      <c r="K74" s="10">
        <f t="shared" si="14"/>
        <v>700</v>
      </c>
      <c r="L74" s="35" t="s">
        <v>105</v>
      </c>
    </row>
    <row r="75" customFormat="1" ht="20" customHeight="1" spans="1:12">
      <c r="A75" s="10">
        <v>73</v>
      </c>
      <c r="B75" s="15"/>
      <c r="C75" s="18" t="s">
        <v>229</v>
      </c>
      <c r="D75" s="14">
        <v>44613</v>
      </c>
      <c r="E75" s="14">
        <v>44712</v>
      </c>
      <c r="F75" s="10">
        <f t="shared" ref="F75:F83" si="15">DATEDIF(D75,E75,"Y")</f>
        <v>0</v>
      </c>
      <c r="G75" s="10">
        <v>100</v>
      </c>
      <c r="H75" s="12">
        <f t="shared" si="13"/>
        <v>0</v>
      </c>
      <c r="I75" s="12">
        <v>0</v>
      </c>
      <c r="J75" s="12">
        <v>0</v>
      </c>
      <c r="K75" s="10">
        <f t="shared" si="14"/>
        <v>0</v>
      </c>
      <c r="L75" s="35" t="s">
        <v>230</v>
      </c>
    </row>
    <row r="76" customFormat="1" ht="20" customHeight="1" spans="1:12">
      <c r="A76" s="10">
        <v>74</v>
      </c>
      <c r="B76" s="51"/>
      <c r="C76" s="10" t="s">
        <v>113</v>
      </c>
      <c r="D76" s="14">
        <v>44347</v>
      </c>
      <c r="E76" s="14">
        <v>44712</v>
      </c>
      <c r="F76" s="10">
        <f t="shared" si="15"/>
        <v>1</v>
      </c>
      <c r="G76" s="10">
        <v>0</v>
      </c>
      <c r="H76" s="12">
        <f t="shared" si="13"/>
        <v>0</v>
      </c>
      <c r="I76" s="12">
        <v>0</v>
      </c>
      <c r="J76" s="12">
        <v>300</v>
      </c>
      <c r="K76" s="10">
        <f t="shared" si="14"/>
        <v>300</v>
      </c>
      <c r="L76" s="68" t="s">
        <v>110</v>
      </c>
    </row>
    <row r="77" customFormat="1" ht="20" customHeight="1" spans="1:12">
      <c r="A77" s="10">
        <v>75</v>
      </c>
      <c r="B77" s="13" t="s">
        <v>216</v>
      </c>
      <c r="C77" s="10" t="s">
        <v>25</v>
      </c>
      <c r="D77" s="14">
        <v>43616</v>
      </c>
      <c r="E77" s="14">
        <v>44712</v>
      </c>
      <c r="F77" s="10">
        <v>2</v>
      </c>
      <c r="G77" s="10">
        <v>100</v>
      </c>
      <c r="H77" s="12">
        <f t="shared" si="13"/>
        <v>200</v>
      </c>
      <c r="I77" s="12">
        <v>0</v>
      </c>
      <c r="J77" s="12">
        <v>200</v>
      </c>
      <c r="K77" s="10">
        <f t="shared" si="14"/>
        <v>400</v>
      </c>
      <c r="L77" s="35" t="s">
        <v>26</v>
      </c>
    </row>
    <row r="78" customFormat="1" ht="33" customHeight="1" spans="1:12">
      <c r="A78" s="10">
        <v>76</v>
      </c>
      <c r="B78" s="51"/>
      <c r="C78" s="18" t="s">
        <v>273</v>
      </c>
      <c r="D78" s="14">
        <v>44671</v>
      </c>
      <c r="E78" s="14">
        <v>44712</v>
      </c>
      <c r="F78" s="10">
        <f t="shared" si="15"/>
        <v>0</v>
      </c>
      <c r="G78" s="10">
        <v>100</v>
      </c>
      <c r="H78" s="12">
        <f t="shared" si="13"/>
        <v>0</v>
      </c>
      <c r="I78" s="12">
        <v>300</v>
      </c>
      <c r="J78" s="12">
        <v>0</v>
      </c>
      <c r="K78" s="10">
        <f t="shared" si="14"/>
        <v>300</v>
      </c>
      <c r="L78" s="35" t="s">
        <v>274</v>
      </c>
    </row>
    <row r="79" ht="34" customHeight="1" spans="1:12">
      <c r="A79" s="10">
        <v>77</v>
      </c>
      <c r="B79" s="10" t="s">
        <v>231</v>
      </c>
      <c r="C79" s="18" t="s">
        <v>253</v>
      </c>
      <c r="D79" s="14">
        <v>44657</v>
      </c>
      <c r="E79" s="14">
        <v>44712</v>
      </c>
      <c r="F79" s="10">
        <f t="shared" si="15"/>
        <v>0</v>
      </c>
      <c r="G79" s="10">
        <v>100</v>
      </c>
      <c r="H79" s="12">
        <f t="shared" si="13"/>
        <v>0</v>
      </c>
      <c r="I79" s="12">
        <v>300</v>
      </c>
      <c r="J79" s="12">
        <v>0</v>
      </c>
      <c r="K79" s="10">
        <f t="shared" si="14"/>
        <v>300</v>
      </c>
      <c r="L79" s="37" t="s">
        <v>254</v>
      </c>
    </row>
    <row r="80" customFormat="1" ht="26" customHeight="1" spans="1:12">
      <c r="A80" s="10">
        <v>78</v>
      </c>
      <c r="B80" s="13" t="s">
        <v>275</v>
      </c>
      <c r="C80" s="18" t="s">
        <v>239</v>
      </c>
      <c r="D80" s="14">
        <v>44634</v>
      </c>
      <c r="E80" s="14">
        <v>44712</v>
      </c>
      <c r="F80" s="10">
        <f t="shared" si="15"/>
        <v>0</v>
      </c>
      <c r="G80" s="10">
        <v>100</v>
      </c>
      <c r="H80" s="12">
        <f t="shared" si="13"/>
        <v>0</v>
      </c>
      <c r="I80" s="12">
        <v>100</v>
      </c>
      <c r="J80" s="12">
        <v>100</v>
      </c>
      <c r="K80" s="10">
        <f t="shared" si="14"/>
        <v>200</v>
      </c>
      <c r="L80" s="37" t="s">
        <v>240</v>
      </c>
    </row>
    <row r="81" customFormat="1" ht="26" customHeight="1" spans="1:12">
      <c r="A81" s="10">
        <v>79</v>
      </c>
      <c r="B81" s="15"/>
      <c r="C81" s="18" t="s">
        <v>276</v>
      </c>
      <c r="D81" s="14">
        <v>44652</v>
      </c>
      <c r="E81" s="14">
        <v>44712</v>
      </c>
      <c r="F81" s="10">
        <f t="shared" si="15"/>
        <v>0</v>
      </c>
      <c r="G81" s="10">
        <v>100</v>
      </c>
      <c r="H81" s="12">
        <f t="shared" si="13"/>
        <v>0</v>
      </c>
      <c r="I81" s="12">
        <v>0</v>
      </c>
      <c r="J81" s="12">
        <v>0</v>
      </c>
      <c r="K81" s="10">
        <f t="shared" si="14"/>
        <v>0</v>
      </c>
      <c r="L81" s="37" t="s">
        <v>28</v>
      </c>
    </row>
    <row r="82" customFormat="1" ht="26" customHeight="1" spans="1:12">
      <c r="A82" s="10">
        <v>80</v>
      </c>
      <c r="B82" s="15"/>
      <c r="C82" s="18" t="s">
        <v>91</v>
      </c>
      <c r="D82" s="17">
        <v>44166</v>
      </c>
      <c r="E82" s="14">
        <v>44712</v>
      </c>
      <c r="F82" s="10">
        <f t="shared" si="15"/>
        <v>1</v>
      </c>
      <c r="G82" s="18">
        <v>100</v>
      </c>
      <c r="H82" s="12">
        <v>100</v>
      </c>
      <c r="I82" s="12">
        <v>0</v>
      </c>
      <c r="J82" s="12">
        <v>100</v>
      </c>
      <c r="K82" s="10">
        <f t="shared" si="14"/>
        <v>200</v>
      </c>
      <c r="L82" s="37" t="s">
        <v>92</v>
      </c>
    </row>
    <row r="83" customFormat="1" ht="20" customHeight="1" spans="1:12">
      <c r="A83" s="10">
        <v>81</v>
      </c>
      <c r="B83" s="51"/>
      <c r="C83" s="18" t="s">
        <v>277</v>
      </c>
      <c r="D83" s="14">
        <v>44659</v>
      </c>
      <c r="E83" s="14">
        <v>44712</v>
      </c>
      <c r="F83" s="10">
        <f t="shared" si="15"/>
        <v>0</v>
      </c>
      <c r="G83" s="10">
        <v>100</v>
      </c>
      <c r="H83" s="12">
        <f>F83*G83</f>
        <v>0</v>
      </c>
      <c r="I83" s="12">
        <v>0</v>
      </c>
      <c r="J83" s="12">
        <v>0</v>
      </c>
      <c r="K83" s="10">
        <f t="shared" si="14"/>
        <v>0</v>
      </c>
      <c r="L83" s="35" t="s">
        <v>278</v>
      </c>
    </row>
    <row r="84" ht="25" customHeight="1"/>
  </sheetData>
  <mergeCells count="16">
    <mergeCell ref="A1:L1"/>
    <mergeCell ref="B3:B26"/>
    <mergeCell ref="B29:B31"/>
    <mergeCell ref="B32:B35"/>
    <mergeCell ref="B36:B38"/>
    <mergeCell ref="B39:B43"/>
    <mergeCell ref="B44:B51"/>
    <mergeCell ref="B52:B55"/>
    <mergeCell ref="B56:B59"/>
    <mergeCell ref="B61:B62"/>
    <mergeCell ref="B63:B64"/>
    <mergeCell ref="B65:B67"/>
    <mergeCell ref="B68:B73"/>
    <mergeCell ref="B74:B76"/>
    <mergeCell ref="B77:B78"/>
    <mergeCell ref="B80:B83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topLeftCell="A7" workbookViewId="0">
      <selection activeCell="L31" sqref="L31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44742</v>
      </c>
      <c r="F3" s="10">
        <f t="shared" ref="F3:F9" si="0"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24" si="1">SUM(H3:J3)</f>
        <v>600</v>
      </c>
      <c r="L3" s="35" t="s">
        <v>15</v>
      </c>
    </row>
    <row r="4" ht="20" customHeight="1" spans="1:12">
      <c r="A4" s="10">
        <v>2</v>
      </c>
      <c r="B4" s="15"/>
      <c r="C4" s="10" t="s">
        <v>17</v>
      </c>
      <c r="D4" s="14">
        <v>40360</v>
      </c>
      <c r="E4" s="14">
        <v>44742</v>
      </c>
      <c r="F4" s="10">
        <f t="shared" si="0"/>
        <v>11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7" customHeight="1" spans="1:12">
      <c r="A5" s="10">
        <v>3</v>
      </c>
      <c r="B5" s="15"/>
      <c r="C5" s="18" t="s">
        <v>21</v>
      </c>
      <c r="D5" s="14">
        <v>40599</v>
      </c>
      <c r="E5" s="14">
        <v>44742</v>
      </c>
      <c r="F5" s="10">
        <f t="shared" si="0"/>
        <v>11</v>
      </c>
      <c r="G5" s="10">
        <v>100</v>
      </c>
      <c r="H5" s="12">
        <v>0</v>
      </c>
      <c r="I5" s="12">
        <v>0</v>
      </c>
      <c r="J5" s="12">
        <v>0</v>
      </c>
      <c r="K5" s="10">
        <f t="shared" si="1"/>
        <v>0</v>
      </c>
      <c r="L5" s="35" t="s">
        <v>256</v>
      </c>
    </row>
    <row r="6" ht="20" customHeight="1" spans="1:12">
      <c r="A6" s="10">
        <v>4</v>
      </c>
      <c r="B6" s="15"/>
      <c r="C6" s="10" t="s">
        <v>16</v>
      </c>
      <c r="D6" s="14">
        <v>40799</v>
      </c>
      <c r="E6" s="14">
        <v>44742</v>
      </c>
      <c r="F6" s="10">
        <f t="shared" si="0"/>
        <v>10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44742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44742</v>
      </c>
      <c r="F8" s="10">
        <f t="shared" si="0"/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44742</v>
      </c>
      <c r="F9" s="10">
        <f t="shared" si="0"/>
        <v>2</v>
      </c>
      <c r="G9" s="10">
        <v>100</v>
      </c>
      <c r="H9" s="12">
        <f t="shared" ref="H9:H19" si="2">F9*G9</f>
        <v>200</v>
      </c>
      <c r="I9" s="12">
        <v>0</v>
      </c>
      <c r="J9" s="12">
        <v>100</v>
      </c>
      <c r="K9" s="10">
        <f t="shared" si="1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44742</v>
      </c>
      <c r="F10" s="10">
        <f t="shared" ref="F10:F16" si="3">DATEDIF(D10,E10,"Y")</f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44742</v>
      </c>
      <c r="F11" s="10">
        <f t="shared" si="3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44742</v>
      </c>
      <c r="F12" s="10">
        <f t="shared" si="3"/>
        <v>2</v>
      </c>
      <c r="G12" s="10">
        <v>100</v>
      </c>
      <c r="H12" s="12">
        <f t="shared" si="2"/>
        <v>200</v>
      </c>
      <c r="I12" s="12">
        <v>0</v>
      </c>
      <c r="J12" s="12">
        <v>0</v>
      </c>
      <c r="K12" s="10">
        <f t="shared" si="1"/>
        <v>200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44742</v>
      </c>
      <c r="F13" s="10">
        <f t="shared" si="3"/>
        <v>1</v>
      </c>
      <c r="G13" s="10">
        <v>100</v>
      </c>
      <c r="H13" s="12">
        <f t="shared" si="2"/>
        <v>100</v>
      </c>
      <c r="I13" s="12">
        <v>400</v>
      </c>
      <c r="J13" s="12">
        <v>0</v>
      </c>
      <c r="K13" s="10">
        <f t="shared" si="1"/>
        <v>500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44742</v>
      </c>
      <c r="F14" s="10">
        <f t="shared" si="3"/>
        <v>1</v>
      </c>
      <c r="G14" s="10">
        <v>100</v>
      </c>
      <c r="H14" s="12">
        <f t="shared" si="2"/>
        <v>100</v>
      </c>
      <c r="I14" s="12">
        <v>300</v>
      </c>
      <c r="J14" s="12">
        <v>0</v>
      </c>
      <c r="K14" s="10">
        <f t="shared" si="1"/>
        <v>400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44742</v>
      </c>
      <c r="F15" s="10">
        <f t="shared" si="3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1"/>
        <v>400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44742</v>
      </c>
      <c r="F16" s="10">
        <f t="shared" si="3"/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38</v>
      </c>
    </row>
    <row r="17" ht="24" customHeight="1" spans="1:12">
      <c r="A17" s="10">
        <v>15</v>
      </c>
      <c r="B17" s="15"/>
      <c r="C17" s="10" t="s">
        <v>32</v>
      </c>
      <c r="D17" s="14">
        <v>44368</v>
      </c>
      <c r="E17" s="14">
        <v>44742</v>
      </c>
      <c r="F17" s="10">
        <v>0</v>
      </c>
      <c r="G17" s="10">
        <v>100</v>
      </c>
      <c r="H17" s="12">
        <f t="shared" si="2"/>
        <v>0</v>
      </c>
      <c r="I17" s="12">
        <v>100</v>
      </c>
      <c r="J17" s="12">
        <v>200</v>
      </c>
      <c r="K17" s="10">
        <f t="shared" si="1"/>
        <v>300</v>
      </c>
      <c r="L17" s="35" t="s">
        <v>33</v>
      </c>
    </row>
    <row r="18" ht="20" customHeight="1" spans="1:12">
      <c r="A18" s="10">
        <v>16</v>
      </c>
      <c r="B18" s="15"/>
      <c r="C18" s="10" t="s">
        <v>34</v>
      </c>
      <c r="D18" s="14">
        <v>44376</v>
      </c>
      <c r="E18" s="14">
        <v>44742</v>
      </c>
      <c r="F18" s="10">
        <v>0</v>
      </c>
      <c r="G18" s="10">
        <v>100</v>
      </c>
      <c r="H18" s="12">
        <f t="shared" ref="H18:H27" si="4">F18*G18</f>
        <v>0</v>
      </c>
      <c r="I18" s="12">
        <v>0</v>
      </c>
      <c r="J18" s="12">
        <v>0</v>
      </c>
      <c r="K18" s="10">
        <f t="shared" si="1"/>
        <v>0</v>
      </c>
      <c r="L18" s="35" t="s">
        <v>28</v>
      </c>
    </row>
    <row r="19" ht="20" customHeight="1" spans="1:12">
      <c r="A19" s="10">
        <v>17</v>
      </c>
      <c r="B19" s="15"/>
      <c r="C19" s="10" t="s">
        <v>117</v>
      </c>
      <c r="D19" s="14">
        <v>44399</v>
      </c>
      <c r="E19" s="14">
        <v>44742</v>
      </c>
      <c r="F19" s="10">
        <f t="shared" ref="F17:F26" si="5">DATEDIF(D19,E19,"Y")</f>
        <v>0</v>
      </c>
      <c r="G19" s="10">
        <v>100</v>
      </c>
      <c r="H19" s="12">
        <f t="shared" si="4"/>
        <v>0</v>
      </c>
      <c r="I19" s="12">
        <v>0</v>
      </c>
      <c r="J19" s="12">
        <v>0</v>
      </c>
      <c r="K19" s="10">
        <f t="shared" si="1"/>
        <v>0</v>
      </c>
      <c r="L19" s="35" t="s">
        <v>28</v>
      </c>
    </row>
    <row r="20" ht="42" customHeight="1" spans="1:12">
      <c r="A20" s="10">
        <v>18</v>
      </c>
      <c r="B20" s="15"/>
      <c r="C20" s="18" t="s">
        <v>196</v>
      </c>
      <c r="D20" s="17">
        <v>44553</v>
      </c>
      <c r="E20" s="14">
        <v>44742</v>
      </c>
      <c r="F20" s="10">
        <f t="shared" si="5"/>
        <v>0</v>
      </c>
      <c r="G20" s="18">
        <v>100</v>
      </c>
      <c r="H20" s="12">
        <f t="shared" si="4"/>
        <v>0</v>
      </c>
      <c r="I20" s="12">
        <v>300</v>
      </c>
      <c r="J20" s="12">
        <v>200</v>
      </c>
      <c r="K20" s="10">
        <f t="shared" si="1"/>
        <v>500</v>
      </c>
      <c r="L20" s="37" t="s">
        <v>218</v>
      </c>
    </row>
    <row r="21" ht="41" customHeight="1" spans="1:12">
      <c r="A21" s="10">
        <v>19</v>
      </c>
      <c r="B21" s="15"/>
      <c r="C21" s="75" t="s">
        <v>198</v>
      </c>
      <c r="D21" s="14">
        <v>44558</v>
      </c>
      <c r="E21" s="14">
        <v>44742</v>
      </c>
      <c r="F21" s="10">
        <f t="shared" si="5"/>
        <v>0</v>
      </c>
      <c r="G21" s="10">
        <v>100</v>
      </c>
      <c r="H21" s="12">
        <f t="shared" si="4"/>
        <v>0</v>
      </c>
      <c r="I21" s="12">
        <v>0</v>
      </c>
      <c r="J21" s="12">
        <v>0</v>
      </c>
      <c r="K21" s="10">
        <f t="shared" si="1"/>
        <v>0</v>
      </c>
      <c r="L21" s="35" t="s">
        <v>292</v>
      </c>
    </row>
    <row r="22" ht="23" customHeight="1" spans="1:12">
      <c r="A22" s="10">
        <v>20</v>
      </c>
      <c r="B22" s="15"/>
      <c r="C22" s="18" t="s">
        <v>237</v>
      </c>
      <c r="D22" s="17">
        <v>44635</v>
      </c>
      <c r="E22" s="14">
        <v>44742</v>
      </c>
      <c r="F22" s="10">
        <f t="shared" si="5"/>
        <v>0</v>
      </c>
      <c r="G22" s="18">
        <v>100</v>
      </c>
      <c r="H22" s="12">
        <f t="shared" si="4"/>
        <v>0</v>
      </c>
      <c r="I22" s="12">
        <v>0</v>
      </c>
      <c r="J22" s="12">
        <v>0</v>
      </c>
      <c r="K22" s="10">
        <f t="shared" si="1"/>
        <v>0</v>
      </c>
      <c r="L22" s="37" t="s">
        <v>238</v>
      </c>
    </row>
    <row r="23" ht="28" customHeight="1" spans="1:12">
      <c r="A23" s="10">
        <v>21</v>
      </c>
      <c r="B23" s="15"/>
      <c r="C23" s="18" t="s">
        <v>280</v>
      </c>
      <c r="D23" s="17">
        <v>44704</v>
      </c>
      <c r="E23" s="14">
        <v>44742</v>
      </c>
      <c r="F23" s="10">
        <f t="shared" si="5"/>
        <v>0</v>
      </c>
      <c r="G23" s="18">
        <v>100</v>
      </c>
      <c r="H23" s="12">
        <f t="shared" si="4"/>
        <v>0</v>
      </c>
      <c r="I23" s="12">
        <v>0</v>
      </c>
      <c r="J23" s="12">
        <v>0</v>
      </c>
      <c r="K23" s="10">
        <f t="shared" si="1"/>
        <v>0</v>
      </c>
      <c r="L23" s="37" t="s">
        <v>281</v>
      </c>
    </row>
    <row r="24" ht="28" customHeight="1" spans="1:12">
      <c r="A24" s="10">
        <v>22</v>
      </c>
      <c r="B24" s="15"/>
      <c r="C24" s="83" t="s">
        <v>282</v>
      </c>
      <c r="D24" s="17">
        <v>44719</v>
      </c>
      <c r="E24" s="14">
        <v>44742</v>
      </c>
      <c r="F24" s="10">
        <f t="shared" si="5"/>
        <v>0</v>
      </c>
      <c r="G24" s="18">
        <v>100</v>
      </c>
      <c r="H24" s="12">
        <f t="shared" si="4"/>
        <v>0</v>
      </c>
      <c r="I24" s="12">
        <v>0</v>
      </c>
      <c r="J24" s="12">
        <v>0</v>
      </c>
      <c r="K24" s="10">
        <f t="shared" si="1"/>
        <v>0</v>
      </c>
      <c r="L24" s="37" t="s">
        <v>283</v>
      </c>
    </row>
    <row r="25" ht="28" customHeight="1" spans="1:12">
      <c r="A25" s="10">
        <v>23</v>
      </c>
      <c r="B25" s="15"/>
      <c r="C25" s="83" t="s">
        <v>293</v>
      </c>
      <c r="D25" s="17">
        <v>44725</v>
      </c>
      <c r="E25" s="14">
        <v>44742</v>
      </c>
      <c r="F25" s="10">
        <f t="shared" si="5"/>
        <v>0</v>
      </c>
      <c r="G25" s="18">
        <v>100</v>
      </c>
      <c r="H25" s="12">
        <f t="shared" si="4"/>
        <v>0</v>
      </c>
      <c r="I25" s="12">
        <v>0</v>
      </c>
      <c r="J25" s="12">
        <v>0</v>
      </c>
      <c r="K25" s="10">
        <f t="shared" ref="K25:K49" si="6">SUM(H25:J25)</f>
        <v>0</v>
      </c>
      <c r="L25" s="37" t="s">
        <v>294</v>
      </c>
    </row>
    <row r="26" ht="28" customHeight="1" spans="1:12">
      <c r="A26" s="10">
        <v>24</v>
      </c>
      <c r="B26" s="15"/>
      <c r="C26" s="18" t="s">
        <v>247</v>
      </c>
      <c r="D26" s="14">
        <v>44634</v>
      </c>
      <c r="E26" s="14">
        <v>44742</v>
      </c>
      <c r="F26" s="10">
        <f t="shared" si="5"/>
        <v>0</v>
      </c>
      <c r="G26" s="10">
        <v>100</v>
      </c>
      <c r="H26" s="12">
        <f t="shared" si="4"/>
        <v>0</v>
      </c>
      <c r="I26" s="12">
        <v>300</v>
      </c>
      <c r="J26" s="12">
        <v>0</v>
      </c>
      <c r="K26" s="10">
        <f t="shared" si="6"/>
        <v>300</v>
      </c>
      <c r="L26" s="35" t="s">
        <v>261</v>
      </c>
    </row>
    <row r="27" ht="21" customHeight="1" spans="1:12">
      <c r="A27" s="10">
        <v>25</v>
      </c>
      <c r="B27" s="15"/>
      <c r="C27" s="83" t="s">
        <v>295</v>
      </c>
      <c r="D27" s="17">
        <v>44732</v>
      </c>
      <c r="E27" s="14">
        <v>44742</v>
      </c>
      <c r="F27" s="10">
        <v>0</v>
      </c>
      <c r="G27" s="18">
        <v>100</v>
      </c>
      <c r="H27" s="12">
        <f t="shared" si="4"/>
        <v>0</v>
      </c>
      <c r="I27" s="12">
        <v>0</v>
      </c>
      <c r="J27" s="12">
        <v>0</v>
      </c>
      <c r="K27" s="10">
        <v>0</v>
      </c>
      <c r="L27" s="37" t="s">
        <v>296</v>
      </c>
    </row>
    <row r="28" ht="22" customHeight="1" spans="1:12">
      <c r="A28" s="10">
        <v>26</v>
      </c>
      <c r="B28" s="10" t="s">
        <v>53</v>
      </c>
      <c r="C28" s="10" t="s">
        <v>54</v>
      </c>
      <c r="D28" s="14">
        <v>40787</v>
      </c>
      <c r="E28" s="14">
        <v>44742</v>
      </c>
      <c r="F28" s="10">
        <f>DATEDIF(D28,E28,"Y")</f>
        <v>10</v>
      </c>
      <c r="G28" s="10">
        <v>100</v>
      </c>
      <c r="H28" s="12">
        <v>500</v>
      </c>
      <c r="I28" s="12">
        <v>0</v>
      </c>
      <c r="J28" s="12">
        <v>0</v>
      </c>
      <c r="K28" s="10">
        <f t="shared" si="6"/>
        <v>500</v>
      </c>
      <c r="L28" s="35" t="s">
        <v>28</v>
      </c>
    </row>
    <row r="29" ht="24" customHeight="1" spans="1:12">
      <c r="A29" s="10">
        <v>27</v>
      </c>
      <c r="B29" s="10" t="s">
        <v>55</v>
      </c>
      <c r="C29" s="10" t="s">
        <v>127</v>
      </c>
      <c r="D29" s="14">
        <v>44382</v>
      </c>
      <c r="E29" s="14">
        <v>44742</v>
      </c>
      <c r="F29" s="10">
        <f>DATEDIF(D29,E29,"Y")</f>
        <v>0</v>
      </c>
      <c r="G29" s="10">
        <v>100</v>
      </c>
      <c r="H29" s="12">
        <f>F29*G29</f>
        <v>0</v>
      </c>
      <c r="I29" s="12">
        <v>400</v>
      </c>
      <c r="J29" s="12">
        <v>0</v>
      </c>
      <c r="K29" s="10">
        <f t="shared" si="6"/>
        <v>400</v>
      </c>
      <c r="L29" s="35" t="s">
        <v>138</v>
      </c>
    </row>
    <row r="30" ht="24" customHeight="1" spans="1:12">
      <c r="A30" s="10">
        <v>28</v>
      </c>
      <c r="B30" s="13" t="s">
        <v>57</v>
      </c>
      <c r="C30" s="10" t="s">
        <v>25</v>
      </c>
      <c r="D30" s="14">
        <v>43616</v>
      </c>
      <c r="E30" s="14">
        <v>44742</v>
      </c>
      <c r="F30" s="10">
        <v>3</v>
      </c>
      <c r="G30" s="10">
        <v>100</v>
      </c>
      <c r="H30" s="12">
        <f>F30*G30</f>
        <v>300</v>
      </c>
      <c r="I30" s="12">
        <v>0</v>
      </c>
      <c r="J30" s="12">
        <v>200</v>
      </c>
      <c r="K30" s="10">
        <f t="shared" si="6"/>
        <v>500</v>
      </c>
      <c r="L30" s="35" t="s">
        <v>26</v>
      </c>
    </row>
    <row r="31" ht="20" customHeight="1" spans="1:12">
      <c r="A31" s="10">
        <v>29</v>
      </c>
      <c r="B31" s="15"/>
      <c r="C31" s="83" t="s">
        <v>297</v>
      </c>
      <c r="D31" s="14">
        <v>44732</v>
      </c>
      <c r="E31" s="14">
        <v>44742</v>
      </c>
      <c r="F31" s="10">
        <f>DATEDIF(D31,E31,"Y")</f>
        <v>0</v>
      </c>
      <c r="G31" s="10">
        <v>100</v>
      </c>
      <c r="H31" s="12">
        <f>F31*G31</f>
        <v>0</v>
      </c>
      <c r="I31" s="12">
        <v>0</v>
      </c>
      <c r="J31" s="12">
        <v>0</v>
      </c>
      <c r="K31" s="10">
        <f t="shared" si="6"/>
        <v>0</v>
      </c>
      <c r="L31" s="35" t="s">
        <v>298</v>
      </c>
    </row>
    <row r="32" ht="20" customHeight="1" spans="1:12">
      <c r="A32" s="10">
        <v>30</v>
      </c>
      <c r="B32" s="15"/>
      <c r="C32" s="10" t="s">
        <v>79</v>
      </c>
      <c r="D32" s="14">
        <v>42437</v>
      </c>
      <c r="E32" s="14">
        <v>44742</v>
      </c>
      <c r="F32" s="10">
        <f>DATEDIF(D32,E32,"Y")</f>
        <v>6</v>
      </c>
      <c r="G32" s="10">
        <v>100</v>
      </c>
      <c r="H32" s="12">
        <v>500</v>
      </c>
      <c r="I32" s="12">
        <v>0</v>
      </c>
      <c r="J32" s="12">
        <v>0</v>
      </c>
      <c r="K32" s="10">
        <f t="shared" si="6"/>
        <v>500</v>
      </c>
      <c r="L32" s="35" t="s">
        <v>28</v>
      </c>
    </row>
    <row r="33" ht="20" customHeight="1" spans="1:12">
      <c r="A33" s="10">
        <v>31</v>
      </c>
      <c r="B33" s="51"/>
      <c r="C33" s="18" t="s">
        <v>124</v>
      </c>
      <c r="D33" s="17">
        <v>43590</v>
      </c>
      <c r="E33" s="14">
        <v>44742</v>
      </c>
      <c r="F33" s="10">
        <v>0</v>
      </c>
      <c r="G33" s="10">
        <v>0</v>
      </c>
      <c r="H33" s="12">
        <v>0</v>
      </c>
      <c r="I33" s="12">
        <v>0</v>
      </c>
      <c r="J33" s="12">
        <v>300</v>
      </c>
      <c r="K33" s="10">
        <f t="shared" si="6"/>
        <v>300</v>
      </c>
      <c r="L33" s="68" t="s">
        <v>110</v>
      </c>
    </row>
    <row r="34" ht="20" customHeight="1" spans="1:12">
      <c r="A34" s="10">
        <v>32</v>
      </c>
      <c r="B34" s="13" t="s">
        <v>60</v>
      </c>
      <c r="C34" s="10" t="s">
        <v>61</v>
      </c>
      <c r="D34" s="14">
        <v>44074</v>
      </c>
      <c r="E34" s="14">
        <v>44742</v>
      </c>
      <c r="F34" s="10">
        <f t="shared" ref="F34:F44" si="7">DATEDIF(D34,E34,"Y")</f>
        <v>1</v>
      </c>
      <c r="G34" s="10">
        <v>100</v>
      </c>
      <c r="H34" s="12">
        <f>F34*G34</f>
        <v>100</v>
      </c>
      <c r="I34" s="12">
        <v>0</v>
      </c>
      <c r="J34" s="12">
        <v>0</v>
      </c>
      <c r="K34" s="10">
        <f t="shared" si="6"/>
        <v>100</v>
      </c>
      <c r="L34" s="35" t="s">
        <v>28</v>
      </c>
    </row>
    <row r="35" ht="20" customHeight="1" spans="1:12">
      <c r="A35" s="10">
        <v>33</v>
      </c>
      <c r="B35" s="15"/>
      <c r="C35" s="10" t="s">
        <v>118</v>
      </c>
      <c r="D35" s="14">
        <v>44392</v>
      </c>
      <c r="E35" s="14">
        <v>44742</v>
      </c>
      <c r="F35" s="10">
        <f t="shared" si="7"/>
        <v>0</v>
      </c>
      <c r="G35" s="10">
        <v>100</v>
      </c>
      <c r="H35" s="12">
        <v>0</v>
      </c>
      <c r="I35" s="12">
        <v>300</v>
      </c>
      <c r="J35" s="12">
        <v>0</v>
      </c>
      <c r="K35" s="10">
        <f t="shared" si="6"/>
        <v>300</v>
      </c>
      <c r="L35" s="35" t="s">
        <v>119</v>
      </c>
    </row>
    <row r="36" ht="20" customHeight="1" spans="1:12">
      <c r="A36" s="10">
        <v>34</v>
      </c>
      <c r="B36" s="15"/>
      <c r="C36" s="18" t="s">
        <v>109</v>
      </c>
      <c r="D36" s="17">
        <v>43129</v>
      </c>
      <c r="E36" s="14">
        <v>44742</v>
      </c>
      <c r="F36" s="10">
        <v>0</v>
      </c>
      <c r="G36" s="10">
        <v>0</v>
      </c>
      <c r="H36" s="12">
        <v>0</v>
      </c>
      <c r="I36" s="12">
        <v>0</v>
      </c>
      <c r="J36" s="12">
        <v>300</v>
      </c>
      <c r="K36" s="10">
        <f t="shared" si="6"/>
        <v>300</v>
      </c>
      <c r="L36" s="68" t="s">
        <v>110</v>
      </c>
    </row>
    <row r="37" ht="20" customHeight="1" spans="1:12">
      <c r="A37" s="10">
        <v>35</v>
      </c>
      <c r="B37" s="51"/>
      <c r="C37" s="18" t="s">
        <v>111</v>
      </c>
      <c r="D37" s="17">
        <v>43235</v>
      </c>
      <c r="E37" s="14">
        <v>44742</v>
      </c>
      <c r="F37" s="10">
        <v>0</v>
      </c>
      <c r="G37" s="10">
        <v>0</v>
      </c>
      <c r="H37" s="12">
        <v>0</v>
      </c>
      <c r="I37" s="12">
        <v>0</v>
      </c>
      <c r="J37" s="12">
        <v>300</v>
      </c>
      <c r="K37" s="10">
        <f t="shared" si="6"/>
        <v>300</v>
      </c>
      <c r="L37" s="68" t="s">
        <v>110</v>
      </c>
    </row>
    <row r="38" ht="20" customHeight="1" spans="1:12">
      <c r="A38" s="10">
        <v>36</v>
      </c>
      <c r="B38" s="13" t="s">
        <v>62</v>
      </c>
      <c r="C38" s="10" t="s">
        <v>63</v>
      </c>
      <c r="D38" s="14">
        <v>41687</v>
      </c>
      <c r="E38" s="14">
        <v>44742</v>
      </c>
      <c r="F38" s="10">
        <f t="shared" si="7"/>
        <v>8</v>
      </c>
      <c r="G38" s="10">
        <v>100</v>
      </c>
      <c r="H38" s="12">
        <v>500</v>
      </c>
      <c r="I38" s="12">
        <v>0</v>
      </c>
      <c r="J38" s="12">
        <v>0</v>
      </c>
      <c r="K38" s="10">
        <f t="shared" si="6"/>
        <v>500</v>
      </c>
      <c r="L38" s="35" t="s">
        <v>28</v>
      </c>
    </row>
    <row r="39" ht="20" customHeight="1" spans="1:12">
      <c r="A39" s="10">
        <v>37</v>
      </c>
      <c r="B39" s="15"/>
      <c r="C39" s="10" t="s">
        <v>139</v>
      </c>
      <c r="D39" s="14">
        <v>44424</v>
      </c>
      <c r="E39" s="14">
        <v>44742</v>
      </c>
      <c r="F39" s="10">
        <f t="shared" si="7"/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6"/>
        <v>0</v>
      </c>
      <c r="L39" s="35" t="s">
        <v>28</v>
      </c>
    </row>
    <row r="40" ht="20" customHeight="1" spans="1:12">
      <c r="A40" s="10">
        <v>38</v>
      </c>
      <c r="B40" s="15"/>
      <c r="C40" s="18" t="s">
        <v>245</v>
      </c>
      <c r="D40" s="14">
        <v>44648</v>
      </c>
      <c r="E40" s="14">
        <v>44742</v>
      </c>
      <c r="F40" s="10">
        <f t="shared" si="7"/>
        <v>0</v>
      </c>
      <c r="G40" s="10">
        <v>100</v>
      </c>
      <c r="H40" s="12">
        <v>0</v>
      </c>
      <c r="I40" s="12">
        <v>0</v>
      </c>
      <c r="J40" s="12">
        <v>0</v>
      </c>
      <c r="K40" s="10">
        <f t="shared" si="6"/>
        <v>0</v>
      </c>
      <c r="L40" s="42" t="s">
        <v>246</v>
      </c>
    </row>
    <row r="41" ht="20" customHeight="1" spans="1:12">
      <c r="A41" s="10">
        <v>39</v>
      </c>
      <c r="B41" s="10" t="s">
        <v>64</v>
      </c>
      <c r="C41" s="10" t="s">
        <v>56</v>
      </c>
      <c r="D41" s="14">
        <v>43710</v>
      </c>
      <c r="E41" s="14">
        <v>44742</v>
      </c>
      <c r="F41" s="10">
        <f t="shared" si="7"/>
        <v>2</v>
      </c>
      <c r="G41" s="10">
        <v>100</v>
      </c>
      <c r="H41" s="12">
        <f t="shared" ref="H41:H48" si="8">F41*G41</f>
        <v>200</v>
      </c>
      <c r="I41" s="12">
        <v>0</v>
      </c>
      <c r="J41" s="12">
        <v>100</v>
      </c>
      <c r="K41" s="10">
        <f t="shared" si="6"/>
        <v>300</v>
      </c>
      <c r="L41" s="37" t="s">
        <v>92</v>
      </c>
    </row>
    <row r="42" ht="20" customHeight="1" spans="1:12">
      <c r="A42" s="10">
        <v>40</v>
      </c>
      <c r="B42" s="10"/>
      <c r="C42" s="10" t="s">
        <v>66</v>
      </c>
      <c r="D42" s="14">
        <v>43694</v>
      </c>
      <c r="E42" s="14">
        <v>44742</v>
      </c>
      <c r="F42" s="10">
        <f t="shared" si="7"/>
        <v>2</v>
      </c>
      <c r="G42" s="10">
        <v>100</v>
      </c>
      <c r="H42" s="12">
        <f t="shared" si="8"/>
        <v>200</v>
      </c>
      <c r="I42" s="12">
        <v>0</v>
      </c>
      <c r="J42" s="12">
        <v>50</v>
      </c>
      <c r="K42" s="10">
        <f t="shared" si="6"/>
        <v>250</v>
      </c>
      <c r="L42" s="35" t="s">
        <v>67</v>
      </c>
    </row>
    <row r="43" ht="20" customHeight="1" spans="1:12">
      <c r="A43" s="10">
        <v>41</v>
      </c>
      <c r="B43" s="10"/>
      <c r="C43" s="16" t="s">
        <v>257</v>
      </c>
      <c r="D43" s="14">
        <v>44676</v>
      </c>
      <c r="E43" s="14">
        <v>44742</v>
      </c>
      <c r="F43" s="10">
        <f t="shared" si="7"/>
        <v>0</v>
      </c>
      <c r="G43" s="10">
        <v>100</v>
      </c>
      <c r="H43" s="12">
        <f t="shared" si="8"/>
        <v>0</v>
      </c>
      <c r="I43" s="12">
        <v>300</v>
      </c>
      <c r="J43" s="12">
        <v>0</v>
      </c>
      <c r="K43" s="10">
        <f t="shared" si="6"/>
        <v>300</v>
      </c>
      <c r="L43" s="35" t="s">
        <v>258</v>
      </c>
    </row>
    <row r="44" ht="27" customHeight="1" spans="1:12">
      <c r="A44" s="10">
        <v>42</v>
      </c>
      <c r="B44" s="10"/>
      <c r="C44" s="16" t="s">
        <v>259</v>
      </c>
      <c r="D44" s="14">
        <v>44428</v>
      </c>
      <c r="E44" s="14">
        <v>44742</v>
      </c>
      <c r="F44" s="10">
        <f t="shared" si="7"/>
        <v>0</v>
      </c>
      <c r="G44" s="10">
        <v>100</v>
      </c>
      <c r="H44" s="12">
        <f t="shared" si="8"/>
        <v>0</v>
      </c>
      <c r="I44" s="12">
        <v>0</v>
      </c>
      <c r="J44" s="12">
        <v>0</v>
      </c>
      <c r="K44" s="10">
        <f t="shared" si="6"/>
        <v>0</v>
      </c>
      <c r="L44" s="35" t="s">
        <v>286</v>
      </c>
    </row>
    <row r="45" ht="21" customHeight="1" spans="1:12">
      <c r="A45" s="10">
        <v>43</v>
      </c>
      <c r="B45" s="10"/>
      <c r="C45" s="18" t="s">
        <v>232</v>
      </c>
      <c r="D45" s="17">
        <v>43694</v>
      </c>
      <c r="E45" s="14">
        <v>44742</v>
      </c>
      <c r="F45" s="10">
        <v>0</v>
      </c>
      <c r="G45" s="10">
        <v>0</v>
      </c>
      <c r="H45" s="12">
        <f t="shared" si="8"/>
        <v>0</v>
      </c>
      <c r="I45" s="12">
        <v>0</v>
      </c>
      <c r="J45" s="12">
        <v>50</v>
      </c>
      <c r="K45" s="10">
        <f t="shared" si="6"/>
        <v>50</v>
      </c>
      <c r="L45" s="35" t="s">
        <v>67</v>
      </c>
    </row>
    <row r="46" ht="29" customHeight="1" spans="1:12">
      <c r="A46" s="10">
        <v>44</v>
      </c>
      <c r="B46" s="13" t="s">
        <v>68</v>
      </c>
      <c r="C46" s="10" t="s">
        <v>69</v>
      </c>
      <c r="D46" s="14">
        <v>44350</v>
      </c>
      <c r="E46" s="14">
        <v>44742</v>
      </c>
      <c r="F46" s="10">
        <v>0</v>
      </c>
      <c r="G46" s="10">
        <v>100</v>
      </c>
      <c r="H46" s="12">
        <f t="shared" si="8"/>
        <v>0</v>
      </c>
      <c r="I46" s="12">
        <v>300</v>
      </c>
      <c r="J46" s="12">
        <v>100</v>
      </c>
      <c r="K46" s="10">
        <f t="shared" si="6"/>
        <v>400</v>
      </c>
      <c r="L46" s="35" t="s">
        <v>70</v>
      </c>
    </row>
    <row r="47" ht="22" customHeight="1" spans="1:12">
      <c r="A47" s="10">
        <v>45</v>
      </c>
      <c r="B47" s="15"/>
      <c r="C47" s="10" t="s">
        <v>73</v>
      </c>
      <c r="D47" s="14">
        <v>44347</v>
      </c>
      <c r="E47" s="14">
        <v>44742</v>
      </c>
      <c r="F47" s="10">
        <v>1</v>
      </c>
      <c r="G47" s="10">
        <v>100</v>
      </c>
      <c r="H47" s="12">
        <f t="shared" si="8"/>
        <v>100</v>
      </c>
      <c r="I47" s="12">
        <v>0</v>
      </c>
      <c r="J47" s="12">
        <v>0</v>
      </c>
      <c r="K47" s="10">
        <f t="shared" si="6"/>
        <v>100</v>
      </c>
      <c r="L47" s="35" t="s">
        <v>28</v>
      </c>
    </row>
    <row r="48" ht="28" customHeight="1" spans="1:12">
      <c r="A48" s="10">
        <v>46</v>
      </c>
      <c r="B48" s="15"/>
      <c r="C48" s="10" t="s">
        <v>77</v>
      </c>
      <c r="D48" s="14">
        <v>44342</v>
      </c>
      <c r="E48" s="14">
        <v>44742</v>
      </c>
      <c r="F48" s="10">
        <v>1</v>
      </c>
      <c r="G48" s="10">
        <v>100</v>
      </c>
      <c r="H48" s="12">
        <f t="shared" si="8"/>
        <v>100</v>
      </c>
      <c r="I48" s="12">
        <v>400</v>
      </c>
      <c r="J48" s="12">
        <v>300</v>
      </c>
      <c r="K48" s="10">
        <f t="shared" si="6"/>
        <v>800</v>
      </c>
      <c r="L48" s="35" t="s">
        <v>78</v>
      </c>
    </row>
    <row r="49" ht="28" customHeight="1" spans="1:12">
      <c r="A49" s="10">
        <v>47</v>
      </c>
      <c r="B49" s="15"/>
      <c r="C49" s="10" t="s">
        <v>131</v>
      </c>
      <c r="D49" s="14">
        <v>44413</v>
      </c>
      <c r="E49" s="14">
        <v>44742</v>
      </c>
      <c r="F49" s="10">
        <f>DATEDIF(D49,E49,"Y")</f>
        <v>0</v>
      </c>
      <c r="G49" s="10">
        <v>100</v>
      </c>
      <c r="H49" s="12">
        <v>0</v>
      </c>
      <c r="I49" s="12">
        <v>0</v>
      </c>
      <c r="J49" s="12">
        <v>0</v>
      </c>
      <c r="K49" s="10">
        <f t="shared" si="6"/>
        <v>0</v>
      </c>
      <c r="L49" s="35" t="s">
        <v>183</v>
      </c>
    </row>
    <row r="50" ht="36" customHeight="1" spans="1:12">
      <c r="A50" s="10">
        <v>48</v>
      </c>
      <c r="B50" s="15"/>
      <c r="C50" s="83" t="s">
        <v>299</v>
      </c>
      <c r="D50" s="123">
        <v>44725</v>
      </c>
      <c r="E50" s="14">
        <v>44742</v>
      </c>
      <c r="F50" s="10">
        <v>0</v>
      </c>
      <c r="G50" s="10">
        <v>100</v>
      </c>
      <c r="H50" s="12">
        <v>0</v>
      </c>
      <c r="I50" s="12">
        <v>0</v>
      </c>
      <c r="J50" s="12">
        <v>0</v>
      </c>
      <c r="K50" s="10">
        <v>0</v>
      </c>
      <c r="L50" s="34" t="s">
        <v>300</v>
      </c>
    </row>
    <row r="51" ht="31" customHeight="1" spans="1:12">
      <c r="A51" s="10">
        <v>49</v>
      </c>
      <c r="B51" s="15"/>
      <c r="C51" s="10" t="s">
        <v>192</v>
      </c>
      <c r="D51" s="14">
        <v>44284</v>
      </c>
      <c r="E51" s="14">
        <v>44742</v>
      </c>
      <c r="F51" s="10">
        <v>0</v>
      </c>
      <c r="G51" s="10">
        <v>0</v>
      </c>
      <c r="H51" s="12">
        <v>0</v>
      </c>
      <c r="I51" s="12">
        <v>0</v>
      </c>
      <c r="J51" s="12">
        <v>0</v>
      </c>
      <c r="K51" s="10">
        <f>SUM(H51:J51)</f>
        <v>0</v>
      </c>
      <c r="L51" s="65" t="s">
        <v>301</v>
      </c>
    </row>
    <row r="52" ht="20" customHeight="1" spans="1:12">
      <c r="A52" s="10">
        <v>50</v>
      </c>
      <c r="B52" s="15"/>
      <c r="C52" s="44" t="s">
        <v>112</v>
      </c>
      <c r="D52" s="45">
        <v>44276</v>
      </c>
      <c r="E52" s="14">
        <v>44742</v>
      </c>
      <c r="F52" s="10">
        <v>0</v>
      </c>
      <c r="G52" s="10">
        <v>0</v>
      </c>
      <c r="H52" s="12">
        <v>0</v>
      </c>
      <c r="I52" s="12">
        <v>0</v>
      </c>
      <c r="J52" s="12">
        <v>100</v>
      </c>
      <c r="K52" s="10">
        <f>SUM(H52:J52)</f>
        <v>100</v>
      </c>
      <c r="L52" s="136" t="s">
        <v>52</v>
      </c>
    </row>
    <row r="53" ht="20" customHeight="1" spans="1:12">
      <c r="A53" s="10">
        <v>51</v>
      </c>
      <c r="B53" s="15"/>
      <c r="C53" s="44" t="s">
        <v>288</v>
      </c>
      <c r="D53" s="45">
        <v>44635</v>
      </c>
      <c r="E53" s="14">
        <v>44742</v>
      </c>
      <c r="F53" s="10">
        <f>DATEDIF(D53,E53,"Y")</f>
        <v>0</v>
      </c>
      <c r="G53" s="10">
        <v>0</v>
      </c>
      <c r="H53" s="12">
        <v>0</v>
      </c>
      <c r="I53" s="12">
        <v>0</v>
      </c>
      <c r="J53" s="12">
        <v>300</v>
      </c>
      <c r="K53" s="10">
        <f>SUM(H53:J53)</f>
        <v>300</v>
      </c>
      <c r="L53" s="136" t="s">
        <v>195</v>
      </c>
    </row>
    <row r="54" ht="20" customHeight="1" spans="1:12">
      <c r="A54" s="10">
        <v>52</v>
      </c>
      <c r="B54" s="13" t="s">
        <v>80</v>
      </c>
      <c r="C54" s="10" t="s">
        <v>81</v>
      </c>
      <c r="D54" s="14">
        <v>40826</v>
      </c>
      <c r="E54" s="14">
        <v>44742</v>
      </c>
      <c r="F54" s="10">
        <f>DATEDIF(D54,E54,"Y")</f>
        <v>10</v>
      </c>
      <c r="G54" s="10">
        <v>100</v>
      </c>
      <c r="H54" s="12">
        <v>500</v>
      </c>
      <c r="I54" s="12">
        <v>0</v>
      </c>
      <c r="J54" s="12">
        <v>0</v>
      </c>
      <c r="K54" s="10">
        <f>SUM(H54:J54)</f>
        <v>500</v>
      </c>
      <c r="L54" s="71" t="s">
        <v>28</v>
      </c>
    </row>
    <row r="55" ht="20" customHeight="1" spans="1:12">
      <c r="A55" s="10">
        <v>53</v>
      </c>
      <c r="B55" s="15"/>
      <c r="C55" s="83" t="s">
        <v>302</v>
      </c>
      <c r="D55" s="14">
        <v>44739</v>
      </c>
      <c r="E55" s="14">
        <v>44742</v>
      </c>
      <c r="F55" s="10">
        <v>0</v>
      </c>
      <c r="G55" s="10">
        <v>0</v>
      </c>
      <c r="H55" s="12">
        <v>0</v>
      </c>
      <c r="I55" s="12">
        <v>0</v>
      </c>
      <c r="J55" s="12">
        <v>0</v>
      </c>
      <c r="K55" s="10">
        <v>0</v>
      </c>
      <c r="L55" s="71" t="s">
        <v>303</v>
      </c>
    </row>
    <row r="56" ht="32" customHeight="1" spans="1:12">
      <c r="A56" s="10">
        <v>54</v>
      </c>
      <c r="B56" s="15"/>
      <c r="C56" s="18" t="s">
        <v>223</v>
      </c>
      <c r="D56" s="14">
        <v>44614</v>
      </c>
      <c r="E56" s="14">
        <v>44742</v>
      </c>
      <c r="F56" s="10">
        <f>DATEDIF(D56,E56,"Y")</f>
        <v>0</v>
      </c>
      <c r="G56" s="10">
        <v>100</v>
      </c>
      <c r="H56" s="12">
        <f>F56*G56</f>
        <v>0</v>
      </c>
      <c r="I56" s="12">
        <v>0</v>
      </c>
      <c r="J56" s="12">
        <v>0</v>
      </c>
      <c r="K56" s="10">
        <f>SUM(H56:J56)</f>
        <v>0</v>
      </c>
      <c r="L56" s="35" t="s">
        <v>224</v>
      </c>
    </row>
    <row r="57" ht="32" customHeight="1" spans="1:12">
      <c r="A57" s="10">
        <v>55</v>
      </c>
      <c r="B57" s="15"/>
      <c r="C57" s="18" t="s">
        <v>289</v>
      </c>
      <c r="D57" s="14">
        <v>44690</v>
      </c>
      <c r="E57" s="14">
        <v>44742</v>
      </c>
      <c r="F57" s="10">
        <f>DATEDIF(D57,E57,"Y")</f>
        <v>0</v>
      </c>
      <c r="G57" s="10">
        <v>100</v>
      </c>
      <c r="H57" s="12">
        <v>0</v>
      </c>
      <c r="I57" s="12">
        <v>0</v>
      </c>
      <c r="J57" s="12">
        <v>0</v>
      </c>
      <c r="K57" s="10">
        <f>SUM(H57:J57)</f>
        <v>0</v>
      </c>
      <c r="L57" s="35" t="s">
        <v>290</v>
      </c>
    </row>
    <row r="58" ht="20" customHeight="1" spans="1:12">
      <c r="A58" s="10">
        <v>56</v>
      </c>
      <c r="B58" s="48" t="s">
        <v>84</v>
      </c>
      <c r="C58" s="18" t="s">
        <v>85</v>
      </c>
      <c r="D58" s="17">
        <v>43978</v>
      </c>
      <c r="E58" s="14">
        <v>44742</v>
      </c>
      <c r="F58" s="10">
        <v>2</v>
      </c>
      <c r="G58" s="18">
        <v>100</v>
      </c>
      <c r="H58" s="12">
        <f>F58*G58</f>
        <v>200</v>
      </c>
      <c r="I58" s="12">
        <v>0</v>
      </c>
      <c r="J58" s="12">
        <v>0</v>
      </c>
      <c r="K58" s="10">
        <f t="shared" ref="K58:K86" si="9">SUM(H58:J58)</f>
        <v>200</v>
      </c>
      <c r="L58" s="37" t="s">
        <v>28</v>
      </c>
    </row>
    <row r="59" ht="29" customHeight="1" spans="1:12">
      <c r="A59" s="10">
        <v>57</v>
      </c>
      <c r="B59" s="87"/>
      <c r="C59" s="18" t="s">
        <v>120</v>
      </c>
      <c r="D59" s="17">
        <v>44405</v>
      </c>
      <c r="E59" s="14">
        <v>44742</v>
      </c>
      <c r="F59" s="10">
        <f t="shared" ref="F59:F75" si="10">DATEDIF(D59,E59,"Y")</f>
        <v>0</v>
      </c>
      <c r="G59" s="18">
        <v>100</v>
      </c>
      <c r="H59" s="12">
        <f>F59*G59</f>
        <v>0</v>
      </c>
      <c r="I59" s="12">
        <v>0</v>
      </c>
      <c r="J59" s="12">
        <v>200</v>
      </c>
      <c r="K59" s="10">
        <f t="shared" si="9"/>
        <v>200</v>
      </c>
      <c r="L59" s="37" t="s">
        <v>26</v>
      </c>
    </row>
    <row r="60" ht="20" customHeight="1" spans="1:12">
      <c r="A60" s="10">
        <v>58</v>
      </c>
      <c r="B60" s="87"/>
      <c r="C60" s="44" t="s">
        <v>205</v>
      </c>
      <c r="D60" s="45">
        <v>43955</v>
      </c>
      <c r="E60" s="14">
        <v>44742</v>
      </c>
      <c r="F60" s="10">
        <v>0</v>
      </c>
      <c r="G60" s="18">
        <v>0</v>
      </c>
      <c r="H60" s="12">
        <v>0</v>
      </c>
      <c r="I60" s="12">
        <v>0</v>
      </c>
      <c r="J60" s="12">
        <v>300</v>
      </c>
      <c r="K60" s="10">
        <f t="shared" si="9"/>
        <v>300</v>
      </c>
      <c r="L60" s="115" t="s">
        <v>110</v>
      </c>
    </row>
    <row r="61" ht="30" customHeight="1" spans="1:12">
      <c r="A61" s="10">
        <v>59</v>
      </c>
      <c r="B61" s="87"/>
      <c r="C61" s="44" t="s">
        <v>206</v>
      </c>
      <c r="D61" s="45">
        <v>43955</v>
      </c>
      <c r="E61" s="14">
        <v>44742</v>
      </c>
      <c r="F61" s="10">
        <v>0</v>
      </c>
      <c r="G61" s="18">
        <v>0</v>
      </c>
      <c r="H61" s="12">
        <f t="shared" ref="H61:H69" si="11">F61*G61</f>
        <v>0</v>
      </c>
      <c r="I61" s="12">
        <v>0</v>
      </c>
      <c r="J61" s="12">
        <v>0</v>
      </c>
      <c r="K61" s="10">
        <f t="shared" si="9"/>
        <v>0</v>
      </c>
      <c r="L61" s="124" t="s">
        <v>304</v>
      </c>
    </row>
    <row r="62" ht="25" customHeight="1" spans="1:12">
      <c r="A62" s="10">
        <v>60</v>
      </c>
      <c r="B62" s="13" t="s">
        <v>305</v>
      </c>
      <c r="C62" s="18" t="s">
        <v>97</v>
      </c>
      <c r="D62" s="17">
        <v>44081</v>
      </c>
      <c r="E62" s="14">
        <v>44742</v>
      </c>
      <c r="F62" s="10">
        <f t="shared" si="10"/>
        <v>1</v>
      </c>
      <c r="G62" s="18">
        <v>100</v>
      </c>
      <c r="H62" s="12">
        <f t="shared" si="11"/>
        <v>100</v>
      </c>
      <c r="I62" s="12">
        <v>0</v>
      </c>
      <c r="J62" s="12">
        <v>100</v>
      </c>
      <c r="K62" s="10">
        <f t="shared" si="9"/>
        <v>200</v>
      </c>
      <c r="L62" s="37" t="s">
        <v>92</v>
      </c>
    </row>
    <row r="63" ht="20" customHeight="1" spans="1:12">
      <c r="A63" s="10">
        <v>61</v>
      </c>
      <c r="B63" s="13" t="s">
        <v>89</v>
      </c>
      <c r="C63" s="10" t="s">
        <v>90</v>
      </c>
      <c r="D63" s="14">
        <v>44075</v>
      </c>
      <c r="E63" s="14">
        <v>44742</v>
      </c>
      <c r="F63" s="10">
        <f t="shared" si="10"/>
        <v>1</v>
      </c>
      <c r="G63" s="10">
        <v>100</v>
      </c>
      <c r="H63" s="12">
        <f t="shared" si="11"/>
        <v>100</v>
      </c>
      <c r="I63" s="12">
        <v>0</v>
      </c>
      <c r="J63" s="12">
        <v>0</v>
      </c>
      <c r="K63" s="10">
        <f t="shared" si="9"/>
        <v>100</v>
      </c>
      <c r="L63" s="35" t="s">
        <v>28</v>
      </c>
    </row>
    <row r="64" ht="20" customHeight="1" spans="1:12">
      <c r="A64" s="10">
        <v>62</v>
      </c>
      <c r="B64" s="15"/>
      <c r="C64" s="18" t="s">
        <v>265</v>
      </c>
      <c r="D64" s="14">
        <v>44676</v>
      </c>
      <c r="E64" s="14">
        <v>44742</v>
      </c>
      <c r="F64" s="10">
        <f t="shared" si="10"/>
        <v>0</v>
      </c>
      <c r="G64" s="10">
        <v>100</v>
      </c>
      <c r="H64" s="12">
        <f t="shared" si="11"/>
        <v>0</v>
      </c>
      <c r="I64" s="12">
        <v>0</v>
      </c>
      <c r="J64" s="12">
        <v>0</v>
      </c>
      <c r="K64" s="10">
        <f t="shared" si="9"/>
        <v>0</v>
      </c>
      <c r="L64" s="35" t="s">
        <v>266</v>
      </c>
    </row>
    <row r="65" ht="20" customHeight="1" spans="1:12">
      <c r="A65" s="10">
        <v>63</v>
      </c>
      <c r="B65" s="13" t="s">
        <v>93</v>
      </c>
      <c r="C65" s="10" t="s">
        <v>94</v>
      </c>
      <c r="D65" s="14">
        <v>44136</v>
      </c>
      <c r="E65" s="14">
        <v>44742</v>
      </c>
      <c r="F65" s="10">
        <f t="shared" si="10"/>
        <v>1</v>
      </c>
      <c r="G65" s="10">
        <v>100</v>
      </c>
      <c r="H65" s="12">
        <f t="shared" si="11"/>
        <v>100</v>
      </c>
      <c r="I65" s="12">
        <v>0</v>
      </c>
      <c r="J65" s="12">
        <v>0</v>
      </c>
      <c r="K65" s="10">
        <f t="shared" si="9"/>
        <v>100</v>
      </c>
      <c r="L65" s="35" t="s">
        <v>28</v>
      </c>
    </row>
    <row r="66" ht="20" customHeight="1" spans="1:12">
      <c r="A66" s="10">
        <v>64</v>
      </c>
      <c r="B66" s="51"/>
      <c r="C66" s="10" t="s">
        <v>95</v>
      </c>
      <c r="D66" s="14">
        <v>44136</v>
      </c>
      <c r="E66" s="14">
        <v>44742</v>
      </c>
      <c r="F66" s="10">
        <f t="shared" si="10"/>
        <v>1</v>
      </c>
      <c r="G66" s="10">
        <v>100</v>
      </c>
      <c r="H66" s="12">
        <f t="shared" si="11"/>
        <v>100</v>
      </c>
      <c r="I66" s="12">
        <v>0</v>
      </c>
      <c r="J66" s="12">
        <v>0</v>
      </c>
      <c r="K66" s="10">
        <f t="shared" si="9"/>
        <v>100</v>
      </c>
      <c r="L66" s="35" t="s">
        <v>28</v>
      </c>
    </row>
    <row r="67" ht="25" customHeight="1" spans="1:12">
      <c r="A67" s="10">
        <v>65</v>
      </c>
      <c r="B67" s="10" t="s">
        <v>144</v>
      </c>
      <c r="C67" s="10" t="s">
        <v>71</v>
      </c>
      <c r="D67" s="14">
        <v>44298</v>
      </c>
      <c r="E67" s="14">
        <v>44742</v>
      </c>
      <c r="F67" s="10">
        <f t="shared" si="10"/>
        <v>1</v>
      </c>
      <c r="G67" s="10">
        <v>100</v>
      </c>
      <c r="H67" s="12">
        <f t="shared" si="11"/>
        <v>100</v>
      </c>
      <c r="I67" s="12">
        <v>100</v>
      </c>
      <c r="J67" s="12">
        <v>0</v>
      </c>
      <c r="K67" s="10">
        <f t="shared" si="9"/>
        <v>200</v>
      </c>
      <c r="L67" s="35" t="s">
        <v>72</v>
      </c>
    </row>
    <row r="68" ht="20" customHeight="1" spans="1:12">
      <c r="A68" s="10">
        <v>66</v>
      </c>
      <c r="B68" s="10"/>
      <c r="C68" s="18" t="s">
        <v>227</v>
      </c>
      <c r="D68" s="14">
        <v>44608</v>
      </c>
      <c r="E68" s="14">
        <v>44742</v>
      </c>
      <c r="F68" s="10">
        <f t="shared" si="10"/>
        <v>0</v>
      </c>
      <c r="G68" s="10">
        <v>100</v>
      </c>
      <c r="H68" s="12">
        <f t="shared" si="11"/>
        <v>0</v>
      </c>
      <c r="I68" s="12">
        <v>300</v>
      </c>
      <c r="J68" s="12">
        <f>H68*I68</f>
        <v>0</v>
      </c>
      <c r="K68" s="10">
        <f t="shared" si="9"/>
        <v>300</v>
      </c>
      <c r="L68" s="35" t="s">
        <v>249</v>
      </c>
    </row>
    <row r="69" ht="20" customHeight="1" spans="1:12">
      <c r="A69" s="10">
        <v>67</v>
      </c>
      <c r="B69" s="10"/>
      <c r="C69" s="18" t="s">
        <v>194</v>
      </c>
      <c r="D69" s="14">
        <v>44478</v>
      </c>
      <c r="E69" s="14">
        <v>44742</v>
      </c>
      <c r="F69" s="10">
        <f t="shared" si="10"/>
        <v>0</v>
      </c>
      <c r="G69" s="10">
        <v>0</v>
      </c>
      <c r="H69" s="12">
        <f t="shared" si="11"/>
        <v>0</v>
      </c>
      <c r="I69" s="12">
        <v>0</v>
      </c>
      <c r="J69" s="12">
        <v>300</v>
      </c>
      <c r="K69" s="10">
        <f t="shared" si="9"/>
        <v>300</v>
      </c>
      <c r="L69" s="10" t="s">
        <v>195</v>
      </c>
    </row>
    <row r="70" customFormat="1" ht="27" customHeight="1" spans="1:12">
      <c r="A70" s="10">
        <v>68</v>
      </c>
      <c r="B70" s="15" t="s">
        <v>121</v>
      </c>
      <c r="C70" s="18" t="s">
        <v>166</v>
      </c>
      <c r="D70" s="14">
        <v>44494</v>
      </c>
      <c r="E70" s="14">
        <v>44742</v>
      </c>
      <c r="F70" s="10">
        <f t="shared" si="10"/>
        <v>0</v>
      </c>
      <c r="G70" s="10">
        <v>100</v>
      </c>
      <c r="H70" s="12">
        <v>0</v>
      </c>
      <c r="I70" s="12">
        <v>0</v>
      </c>
      <c r="J70" s="12">
        <v>300</v>
      </c>
      <c r="K70" s="10">
        <f t="shared" si="9"/>
        <v>300</v>
      </c>
      <c r="L70" s="35" t="s">
        <v>167</v>
      </c>
    </row>
    <row r="71" customFormat="1" ht="28" customHeight="1" spans="1:12">
      <c r="A71" s="10">
        <v>69</v>
      </c>
      <c r="B71" s="15"/>
      <c r="C71" s="18" t="s">
        <v>181</v>
      </c>
      <c r="D71" s="14">
        <v>44501</v>
      </c>
      <c r="E71" s="14">
        <v>44742</v>
      </c>
      <c r="F71" s="10">
        <f t="shared" si="10"/>
        <v>0</v>
      </c>
      <c r="G71" s="10">
        <v>100</v>
      </c>
      <c r="H71" s="12">
        <v>0</v>
      </c>
      <c r="I71" s="12">
        <v>300</v>
      </c>
      <c r="J71" s="12">
        <v>0</v>
      </c>
      <c r="K71" s="10">
        <f t="shared" si="9"/>
        <v>300</v>
      </c>
      <c r="L71" s="35" t="s">
        <v>212</v>
      </c>
    </row>
    <row r="72" s="2" customFormat="1" ht="27" customHeight="1" spans="1:12">
      <c r="A72" s="10">
        <v>70</v>
      </c>
      <c r="B72" s="15"/>
      <c r="C72" s="10" t="s">
        <v>100</v>
      </c>
      <c r="D72" s="14">
        <v>44257</v>
      </c>
      <c r="E72" s="14">
        <v>44742</v>
      </c>
      <c r="F72" s="10">
        <f t="shared" si="10"/>
        <v>1</v>
      </c>
      <c r="G72" s="10">
        <v>100</v>
      </c>
      <c r="H72" s="12">
        <f t="shared" ref="H72:H84" si="12">F72*G72</f>
        <v>100</v>
      </c>
      <c r="I72" s="12">
        <v>0</v>
      </c>
      <c r="J72" s="12">
        <v>300</v>
      </c>
      <c r="K72" s="10">
        <f t="shared" si="9"/>
        <v>400</v>
      </c>
      <c r="L72" s="35" t="s">
        <v>101</v>
      </c>
    </row>
    <row r="73" s="2" customFormat="1" ht="27" customHeight="1" spans="1:12">
      <c r="A73" s="10">
        <v>71</v>
      </c>
      <c r="B73" s="15"/>
      <c r="C73" s="18" t="s">
        <v>269</v>
      </c>
      <c r="D73" s="14">
        <v>44659</v>
      </c>
      <c r="E73" s="14">
        <v>44742</v>
      </c>
      <c r="F73" s="10">
        <f t="shared" si="10"/>
        <v>0</v>
      </c>
      <c r="G73" s="10">
        <v>100</v>
      </c>
      <c r="H73" s="12">
        <f t="shared" si="12"/>
        <v>0</v>
      </c>
      <c r="I73" s="12">
        <v>0</v>
      </c>
      <c r="J73" s="12">
        <v>0</v>
      </c>
      <c r="K73" s="10">
        <f t="shared" si="9"/>
        <v>0</v>
      </c>
      <c r="L73" s="35" t="s">
        <v>28</v>
      </c>
    </row>
    <row r="74" s="2" customFormat="1" ht="26" customHeight="1" spans="1:12">
      <c r="A74" s="10">
        <v>72</v>
      </c>
      <c r="B74" s="15"/>
      <c r="C74" s="18" t="s">
        <v>270</v>
      </c>
      <c r="D74" s="14">
        <v>44662</v>
      </c>
      <c r="E74" s="14">
        <v>44742</v>
      </c>
      <c r="F74" s="10">
        <f t="shared" si="10"/>
        <v>0</v>
      </c>
      <c r="G74" s="10">
        <v>100</v>
      </c>
      <c r="H74" s="12">
        <f t="shared" si="12"/>
        <v>0</v>
      </c>
      <c r="I74" s="12">
        <v>300</v>
      </c>
      <c r="J74" s="12">
        <v>0</v>
      </c>
      <c r="K74" s="10">
        <f t="shared" si="9"/>
        <v>300</v>
      </c>
      <c r="L74" s="35" t="s">
        <v>271</v>
      </c>
    </row>
    <row r="75" ht="33" customHeight="1" spans="1:12">
      <c r="A75" s="10">
        <v>73</v>
      </c>
      <c r="B75" s="51"/>
      <c r="C75" s="18" t="s">
        <v>272</v>
      </c>
      <c r="D75" s="14">
        <v>44676</v>
      </c>
      <c r="E75" s="14">
        <v>44742</v>
      </c>
      <c r="F75" s="10">
        <f t="shared" si="10"/>
        <v>0</v>
      </c>
      <c r="G75" s="10">
        <v>100</v>
      </c>
      <c r="H75" s="12">
        <f t="shared" si="12"/>
        <v>0</v>
      </c>
      <c r="I75" s="12">
        <v>0</v>
      </c>
      <c r="J75" s="12">
        <v>100</v>
      </c>
      <c r="K75" s="10">
        <f t="shared" si="9"/>
        <v>100</v>
      </c>
      <c r="L75" s="35" t="s">
        <v>15</v>
      </c>
    </row>
    <row r="76" customFormat="1" ht="20" customHeight="1" spans="1:12">
      <c r="A76" s="10">
        <v>74</v>
      </c>
      <c r="B76" s="13" t="s">
        <v>103</v>
      </c>
      <c r="C76" s="10" t="s">
        <v>104</v>
      </c>
      <c r="D76" s="14">
        <v>43192</v>
      </c>
      <c r="E76" s="14">
        <v>44742</v>
      </c>
      <c r="F76" s="10">
        <v>4</v>
      </c>
      <c r="G76" s="10">
        <v>100</v>
      </c>
      <c r="H76" s="12">
        <f t="shared" si="12"/>
        <v>400</v>
      </c>
      <c r="I76" s="12">
        <v>300</v>
      </c>
      <c r="J76" s="12">
        <v>0</v>
      </c>
      <c r="K76" s="10">
        <f t="shared" si="9"/>
        <v>700</v>
      </c>
      <c r="L76" s="35" t="s">
        <v>105</v>
      </c>
    </row>
    <row r="77" customFormat="1" ht="20" customHeight="1" spans="1:12">
      <c r="A77" s="10">
        <v>75</v>
      </c>
      <c r="B77" s="15"/>
      <c r="C77" s="18" t="s">
        <v>229</v>
      </c>
      <c r="D77" s="14">
        <v>44613</v>
      </c>
      <c r="E77" s="14">
        <v>44742</v>
      </c>
      <c r="F77" s="10">
        <f t="shared" ref="F77:F86" si="13">DATEDIF(D77,E77,"Y")</f>
        <v>0</v>
      </c>
      <c r="G77" s="10">
        <v>100</v>
      </c>
      <c r="H77" s="12">
        <f t="shared" si="12"/>
        <v>0</v>
      </c>
      <c r="I77" s="12">
        <v>0</v>
      </c>
      <c r="J77" s="12">
        <v>0</v>
      </c>
      <c r="K77" s="10">
        <f t="shared" si="9"/>
        <v>0</v>
      </c>
      <c r="L77" s="35" t="s">
        <v>230</v>
      </c>
    </row>
    <row r="78" customFormat="1" ht="20" customHeight="1" spans="1:12">
      <c r="A78" s="10">
        <v>76</v>
      </c>
      <c r="B78" s="51"/>
      <c r="C78" s="10" t="s">
        <v>113</v>
      </c>
      <c r="D78" s="14">
        <v>44347</v>
      </c>
      <c r="E78" s="14">
        <v>44742</v>
      </c>
      <c r="F78" s="10">
        <v>0</v>
      </c>
      <c r="G78" s="10">
        <v>0</v>
      </c>
      <c r="H78" s="12">
        <f t="shared" si="12"/>
        <v>0</v>
      </c>
      <c r="I78" s="12">
        <v>0</v>
      </c>
      <c r="J78" s="12">
        <v>300</v>
      </c>
      <c r="K78" s="10">
        <f t="shared" si="9"/>
        <v>300</v>
      </c>
      <c r="L78" s="68" t="s">
        <v>110</v>
      </c>
    </row>
    <row r="79" customFormat="1" ht="20" customHeight="1" spans="1:12">
      <c r="A79" s="10">
        <v>77</v>
      </c>
      <c r="B79" s="13" t="s">
        <v>216</v>
      </c>
      <c r="C79" s="10" t="s">
        <v>58</v>
      </c>
      <c r="D79" s="14">
        <v>44113</v>
      </c>
      <c r="E79" s="14">
        <v>44742</v>
      </c>
      <c r="F79" s="10">
        <f t="shared" si="13"/>
        <v>1</v>
      </c>
      <c r="G79" s="10">
        <v>100</v>
      </c>
      <c r="H79" s="12">
        <f t="shared" si="12"/>
        <v>100</v>
      </c>
      <c r="I79" s="12">
        <v>300</v>
      </c>
      <c r="J79" s="12">
        <v>0</v>
      </c>
      <c r="K79" s="10">
        <f t="shared" si="9"/>
        <v>400</v>
      </c>
      <c r="L79" s="35" t="s">
        <v>59</v>
      </c>
    </row>
    <row r="80" customFormat="1" ht="33" customHeight="1" spans="1:12">
      <c r="A80" s="10">
        <v>78</v>
      </c>
      <c r="B80" s="51"/>
      <c r="C80" s="18" t="s">
        <v>273</v>
      </c>
      <c r="D80" s="14">
        <v>44671</v>
      </c>
      <c r="E80" s="14">
        <v>44742</v>
      </c>
      <c r="F80" s="10">
        <f t="shared" si="13"/>
        <v>0</v>
      </c>
      <c r="G80" s="10">
        <v>100</v>
      </c>
      <c r="H80" s="12">
        <f t="shared" si="12"/>
        <v>0</v>
      </c>
      <c r="I80" s="12">
        <v>300</v>
      </c>
      <c r="J80" s="12">
        <v>0</v>
      </c>
      <c r="K80" s="10">
        <f t="shared" si="9"/>
        <v>300</v>
      </c>
      <c r="L80" s="35" t="s">
        <v>274</v>
      </c>
    </row>
    <row r="81" customFormat="1" ht="33" customHeight="1" spans="1:12">
      <c r="A81" s="10">
        <v>79</v>
      </c>
      <c r="B81" s="15" t="s">
        <v>231</v>
      </c>
      <c r="C81" s="18" t="s">
        <v>262</v>
      </c>
      <c r="D81" s="14">
        <v>44676</v>
      </c>
      <c r="E81" s="14">
        <v>44742</v>
      </c>
      <c r="F81" s="10">
        <f t="shared" si="13"/>
        <v>0</v>
      </c>
      <c r="G81" s="10">
        <v>100</v>
      </c>
      <c r="H81" s="12">
        <f t="shared" si="12"/>
        <v>0</v>
      </c>
      <c r="I81" s="12">
        <v>0</v>
      </c>
      <c r="J81" s="12">
        <v>0</v>
      </c>
      <c r="K81" s="10">
        <f t="shared" si="9"/>
        <v>0</v>
      </c>
      <c r="L81" s="35" t="s">
        <v>263</v>
      </c>
    </row>
    <row r="82" ht="34" customHeight="1" spans="1:12">
      <c r="A82" s="10">
        <v>80</v>
      </c>
      <c r="B82" s="51"/>
      <c r="C82" s="75" t="s">
        <v>253</v>
      </c>
      <c r="D82" s="14">
        <v>44657</v>
      </c>
      <c r="E82" s="14">
        <v>44742</v>
      </c>
      <c r="F82" s="10">
        <f t="shared" si="13"/>
        <v>0</v>
      </c>
      <c r="G82" s="10">
        <v>100</v>
      </c>
      <c r="H82" s="12">
        <f t="shared" si="12"/>
        <v>0</v>
      </c>
      <c r="I82" s="12">
        <v>0</v>
      </c>
      <c r="J82" s="12">
        <v>0</v>
      </c>
      <c r="K82" s="10">
        <f t="shared" si="9"/>
        <v>0</v>
      </c>
      <c r="L82" s="37" t="s">
        <v>306</v>
      </c>
    </row>
    <row r="83" customFormat="1" ht="26" customHeight="1" spans="1:12">
      <c r="A83" s="10">
        <v>81</v>
      </c>
      <c r="B83" s="13" t="s">
        <v>275</v>
      </c>
      <c r="C83" s="18" t="s">
        <v>239</v>
      </c>
      <c r="D83" s="14">
        <v>44634</v>
      </c>
      <c r="E83" s="14">
        <v>44742</v>
      </c>
      <c r="F83" s="10">
        <f t="shared" si="13"/>
        <v>0</v>
      </c>
      <c r="G83" s="10">
        <v>100</v>
      </c>
      <c r="H83" s="12">
        <f t="shared" si="12"/>
        <v>0</v>
      </c>
      <c r="I83" s="12">
        <v>100</v>
      </c>
      <c r="J83" s="12">
        <v>100</v>
      </c>
      <c r="K83" s="10">
        <f t="shared" si="9"/>
        <v>200</v>
      </c>
      <c r="L83" s="37" t="s">
        <v>240</v>
      </c>
    </row>
    <row r="84" customFormat="1" ht="26" customHeight="1" spans="1:12">
      <c r="A84" s="10">
        <v>82</v>
      </c>
      <c r="B84" s="15"/>
      <c r="C84" s="18" t="s">
        <v>276</v>
      </c>
      <c r="D84" s="14">
        <v>44652</v>
      </c>
      <c r="E84" s="14">
        <v>44742</v>
      </c>
      <c r="F84" s="10">
        <f t="shared" si="13"/>
        <v>0</v>
      </c>
      <c r="G84" s="10">
        <v>100</v>
      </c>
      <c r="H84" s="12">
        <f t="shared" si="12"/>
        <v>0</v>
      </c>
      <c r="I84" s="12">
        <v>0</v>
      </c>
      <c r="J84" s="12">
        <v>0</v>
      </c>
      <c r="K84" s="10">
        <f t="shared" si="9"/>
        <v>0</v>
      </c>
      <c r="L84" s="37" t="s">
        <v>28</v>
      </c>
    </row>
    <row r="85" customFormat="1" ht="26" customHeight="1" spans="1:12">
      <c r="A85" s="10">
        <v>83</v>
      </c>
      <c r="B85" s="15"/>
      <c r="C85" s="18" t="s">
        <v>91</v>
      </c>
      <c r="D85" s="17">
        <v>44166</v>
      </c>
      <c r="E85" s="14">
        <v>44742</v>
      </c>
      <c r="F85" s="10">
        <f t="shared" si="13"/>
        <v>1</v>
      </c>
      <c r="G85" s="18">
        <v>100</v>
      </c>
      <c r="H85" s="12">
        <v>100</v>
      </c>
      <c r="I85" s="12">
        <v>0</v>
      </c>
      <c r="J85" s="12">
        <v>100</v>
      </c>
      <c r="K85" s="10">
        <f t="shared" si="9"/>
        <v>200</v>
      </c>
      <c r="L85" s="37" t="s">
        <v>92</v>
      </c>
    </row>
    <row r="86" customFormat="1" ht="20" customHeight="1" spans="1:12">
      <c r="A86" s="10">
        <v>84</v>
      </c>
      <c r="B86" s="51"/>
      <c r="C86" s="18" t="s">
        <v>277</v>
      </c>
      <c r="D86" s="14">
        <v>44659</v>
      </c>
      <c r="E86" s="14">
        <v>44742</v>
      </c>
      <c r="F86" s="10">
        <f t="shared" si="13"/>
        <v>0</v>
      </c>
      <c r="G86" s="10">
        <v>100</v>
      </c>
      <c r="H86" s="12">
        <f>F86*G86</f>
        <v>0</v>
      </c>
      <c r="I86" s="12">
        <v>0</v>
      </c>
      <c r="J86" s="12">
        <v>0</v>
      </c>
      <c r="K86" s="10">
        <f t="shared" si="9"/>
        <v>0</v>
      </c>
      <c r="L86" s="35" t="s">
        <v>278</v>
      </c>
    </row>
    <row r="87" ht="25" customHeight="1"/>
  </sheetData>
  <mergeCells count="17">
    <mergeCell ref="A1:L1"/>
    <mergeCell ref="B3:B27"/>
    <mergeCell ref="B30:B33"/>
    <mergeCell ref="B34:B37"/>
    <mergeCell ref="B38:B40"/>
    <mergeCell ref="B41:B45"/>
    <mergeCell ref="B46:B53"/>
    <mergeCell ref="B54:B57"/>
    <mergeCell ref="B58:B61"/>
    <mergeCell ref="B63:B64"/>
    <mergeCell ref="B65:B66"/>
    <mergeCell ref="B67:B69"/>
    <mergeCell ref="B70:B75"/>
    <mergeCell ref="B76:B78"/>
    <mergeCell ref="B79:B80"/>
    <mergeCell ref="B81:B82"/>
    <mergeCell ref="B83:B86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topLeftCell="A28" workbookViewId="0">
      <selection activeCell="Q29" sqref="Q2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44773</v>
      </c>
      <c r="F3" s="10">
        <f t="shared" ref="F3:F25" si="0"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26" si="1">SUM(H3:J3)</f>
        <v>600</v>
      </c>
      <c r="L3" s="35" t="s">
        <v>15</v>
      </c>
    </row>
    <row r="4" ht="20" customHeight="1" spans="1:12">
      <c r="A4" s="10">
        <v>2</v>
      </c>
      <c r="B4" s="15"/>
      <c r="C4" s="10" t="s">
        <v>17</v>
      </c>
      <c r="D4" s="14">
        <v>40360</v>
      </c>
      <c r="E4" s="14">
        <v>44773</v>
      </c>
      <c r="F4" s="10">
        <f t="shared" si="0"/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7" customHeight="1" spans="1:12">
      <c r="A5" s="10">
        <v>3</v>
      </c>
      <c r="B5" s="15"/>
      <c r="C5" s="18" t="s">
        <v>21</v>
      </c>
      <c r="D5" s="14">
        <v>40599</v>
      </c>
      <c r="E5" s="14">
        <v>44773</v>
      </c>
      <c r="F5" s="10">
        <f t="shared" si="0"/>
        <v>11</v>
      </c>
      <c r="G5" s="10">
        <v>100</v>
      </c>
      <c r="H5" s="12">
        <v>0</v>
      </c>
      <c r="I5" s="12">
        <v>0</v>
      </c>
      <c r="J5" s="12">
        <v>0</v>
      </c>
      <c r="K5" s="10">
        <f t="shared" si="1"/>
        <v>0</v>
      </c>
      <c r="L5" s="35" t="s">
        <v>256</v>
      </c>
    </row>
    <row r="6" ht="20" customHeight="1" spans="1:12">
      <c r="A6" s="10">
        <v>4</v>
      </c>
      <c r="B6" s="15"/>
      <c r="C6" s="10" t="s">
        <v>16</v>
      </c>
      <c r="D6" s="14">
        <v>40799</v>
      </c>
      <c r="E6" s="14">
        <v>44773</v>
      </c>
      <c r="F6" s="10">
        <f t="shared" si="0"/>
        <v>10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44773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44773</v>
      </c>
      <c r="F8" s="10">
        <f t="shared" si="0"/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44773</v>
      </c>
      <c r="F9" s="10">
        <f t="shared" si="0"/>
        <v>2</v>
      </c>
      <c r="G9" s="10">
        <v>100</v>
      </c>
      <c r="H9" s="12">
        <f t="shared" ref="H9:H27" si="2">F9*G9</f>
        <v>200</v>
      </c>
      <c r="I9" s="12">
        <v>0</v>
      </c>
      <c r="J9" s="12">
        <v>100</v>
      </c>
      <c r="K9" s="10">
        <f t="shared" si="1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44773</v>
      </c>
      <c r="F10" s="10">
        <f t="shared" si="0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44773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44773</v>
      </c>
      <c r="F12" s="10">
        <f t="shared" si="0"/>
        <v>2</v>
      </c>
      <c r="G12" s="10">
        <v>100</v>
      </c>
      <c r="H12" s="12">
        <f t="shared" si="2"/>
        <v>200</v>
      </c>
      <c r="I12" s="12">
        <v>0</v>
      </c>
      <c r="J12" s="12">
        <v>0</v>
      </c>
      <c r="K12" s="10">
        <f t="shared" si="1"/>
        <v>200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44773</v>
      </c>
      <c r="F13" s="10">
        <f t="shared" si="0"/>
        <v>1</v>
      </c>
      <c r="G13" s="10">
        <v>100</v>
      </c>
      <c r="H13" s="12">
        <f t="shared" si="2"/>
        <v>100</v>
      </c>
      <c r="I13" s="12">
        <v>400</v>
      </c>
      <c r="J13" s="12">
        <v>0</v>
      </c>
      <c r="K13" s="10">
        <f t="shared" si="1"/>
        <v>500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44773</v>
      </c>
      <c r="F14" s="10">
        <f t="shared" si="0"/>
        <v>1</v>
      </c>
      <c r="G14" s="10">
        <v>100</v>
      </c>
      <c r="H14" s="12">
        <f t="shared" si="2"/>
        <v>100</v>
      </c>
      <c r="I14" s="12">
        <v>300</v>
      </c>
      <c r="J14" s="12">
        <v>0</v>
      </c>
      <c r="K14" s="10">
        <f t="shared" si="1"/>
        <v>400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44773</v>
      </c>
      <c r="F15" s="10">
        <f t="shared" si="0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1"/>
        <v>400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44773</v>
      </c>
      <c r="F16" s="10">
        <f t="shared" si="0"/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38</v>
      </c>
    </row>
    <row r="17" ht="24" customHeight="1" spans="1:12">
      <c r="A17" s="10">
        <v>15</v>
      </c>
      <c r="B17" s="15"/>
      <c r="C17" s="75" t="s">
        <v>32</v>
      </c>
      <c r="D17" s="14">
        <v>44368</v>
      </c>
      <c r="E17" s="14">
        <v>44773</v>
      </c>
      <c r="F17" s="10">
        <f t="shared" si="0"/>
        <v>1</v>
      </c>
      <c r="G17" s="10">
        <v>100</v>
      </c>
      <c r="H17" s="12">
        <v>0</v>
      </c>
      <c r="I17" s="12">
        <v>0</v>
      </c>
      <c r="J17" s="12">
        <v>0</v>
      </c>
      <c r="K17" s="10">
        <f t="shared" si="1"/>
        <v>0</v>
      </c>
      <c r="L17" s="35" t="s">
        <v>307</v>
      </c>
    </row>
    <row r="18" ht="20" customHeight="1" spans="1:12">
      <c r="A18" s="10">
        <v>16</v>
      </c>
      <c r="B18" s="15"/>
      <c r="C18" s="75" t="s">
        <v>34</v>
      </c>
      <c r="D18" s="14">
        <v>44376</v>
      </c>
      <c r="E18" s="14">
        <v>44773</v>
      </c>
      <c r="F18" s="10">
        <f t="shared" si="0"/>
        <v>1</v>
      </c>
      <c r="G18" s="10">
        <v>100</v>
      </c>
      <c r="H18" s="12">
        <v>0</v>
      </c>
      <c r="I18" s="12">
        <v>0</v>
      </c>
      <c r="J18" s="12">
        <v>0</v>
      </c>
      <c r="K18" s="10">
        <f t="shared" si="1"/>
        <v>0</v>
      </c>
      <c r="L18" s="35" t="s">
        <v>308</v>
      </c>
    </row>
    <row r="19" ht="20" customHeight="1" spans="1:12">
      <c r="A19" s="10">
        <v>17</v>
      </c>
      <c r="B19" s="15"/>
      <c r="C19" s="10" t="s">
        <v>117</v>
      </c>
      <c r="D19" s="14">
        <v>44399</v>
      </c>
      <c r="E19" s="14">
        <v>44773</v>
      </c>
      <c r="F19" s="10">
        <f t="shared" si="0"/>
        <v>1</v>
      </c>
      <c r="G19" s="10">
        <v>100</v>
      </c>
      <c r="H19" s="12">
        <f t="shared" si="2"/>
        <v>100</v>
      </c>
      <c r="I19" s="12">
        <v>0</v>
      </c>
      <c r="J19" s="12">
        <v>0</v>
      </c>
      <c r="K19" s="10">
        <f t="shared" si="1"/>
        <v>100</v>
      </c>
      <c r="L19" s="35" t="s">
        <v>28</v>
      </c>
    </row>
    <row r="20" ht="42" customHeight="1" spans="1:12">
      <c r="A20" s="10">
        <v>18</v>
      </c>
      <c r="B20" s="15"/>
      <c r="C20" s="18" t="s">
        <v>196</v>
      </c>
      <c r="D20" s="17">
        <v>44553</v>
      </c>
      <c r="E20" s="14">
        <v>44773</v>
      </c>
      <c r="F20" s="10">
        <f t="shared" si="0"/>
        <v>0</v>
      </c>
      <c r="G20" s="18">
        <v>100</v>
      </c>
      <c r="H20" s="12">
        <f t="shared" si="2"/>
        <v>0</v>
      </c>
      <c r="I20" s="12">
        <v>300</v>
      </c>
      <c r="J20" s="12">
        <v>200</v>
      </c>
      <c r="K20" s="10">
        <f t="shared" si="1"/>
        <v>500</v>
      </c>
      <c r="L20" s="37" t="s">
        <v>218</v>
      </c>
    </row>
    <row r="21" ht="23" customHeight="1" spans="1:12">
      <c r="A21" s="10">
        <v>19</v>
      </c>
      <c r="B21" s="15"/>
      <c r="C21" s="18" t="s">
        <v>237</v>
      </c>
      <c r="D21" s="17">
        <v>44635</v>
      </c>
      <c r="E21" s="14">
        <v>44773</v>
      </c>
      <c r="F21" s="10">
        <f t="shared" si="0"/>
        <v>0</v>
      </c>
      <c r="G21" s="18">
        <v>100</v>
      </c>
      <c r="H21" s="12">
        <f t="shared" ref="H21:H27" si="3">F21*G21</f>
        <v>0</v>
      </c>
      <c r="I21" s="12">
        <v>0</v>
      </c>
      <c r="J21" s="12">
        <v>0</v>
      </c>
      <c r="K21" s="10">
        <f t="shared" ref="K21:K27" si="4">SUM(H21:J21)</f>
        <v>0</v>
      </c>
      <c r="L21" s="37" t="s">
        <v>238</v>
      </c>
    </row>
    <row r="22" ht="28" customHeight="1" spans="1:12">
      <c r="A22" s="10">
        <v>20</v>
      </c>
      <c r="B22" s="15"/>
      <c r="C22" s="75" t="s">
        <v>280</v>
      </c>
      <c r="D22" s="17">
        <v>44704</v>
      </c>
      <c r="E22" s="14">
        <v>44773</v>
      </c>
      <c r="F22" s="10">
        <f t="shared" si="0"/>
        <v>0</v>
      </c>
      <c r="G22" s="18">
        <v>100</v>
      </c>
      <c r="H22" s="12">
        <f t="shared" si="3"/>
        <v>0</v>
      </c>
      <c r="I22" s="12">
        <v>0</v>
      </c>
      <c r="J22" s="12">
        <v>0</v>
      </c>
      <c r="K22" s="10">
        <f t="shared" si="4"/>
        <v>0</v>
      </c>
      <c r="L22" s="37" t="s">
        <v>309</v>
      </c>
    </row>
    <row r="23" ht="28" customHeight="1" spans="1:12">
      <c r="A23" s="10">
        <v>21</v>
      </c>
      <c r="B23" s="15"/>
      <c r="C23" s="83" t="s">
        <v>282</v>
      </c>
      <c r="D23" s="17">
        <v>44719</v>
      </c>
      <c r="E23" s="14">
        <v>44773</v>
      </c>
      <c r="F23" s="10">
        <f t="shared" si="0"/>
        <v>0</v>
      </c>
      <c r="G23" s="18">
        <v>100</v>
      </c>
      <c r="H23" s="12">
        <f t="shared" si="3"/>
        <v>0</v>
      </c>
      <c r="I23" s="12">
        <v>100</v>
      </c>
      <c r="J23" s="12">
        <v>0</v>
      </c>
      <c r="K23" s="10">
        <f t="shared" si="4"/>
        <v>100</v>
      </c>
      <c r="L23" s="37" t="s">
        <v>283</v>
      </c>
    </row>
    <row r="24" ht="28" customHeight="1" spans="1:12">
      <c r="A24" s="10">
        <v>22</v>
      </c>
      <c r="B24" s="15"/>
      <c r="C24" s="83" t="s">
        <v>293</v>
      </c>
      <c r="D24" s="17">
        <v>44725</v>
      </c>
      <c r="E24" s="14">
        <v>44773</v>
      </c>
      <c r="F24" s="10">
        <f t="shared" si="0"/>
        <v>0</v>
      </c>
      <c r="G24" s="18">
        <v>100</v>
      </c>
      <c r="H24" s="12">
        <f t="shared" si="3"/>
        <v>0</v>
      </c>
      <c r="I24" s="12">
        <v>300</v>
      </c>
      <c r="J24" s="12">
        <v>0</v>
      </c>
      <c r="K24" s="10">
        <f t="shared" si="4"/>
        <v>300</v>
      </c>
      <c r="L24" s="37" t="s">
        <v>294</v>
      </c>
    </row>
    <row r="25" ht="28" customHeight="1" spans="1:12">
      <c r="A25" s="10">
        <v>23</v>
      </c>
      <c r="B25" s="15"/>
      <c r="C25" s="18" t="s">
        <v>247</v>
      </c>
      <c r="D25" s="14">
        <v>44634</v>
      </c>
      <c r="E25" s="14">
        <v>44773</v>
      </c>
      <c r="F25" s="10">
        <f t="shared" si="0"/>
        <v>0</v>
      </c>
      <c r="G25" s="10">
        <v>100</v>
      </c>
      <c r="H25" s="12">
        <f t="shared" si="3"/>
        <v>0</v>
      </c>
      <c r="I25" s="12">
        <v>300</v>
      </c>
      <c r="J25" s="12">
        <v>0</v>
      </c>
      <c r="K25" s="10">
        <f t="shared" si="4"/>
        <v>300</v>
      </c>
      <c r="L25" s="35" t="s">
        <v>261</v>
      </c>
    </row>
    <row r="26" ht="28" customHeight="1" spans="1:12">
      <c r="A26" s="10">
        <v>24</v>
      </c>
      <c r="B26" s="15"/>
      <c r="C26" s="83" t="s">
        <v>295</v>
      </c>
      <c r="D26" s="17">
        <v>44732</v>
      </c>
      <c r="E26" s="14">
        <v>44773</v>
      </c>
      <c r="F26" s="10">
        <v>0</v>
      </c>
      <c r="G26" s="18">
        <v>100</v>
      </c>
      <c r="H26" s="12">
        <f t="shared" si="3"/>
        <v>0</v>
      </c>
      <c r="I26" s="12">
        <v>300</v>
      </c>
      <c r="J26" s="12">
        <v>0</v>
      </c>
      <c r="K26" s="10">
        <f t="shared" si="4"/>
        <v>300</v>
      </c>
      <c r="L26" s="37" t="s">
        <v>296</v>
      </c>
    </row>
    <row r="27" ht="21" customHeight="1" spans="1:12">
      <c r="A27" s="10">
        <v>25</v>
      </c>
      <c r="B27" s="15"/>
      <c r="C27" s="83" t="s">
        <v>310</v>
      </c>
      <c r="D27" s="17">
        <v>44753</v>
      </c>
      <c r="E27" s="14">
        <v>44773</v>
      </c>
      <c r="F27" s="10">
        <v>0</v>
      </c>
      <c r="G27" s="18">
        <v>100</v>
      </c>
      <c r="H27" s="12">
        <f t="shared" si="3"/>
        <v>0</v>
      </c>
      <c r="I27" s="12">
        <v>0</v>
      </c>
      <c r="J27" s="12">
        <v>0</v>
      </c>
      <c r="K27" s="10">
        <f t="shared" si="4"/>
        <v>0</v>
      </c>
      <c r="L27" s="37" t="s">
        <v>311</v>
      </c>
    </row>
    <row r="28" ht="22" customHeight="1" spans="1:12">
      <c r="A28" s="10">
        <v>26</v>
      </c>
      <c r="B28" s="10" t="s">
        <v>53</v>
      </c>
      <c r="C28" s="10" t="s">
        <v>54</v>
      </c>
      <c r="D28" s="14">
        <v>40787</v>
      </c>
      <c r="E28" s="14">
        <v>44773</v>
      </c>
      <c r="F28" s="10">
        <f t="shared" ref="F28:F32" si="5">DATEDIF(D28,E28,"Y")</f>
        <v>10</v>
      </c>
      <c r="G28" s="10">
        <v>100</v>
      </c>
      <c r="H28" s="12">
        <v>500</v>
      </c>
      <c r="I28" s="12">
        <v>0</v>
      </c>
      <c r="J28" s="12">
        <v>0</v>
      </c>
      <c r="K28" s="10">
        <f t="shared" ref="K28:K49" si="6">SUM(H28:J28)</f>
        <v>500</v>
      </c>
      <c r="L28" s="35" t="s">
        <v>28</v>
      </c>
    </row>
    <row r="29" ht="24" customHeight="1" spans="1:12">
      <c r="A29" s="10">
        <v>27</v>
      </c>
      <c r="B29" s="10" t="s">
        <v>55</v>
      </c>
      <c r="C29" s="10" t="s">
        <v>127</v>
      </c>
      <c r="D29" s="14">
        <v>44382</v>
      </c>
      <c r="E29" s="14">
        <v>44773</v>
      </c>
      <c r="F29" s="10">
        <f t="shared" si="5"/>
        <v>1</v>
      </c>
      <c r="G29" s="10">
        <v>100</v>
      </c>
      <c r="H29" s="12">
        <v>0</v>
      </c>
      <c r="I29" s="12">
        <v>400</v>
      </c>
      <c r="J29" s="12">
        <v>0</v>
      </c>
      <c r="K29" s="10">
        <f t="shared" si="6"/>
        <v>400</v>
      </c>
      <c r="L29" s="35" t="s">
        <v>138</v>
      </c>
    </row>
    <row r="30" ht="24" customHeight="1" spans="1:12">
      <c r="A30" s="10">
        <v>28</v>
      </c>
      <c r="B30" s="13" t="s">
        <v>57</v>
      </c>
      <c r="C30" s="10" t="s">
        <v>25</v>
      </c>
      <c r="D30" s="14">
        <v>43616</v>
      </c>
      <c r="E30" s="14">
        <v>44773</v>
      </c>
      <c r="F30" s="10">
        <v>3</v>
      </c>
      <c r="G30" s="10">
        <v>100</v>
      </c>
      <c r="H30" s="12">
        <f t="shared" ref="H29:H31" si="7">F30*G30</f>
        <v>300</v>
      </c>
      <c r="I30" s="12">
        <v>0</v>
      </c>
      <c r="J30" s="12">
        <v>200</v>
      </c>
      <c r="K30" s="10">
        <f t="shared" si="6"/>
        <v>500</v>
      </c>
      <c r="L30" s="35" t="s">
        <v>26</v>
      </c>
    </row>
    <row r="31" ht="20" customHeight="1" spans="1:12">
      <c r="A31" s="10">
        <v>29</v>
      </c>
      <c r="B31" s="15"/>
      <c r="C31" s="83" t="s">
        <v>297</v>
      </c>
      <c r="D31" s="14">
        <v>44732</v>
      </c>
      <c r="E31" s="14">
        <v>44773</v>
      </c>
      <c r="F31" s="10">
        <f t="shared" si="5"/>
        <v>0</v>
      </c>
      <c r="G31" s="10">
        <v>100</v>
      </c>
      <c r="H31" s="12">
        <f t="shared" si="7"/>
        <v>0</v>
      </c>
      <c r="I31" s="12">
        <v>0</v>
      </c>
      <c r="J31" s="12">
        <v>0</v>
      </c>
      <c r="K31" s="10">
        <f t="shared" si="6"/>
        <v>0</v>
      </c>
      <c r="L31" s="35" t="s">
        <v>298</v>
      </c>
    </row>
    <row r="32" ht="20" customHeight="1" spans="1:12">
      <c r="A32" s="10">
        <v>30</v>
      </c>
      <c r="B32" s="15"/>
      <c r="C32" s="10" t="s">
        <v>79</v>
      </c>
      <c r="D32" s="14">
        <v>42437</v>
      </c>
      <c r="E32" s="14">
        <v>44773</v>
      </c>
      <c r="F32" s="10">
        <f t="shared" si="5"/>
        <v>6</v>
      </c>
      <c r="G32" s="10">
        <v>100</v>
      </c>
      <c r="H32" s="12">
        <v>500</v>
      </c>
      <c r="I32" s="12">
        <v>0</v>
      </c>
      <c r="J32" s="12">
        <v>0</v>
      </c>
      <c r="K32" s="10">
        <f t="shared" si="6"/>
        <v>500</v>
      </c>
      <c r="L32" s="35" t="s">
        <v>28</v>
      </c>
    </row>
    <row r="33" ht="20" customHeight="1" spans="1:12">
      <c r="A33" s="10">
        <v>31</v>
      </c>
      <c r="B33" s="51"/>
      <c r="C33" s="18" t="s">
        <v>124</v>
      </c>
      <c r="D33" s="17">
        <v>43590</v>
      </c>
      <c r="E33" s="14">
        <v>44773</v>
      </c>
      <c r="F33" s="10">
        <v>0</v>
      </c>
      <c r="G33" s="10">
        <v>0</v>
      </c>
      <c r="H33" s="12">
        <v>0</v>
      </c>
      <c r="I33" s="12">
        <v>0</v>
      </c>
      <c r="J33" s="12">
        <v>300</v>
      </c>
      <c r="K33" s="10">
        <f t="shared" si="6"/>
        <v>300</v>
      </c>
      <c r="L33" s="68" t="s">
        <v>110</v>
      </c>
    </row>
    <row r="34" ht="20" customHeight="1" spans="1:12">
      <c r="A34" s="10">
        <v>32</v>
      </c>
      <c r="B34" s="13" t="s">
        <v>60</v>
      </c>
      <c r="C34" s="10" t="s">
        <v>61</v>
      </c>
      <c r="D34" s="14">
        <v>44074</v>
      </c>
      <c r="E34" s="14">
        <v>44773</v>
      </c>
      <c r="F34" s="10">
        <f t="shared" ref="F34:F44" si="8">DATEDIF(D34,E34,"Y")</f>
        <v>1</v>
      </c>
      <c r="G34" s="10">
        <v>100</v>
      </c>
      <c r="H34" s="12">
        <f>F34*G34</f>
        <v>100</v>
      </c>
      <c r="I34" s="12">
        <v>0</v>
      </c>
      <c r="J34" s="12">
        <v>0</v>
      </c>
      <c r="K34" s="10">
        <f t="shared" si="6"/>
        <v>100</v>
      </c>
      <c r="L34" s="35" t="s">
        <v>28</v>
      </c>
    </row>
    <row r="35" ht="20" customHeight="1" spans="1:12">
      <c r="A35" s="10">
        <v>33</v>
      </c>
      <c r="B35" s="15"/>
      <c r="C35" s="10" t="s">
        <v>118</v>
      </c>
      <c r="D35" s="14">
        <v>44392</v>
      </c>
      <c r="E35" s="14">
        <v>44773</v>
      </c>
      <c r="F35" s="10">
        <f t="shared" si="8"/>
        <v>1</v>
      </c>
      <c r="G35" s="10">
        <v>100</v>
      </c>
      <c r="H35" s="12">
        <v>0</v>
      </c>
      <c r="I35" s="12">
        <v>300</v>
      </c>
      <c r="J35" s="12">
        <v>0</v>
      </c>
      <c r="K35" s="10">
        <f t="shared" si="6"/>
        <v>300</v>
      </c>
      <c r="L35" s="35" t="s">
        <v>119</v>
      </c>
    </row>
    <row r="36" ht="20" customHeight="1" spans="1:12">
      <c r="A36" s="10">
        <v>34</v>
      </c>
      <c r="B36" s="15"/>
      <c r="C36" s="18" t="s">
        <v>109</v>
      </c>
      <c r="D36" s="17">
        <v>43129</v>
      </c>
      <c r="E36" s="14">
        <v>44773</v>
      </c>
      <c r="F36" s="10">
        <v>0</v>
      </c>
      <c r="G36" s="10">
        <v>0</v>
      </c>
      <c r="H36" s="12">
        <v>0</v>
      </c>
      <c r="I36" s="12">
        <v>0</v>
      </c>
      <c r="J36" s="12">
        <v>300</v>
      </c>
      <c r="K36" s="10">
        <f t="shared" si="6"/>
        <v>300</v>
      </c>
      <c r="L36" s="68" t="s">
        <v>110</v>
      </c>
    </row>
    <row r="37" ht="20" customHeight="1" spans="1:12">
      <c r="A37" s="10">
        <v>35</v>
      </c>
      <c r="B37" s="51"/>
      <c r="C37" s="18" t="s">
        <v>111</v>
      </c>
      <c r="D37" s="17">
        <v>43235</v>
      </c>
      <c r="E37" s="14">
        <v>44773</v>
      </c>
      <c r="F37" s="10">
        <v>0</v>
      </c>
      <c r="G37" s="10">
        <v>0</v>
      </c>
      <c r="H37" s="12">
        <v>0</v>
      </c>
      <c r="I37" s="12">
        <v>0</v>
      </c>
      <c r="J37" s="12">
        <v>300</v>
      </c>
      <c r="K37" s="10">
        <f t="shared" si="6"/>
        <v>300</v>
      </c>
      <c r="L37" s="68" t="s">
        <v>110</v>
      </c>
    </row>
    <row r="38" ht="20" customHeight="1" spans="1:12">
      <c r="A38" s="10">
        <v>36</v>
      </c>
      <c r="B38" s="13" t="s">
        <v>62</v>
      </c>
      <c r="C38" s="10" t="s">
        <v>63</v>
      </c>
      <c r="D38" s="14">
        <v>41687</v>
      </c>
      <c r="E38" s="14">
        <v>44773</v>
      </c>
      <c r="F38" s="10">
        <f t="shared" si="8"/>
        <v>8</v>
      </c>
      <c r="G38" s="10">
        <v>100</v>
      </c>
      <c r="H38" s="12">
        <v>500</v>
      </c>
      <c r="I38" s="12">
        <v>0</v>
      </c>
      <c r="J38" s="12">
        <v>0</v>
      </c>
      <c r="K38" s="10">
        <f t="shared" si="6"/>
        <v>500</v>
      </c>
      <c r="L38" s="35" t="s">
        <v>28</v>
      </c>
    </row>
    <row r="39" ht="20" customHeight="1" spans="1:12">
      <c r="A39" s="10">
        <v>37</v>
      </c>
      <c r="B39" s="15"/>
      <c r="C39" s="10" t="s">
        <v>139</v>
      </c>
      <c r="D39" s="14">
        <v>44424</v>
      </c>
      <c r="E39" s="14">
        <v>44773</v>
      </c>
      <c r="F39" s="10">
        <f t="shared" si="8"/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6"/>
        <v>0</v>
      </c>
      <c r="L39" s="35" t="s">
        <v>28</v>
      </c>
    </row>
    <row r="40" ht="20" customHeight="1" spans="1:12">
      <c r="A40" s="10">
        <v>38</v>
      </c>
      <c r="B40" s="15"/>
      <c r="C40" s="18" t="s">
        <v>245</v>
      </c>
      <c r="D40" s="14">
        <v>44648</v>
      </c>
      <c r="E40" s="14">
        <v>44773</v>
      </c>
      <c r="F40" s="10">
        <f t="shared" si="8"/>
        <v>0</v>
      </c>
      <c r="G40" s="10">
        <v>100</v>
      </c>
      <c r="H40" s="12">
        <v>0</v>
      </c>
      <c r="I40" s="12">
        <v>0</v>
      </c>
      <c r="J40" s="12">
        <v>0</v>
      </c>
      <c r="K40" s="10">
        <f t="shared" si="6"/>
        <v>0</v>
      </c>
      <c r="L40" s="42" t="s">
        <v>246</v>
      </c>
    </row>
    <row r="41" ht="20" customHeight="1" spans="1:12">
      <c r="A41" s="10">
        <v>39</v>
      </c>
      <c r="B41" s="10" t="s">
        <v>64</v>
      </c>
      <c r="C41" s="10" t="s">
        <v>56</v>
      </c>
      <c r="D41" s="14">
        <v>43710</v>
      </c>
      <c r="E41" s="14">
        <v>44773</v>
      </c>
      <c r="F41" s="10">
        <f t="shared" si="8"/>
        <v>2</v>
      </c>
      <c r="G41" s="10">
        <v>100</v>
      </c>
      <c r="H41" s="12">
        <f t="shared" ref="H41:H48" si="9">F41*G41</f>
        <v>200</v>
      </c>
      <c r="I41" s="12">
        <v>0</v>
      </c>
      <c r="J41" s="12">
        <v>100</v>
      </c>
      <c r="K41" s="10">
        <f t="shared" si="6"/>
        <v>300</v>
      </c>
      <c r="L41" s="37" t="s">
        <v>92</v>
      </c>
    </row>
    <row r="42" ht="20" customHeight="1" spans="1:12">
      <c r="A42" s="10">
        <v>40</v>
      </c>
      <c r="B42" s="10"/>
      <c r="C42" s="10" t="s">
        <v>66</v>
      </c>
      <c r="D42" s="14">
        <v>43694</v>
      </c>
      <c r="E42" s="14">
        <v>44773</v>
      </c>
      <c r="F42" s="10">
        <f t="shared" si="8"/>
        <v>2</v>
      </c>
      <c r="G42" s="10">
        <v>100</v>
      </c>
      <c r="H42" s="12">
        <f t="shared" si="9"/>
        <v>200</v>
      </c>
      <c r="I42" s="12">
        <v>0</v>
      </c>
      <c r="J42" s="12">
        <v>50</v>
      </c>
      <c r="K42" s="10">
        <f t="shared" si="6"/>
        <v>250</v>
      </c>
      <c r="L42" s="35" t="s">
        <v>67</v>
      </c>
    </row>
    <row r="43" ht="20" customHeight="1" spans="1:12">
      <c r="A43" s="10">
        <v>41</v>
      </c>
      <c r="B43" s="10"/>
      <c r="C43" s="16" t="s">
        <v>257</v>
      </c>
      <c r="D43" s="14">
        <v>44676</v>
      </c>
      <c r="E43" s="14">
        <v>44773</v>
      </c>
      <c r="F43" s="10">
        <f t="shared" si="8"/>
        <v>0</v>
      </c>
      <c r="G43" s="10">
        <v>100</v>
      </c>
      <c r="H43" s="12">
        <f t="shared" si="9"/>
        <v>0</v>
      </c>
      <c r="I43" s="12">
        <v>300</v>
      </c>
      <c r="J43" s="12">
        <v>0</v>
      </c>
      <c r="K43" s="10">
        <f t="shared" si="6"/>
        <v>300</v>
      </c>
      <c r="L43" s="35" t="s">
        <v>258</v>
      </c>
    </row>
    <row r="44" ht="27" customHeight="1" spans="1:12">
      <c r="A44" s="10">
        <v>42</v>
      </c>
      <c r="B44" s="10"/>
      <c r="C44" s="16" t="s">
        <v>259</v>
      </c>
      <c r="D44" s="14">
        <v>44428</v>
      </c>
      <c r="E44" s="14">
        <v>44773</v>
      </c>
      <c r="F44" s="10">
        <f t="shared" si="8"/>
        <v>0</v>
      </c>
      <c r="G44" s="10">
        <v>100</v>
      </c>
      <c r="H44" s="12">
        <f t="shared" si="9"/>
        <v>0</v>
      </c>
      <c r="I44" s="12">
        <v>0</v>
      </c>
      <c r="J44" s="12">
        <v>0</v>
      </c>
      <c r="K44" s="10">
        <f t="shared" si="6"/>
        <v>0</v>
      </c>
      <c r="L44" s="35" t="s">
        <v>286</v>
      </c>
    </row>
    <row r="45" ht="21" customHeight="1" spans="1:12">
      <c r="A45" s="10">
        <v>43</v>
      </c>
      <c r="B45" s="10"/>
      <c r="C45" s="18" t="s">
        <v>232</v>
      </c>
      <c r="D45" s="17">
        <v>43694</v>
      </c>
      <c r="E45" s="14">
        <v>44773</v>
      </c>
      <c r="F45" s="10">
        <v>0</v>
      </c>
      <c r="G45" s="10">
        <v>0</v>
      </c>
      <c r="H45" s="12">
        <f t="shared" si="9"/>
        <v>0</v>
      </c>
      <c r="I45" s="12">
        <v>0</v>
      </c>
      <c r="J45" s="12">
        <v>50</v>
      </c>
      <c r="K45" s="10">
        <f t="shared" si="6"/>
        <v>50</v>
      </c>
      <c r="L45" s="35" t="s">
        <v>67</v>
      </c>
    </row>
    <row r="46" ht="29" customHeight="1" spans="1:12">
      <c r="A46" s="10">
        <v>44</v>
      </c>
      <c r="B46" s="13" t="s">
        <v>68</v>
      </c>
      <c r="C46" s="10" t="s">
        <v>69</v>
      </c>
      <c r="D46" s="14">
        <v>44350</v>
      </c>
      <c r="E46" s="14">
        <v>44773</v>
      </c>
      <c r="F46" s="10">
        <v>0</v>
      </c>
      <c r="G46" s="10">
        <v>100</v>
      </c>
      <c r="H46" s="12">
        <v>100</v>
      </c>
      <c r="I46" s="12">
        <v>300</v>
      </c>
      <c r="J46" s="12">
        <v>100</v>
      </c>
      <c r="K46" s="10">
        <f t="shared" si="6"/>
        <v>500</v>
      </c>
      <c r="L46" s="35" t="s">
        <v>70</v>
      </c>
    </row>
    <row r="47" ht="22" customHeight="1" spans="1:12">
      <c r="A47" s="10">
        <v>45</v>
      </c>
      <c r="B47" s="15"/>
      <c r="C47" s="10" t="s">
        <v>73</v>
      </c>
      <c r="D47" s="14">
        <v>44347</v>
      </c>
      <c r="E47" s="14">
        <v>44773</v>
      </c>
      <c r="F47" s="10">
        <v>1</v>
      </c>
      <c r="G47" s="10">
        <v>100</v>
      </c>
      <c r="H47" s="12">
        <f t="shared" si="9"/>
        <v>100</v>
      </c>
      <c r="I47" s="12">
        <v>0</v>
      </c>
      <c r="J47" s="12">
        <v>0</v>
      </c>
      <c r="K47" s="10">
        <f t="shared" si="6"/>
        <v>100</v>
      </c>
      <c r="L47" s="35" t="s">
        <v>28</v>
      </c>
    </row>
    <row r="48" ht="28" customHeight="1" spans="1:12">
      <c r="A48" s="10">
        <v>46</v>
      </c>
      <c r="B48" s="15"/>
      <c r="C48" s="10" t="s">
        <v>77</v>
      </c>
      <c r="D48" s="14">
        <v>44342</v>
      </c>
      <c r="E48" s="14">
        <v>44773</v>
      </c>
      <c r="F48" s="10">
        <v>1</v>
      </c>
      <c r="G48" s="10">
        <v>100</v>
      </c>
      <c r="H48" s="12">
        <f t="shared" si="9"/>
        <v>100</v>
      </c>
      <c r="I48" s="12">
        <v>400</v>
      </c>
      <c r="J48" s="12">
        <v>300</v>
      </c>
      <c r="K48" s="10">
        <f t="shared" si="6"/>
        <v>800</v>
      </c>
      <c r="L48" s="35" t="s">
        <v>78</v>
      </c>
    </row>
    <row r="49" ht="28" customHeight="1" spans="1:12">
      <c r="A49" s="10">
        <v>47</v>
      </c>
      <c r="B49" s="15"/>
      <c r="C49" s="10" t="s">
        <v>131</v>
      </c>
      <c r="D49" s="14">
        <v>44413</v>
      </c>
      <c r="E49" s="14">
        <v>44773</v>
      </c>
      <c r="F49" s="10">
        <f>DATEDIF(D49,E49,"Y")</f>
        <v>0</v>
      </c>
      <c r="G49" s="10">
        <v>100</v>
      </c>
      <c r="H49" s="12">
        <v>0</v>
      </c>
      <c r="I49" s="12">
        <v>0</v>
      </c>
      <c r="J49" s="12">
        <v>0</v>
      </c>
      <c r="K49" s="10">
        <f t="shared" si="6"/>
        <v>0</v>
      </c>
      <c r="L49" s="35" t="s">
        <v>183</v>
      </c>
    </row>
    <row r="50" ht="36" customHeight="1" spans="1:12">
      <c r="A50" s="10">
        <v>48</v>
      </c>
      <c r="B50" s="15"/>
      <c r="C50" s="83" t="s">
        <v>299</v>
      </c>
      <c r="D50" s="123">
        <v>44725</v>
      </c>
      <c r="E50" s="14">
        <v>44773</v>
      </c>
      <c r="F50" s="10">
        <v>0</v>
      </c>
      <c r="G50" s="10">
        <v>100</v>
      </c>
      <c r="H50" s="12">
        <v>0</v>
      </c>
      <c r="I50" s="12">
        <v>0</v>
      </c>
      <c r="J50" s="12">
        <v>0</v>
      </c>
      <c r="K50" s="10">
        <v>0</v>
      </c>
      <c r="L50" s="34" t="s">
        <v>300</v>
      </c>
    </row>
    <row r="51" ht="31" customHeight="1" spans="1:12">
      <c r="A51" s="10">
        <v>49</v>
      </c>
      <c r="B51" s="15"/>
      <c r="C51" s="10" t="s">
        <v>192</v>
      </c>
      <c r="D51" s="14">
        <v>44284</v>
      </c>
      <c r="E51" s="14">
        <v>44773</v>
      </c>
      <c r="F51" s="10">
        <v>0</v>
      </c>
      <c r="G51" s="10">
        <v>0</v>
      </c>
      <c r="H51" s="12">
        <v>0</v>
      </c>
      <c r="I51" s="12">
        <v>0</v>
      </c>
      <c r="J51" s="12">
        <v>0</v>
      </c>
      <c r="K51" s="10">
        <f t="shared" ref="K51:K60" si="10">SUM(H51:J51)</f>
        <v>0</v>
      </c>
      <c r="L51" s="65" t="s">
        <v>301</v>
      </c>
    </row>
    <row r="52" ht="20" customHeight="1" spans="1:12">
      <c r="A52" s="10">
        <v>50</v>
      </c>
      <c r="B52" s="15"/>
      <c r="C52" s="44" t="s">
        <v>112</v>
      </c>
      <c r="D52" s="45">
        <v>44276</v>
      </c>
      <c r="E52" s="14">
        <v>44773</v>
      </c>
      <c r="F52" s="10">
        <v>0</v>
      </c>
      <c r="G52" s="10">
        <v>0</v>
      </c>
      <c r="H52" s="12">
        <v>0</v>
      </c>
      <c r="I52" s="12">
        <v>0</v>
      </c>
      <c r="J52" s="12">
        <v>100</v>
      </c>
      <c r="K52" s="10">
        <f t="shared" si="10"/>
        <v>100</v>
      </c>
      <c r="L52" s="136" t="s">
        <v>52</v>
      </c>
    </row>
    <row r="53" ht="20" customHeight="1" spans="1:12">
      <c r="A53" s="10">
        <v>51</v>
      </c>
      <c r="B53" s="15"/>
      <c r="C53" s="44" t="s">
        <v>312</v>
      </c>
      <c r="D53" s="45">
        <v>44284</v>
      </c>
      <c r="E53" s="14">
        <v>44773</v>
      </c>
      <c r="F53" s="10">
        <v>0</v>
      </c>
      <c r="G53" s="10">
        <v>0</v>
      </c>
      <c r="H53" s="12">
        <v>0</v>
      </c>
      <c r="I53" s="12">
        <v>0</v>
      </c>
      <c r="J53" s="12">
        <v>300</v>
      </c>
      <c r="K53" s="10">
        <f t="shared" si="10"/>
        <v>300</v>
      </c>
      <c r="L53" s="136" t="s">
        <v>195</v>
      </c>
    </row>
    <row r="54" ht="20" customHeight="1" spans="1:12">
      <c r="A54" s="10">
        <v>52</v>
      </c>
      <c r="B54" s="15"/>
      <c r="C54" s="44" t="s">
        <v>288</v>
      </c>
      <c r="D54" s="45">
        <v>44635</v>
      </c>
      <c r="E54" s="14">
        <v>44773</v>
      </c>
      <c r="F54" s="10">
        <f>DATEDIF(D54,E54,"Y")</f>
        <v>0</v>
      </c>
      <c r="G54" s="10">
        <v>0</v>
      </c>
      <c r="H54" s="12">
        <v>0</v>
      </c>
      <c r="I54" s="12">
        <v>0</v>
      </c>
      <c r="J54" s="12">
        <v>300</v>
      </c>
      <c r="K54" s="10">
        <f t="shared" si="10"/>
        <v>300</v>
      </c>
      <c r="L54" s="136" t="s">
        <v>195</v>
      </c>
    </row>
    <row r="55" ht="20" customHeight="1" spans="1:12">
      <c r="A55" s="10">
        <v>53</v>
      </c>
      <c r="B55" s="13" t="s">
        <v>80</v>
      </c>
      <c r="C55" s="10" t="s">
        <v>81</v>
      </c>
      <c r="D55" s="14">
        <v>40826</v>
      </c>
      <c r="E55" s="14">
        <v>44773</v>
      </c>
      <c r="F55" s="10">
        <f>DATEDIF(D55,E55,"Y")</f>
        <v>10</v>
      </c>
      <c r="G55" s="10">
        <v>100</v>
      </c>
      <c r="H55" s="12">
        <v>500</v>
      </c>
      <c r="I55" s="12">
        <v>0</v>
      </c>
      <c r="J55" s="12">
        <v>0</v>
      </c>
      <c r="K55" s="10">
        <f t="shared" si="10"/>
        <v>500</v>
      </c>
      <c r="L55" s="71" t="s">
        <v>28</v>
      </c>
    </row>
    <row r="56" ht="20" customHeight="1" spans="1:12">
      <c r="A56" s="10">
        <v>54</v>
      </c>
      <c r="B56" s="15"/>
      <c r="C56" s="83" t="s">
        <v>302</v>
      </c>
      <c r="D56" s="14">
        <v>44739</v>
      </c>
      <c r="E56" s="14">
        <v>44773</v>
      </c>
      <c r="F56" s="10">
        <v>0</v>
      </c>
      <c r="G56" s="10">
        <v>0</v>
      </c>
      <c r="H56" s="12">
        <v>0</v>
      </c>
      <c r="I56" s="12">
        <v>0</v>
      </c>
      <c r="J56" s="12">
        <v>400</v>
      </c>
      <c r="K56" s="10">
        <f t="shared" si="10"/>
        <v>400</v>
      </c>
      <c r="L56" s="71" t="s">
        <v>303</v>
      </c>
    </row>
    <row r="57" ht="32" customHeight="1" spans="1:12">
      <c r="A57" s="10">
        <v>55</v>
      </c>
      <c r="B57" s="15"/>
      <c r="C57" s="18" t="s">
        <v>223</v>
      </c>
      <c r="D57" s="14">
        <v>44614</v>
      </c>
      <c r="E57" s="14">
        <v>44773</v>
      </c>
      <c r="F57" s="10">
        <f>DATEDIF(D57,E57,"Y")</f>
        <v>0</v>
      </c>
      <c r="G57" s="10">
        <v>100</v>
      </c>
      <c r="H57" s="12">
        <f>F57*G57</f>
        <v>0</v>
      </c>
      <c r="I57" s="12">
        <v>0</v>
      </c>
      <c r="J57" s="12">
        <v>0</v>
      </c>
      <c r="K57" s="10">
        <f t="shared" si="10"/>
        <v>0</v>
      </c>
      <c r="L57" s="35" t="s">
        <v>224</v>
      </c>
    </row>
    <row r="58" ht="32" customHeight="1" spans="1:12">
      <c r="A58" s="10">
        <v>56</v>
      </c>
      <c r="B58" s="15"/>
      <c r="C58" s="18" t="s">
        <v>289</v>
      </c>
      <c r="D58" s="14">
        <v>44690</v>
      </c>
      <c r="E58" s="14">
        <v>44773</v>
      </c>
      <c r="F58" s="10">
        <f>DATEDIF(D58,E58,"Y")</f>
        <v>0</v>
      </c>
      <c r="G58" s="10">
        <v>100</v>
      </c>
      <c r="H58" s="12">
        <v>0</v>
      </c>
      <c r="I58" s="12">
        <v>0</v>
      </c>
      <c r="J58" s="12">
        <v>0</v>
      </c>
      <c r="K58" s="10">
        <f t="shared" si="10"/>
        <v>0</v>
      </c>
      <c r="L58" s="35" t="s">
        <v>313</v>
      </c>
    </row>
    <row r="59" ht="20" customHeight="1" spans="1:12">
      <c r="A59" s="10">
        <v>57</v>
      </c>
      <c r="B59" s="48" t="s">
        <v>84</v>
      </c>
      <c r="C59" s="18" t="s">
        <v>85</v>
      </c>
      <c r="D59" s="17">
        <v>43978</v>
      </c>
      <c r="E59" s="14">
        <v>44773</v>
      </c>
      <c r="F59" s="10">
        <v>2</v>
      </c>
      <c r="G59" s="18">
        <v>100</v>
      </c>
      <c r="H59" s="12">
        <f>F59*G59</f>
        <v>200</v>
      </c>
      <c r="I59" s="12">
        <v>0</v>
      </c>
      <c r="J59" s="12">
        <v>0</v>
      </c>
      <c r="K59" s="10">
        <f t="shared" si="10"/>
        <v>200</v>
      </c>
      <c r="L59" s="37" t="s">
        <v>28</v>
      </c>
    </row>
    <row r="60" ht="20" customHeight="1" spans="1:12">
      <c r="A60" s="10">
        <v>58</v>
      </c>
      <c r="B60" s="87"/>
      <c r="C60" s="18" t="s">
        <v>314</v>
      </c>
      <c r="D60" s="17">
        <v>44753</v>
      </c>
      <c r="E60" s="14">
        <v>44773</v>
      </c>
      <c r="F60" s="10">
        <v>0</v>
      </c>
      <c r="G60" s="18">
        <v>0</v>
      </c>
      <c r="H60" s="12">
        <v>0</v>
      </c>
      <c r="I60" s="12">
        <v>0</v>
      </c>
      <c r="J60" s="12">
        <v>0</v>
      </c>
      <c r="K60" s="10">
        <f t="shared" si="10"/>
        <v>0</v>
      </c>
      <c r="L60" s="37"/>
    </row>
    <row r="61" ht="29" customHeight="1" spans="1:12">
      <c r="A61" s="10">
        <v>59</v>
      </c>
      <c r="B61" s="87"/>
      <c r="C61" s="75" t="s">
        <v>120</v>
      </c>
      <c r="D61" s="17">
        <v>44405</v>
      </c>
      <c r="E61" s="14">
        <v>44773</v>
      </c>
      <c r="F61" s="10">
        <f>DATEDIF(D61,E61,"Y")</f>
        <v>1</v>
      </c>
      <c r="G61" s="18">
        <v>100</v>
      </c>
      <c r="H61" s="12">
        <v>0</v>
      </c>
      <c r="I61" s="12">
        <v>0</v>
      </c>
      <c r="J61" s="12">
        <v>0</v>
      </c>
      <c r="K61" s="10">
        <f t="shared" ref="K61:K88" si="11">SUM(H61:J61)</f>
        <v>0</v>
      </c>
      <c r="L61" s="37" t="s">
        <v>315</v>
      </c>
    </row>
    <row r="62" ht="20" customHeight="1" spans="1:12">
      <c r="A62" s="10">
        <v>60</v>
      </c>
      <c r="B62" s="87"/>
      <c r="C62" s="44" t="s">
        <v>205</v>
      </c>
      <c r="D62" s="45">
        <v>43955</v>
      </c>
      <c r="E62" s="14">
        <v>44773</v>
      </c>
      <c r="F62" s="10">
        <v>0</v>
      </c>
      <c r="G62" s="18">
        <v>0</v>
      </c>
      <c r="H62" s="12">
        <v>0</v>
      </c>
      <c r="I62" s="12">
        <v>0</v>
      </c>
      <c r="J62" s="12">
        <v>300</v>
      </c>
      <c r="K62" s="10">
        <f t="shared" si="11"/>
        <v>300</v>
      </c>
      <c r="L62" s="115" t="s">
        <v>110</v>
      </c>
    </row>
    <row r="63" ht="30" customHeight="1" spans="1:12">
      <c r="A63" s="10">
        <v>61</v>
      </c>
      <c r="B63" s="87"/>
      <c r="C63" s="44" t="s">
        <v>206</v>
      </c>
      <c r="D63" s="45">
        <v>43955</v>
      </c>
      <c r="E63" s="14">
        <v>44773</v>
      </c>
      <c r="F63" s="10">
        <v>0</v>
      </c>
      <c r="G63" s="18">
        <v>0</v>
      </c>
      <c r="H63" s="12">
        <f t="shared" ref="H63:H71" si="12">F63*G63</f>
        <v>0</v>
      </c>
      <c r="I63" s="12">
        <v>0</v>
      </c>
      <c r="J63" s="12">
        <v>0</v>
      </c>
      <c r="K63" s="10">
        <f t="shared" si="11"/>
        <v>0</v>
      </c>
      <c r="L63" s="124" t="s">
        <v>304</v>
      </c>
    </row>
    <row r="64" ht="25" customHeight="1" spans="1:12">
      <c r="A64" s="10">
        <v>62</v>
      </c>
      <c r="B64" s="13" t="s">
        <v>305</v>
      </c>
      <c r="C64" s="18" t="s">
        <v>97</v>
      </c>
      <c r="D64" s="17">
        <v>44081</v>
      </c>
      <c r="E64" s="14">
        <v>44773</v>
      </c>
      <c r="F64" s="10">
        <f t="shared" ref="F64:F77" si="13">DATEDIF(D64,E64,"Y")</f>
        <v>1</v>
      </c>
      <c r="G64" s="18">
        <v>100</v>
      </c>
      <c r="H64" s="12">
        <f t="shared" si="12"/>
        <v>100</v>
      </c>
      <c r="I64" s="12">
        <v>0</v>
      </c>
      <c r="J64" s="12">
        <v>100</v>
      </c>
      <c r="K64" s="10">
        <f t="shared" si="11"/>
        <v>200</v>
      </c>
      <c r="L64" s="37" t="s">
        <v>92</v>
      </c>
    </row>
    <row r="65" ht="20" customHeight="1" spans="1:12">
      <c r="A65" s="10">
        <v>63</v>
      </c>
      <c r="B65" s="13" t="s">
        <v>89</v>
      </c>
      <c r="C65" s="10" t="s">
        <v>90</v>
      </c>
      <c r="D65" s="14">
        <v>44075</v>
      </c>
      <c r="E65" s="14">
        <v>44773</v>
      </c>
      <c r="F65" s="10">
        <f t="shared" si="13"/>
        <v>1</v>
      </c>
      <c r="G65" s="10">
        <v>100</v>
      </c>
      <c r="H65" s="12">
        <f t="shared" si="12"/>
        <v>100</v>
      </c>
      <c r="I65" s="12">
        <v>0</v>
      </c>
      <c r="J65" s="12">
        <v>0</v>
      </c>
      <c r="K65" s="10">
        <f t="shared" si="11"/>
        <v>100</v>
      </c>
      <c r="L65" s="35" t="s">
        <v>28</v>
      </c>
    </row>
    <row r="66" ht="20" customHeight="1" spans="1:12">
      <c r="A66" s="10">
        <v>64</v>
      </c>
      <c r="B66" s="15"/>
      <c r="C66" s="18" t="s">
        <v>265</v>
      </c>
      <c r="D66" s="14">
        <v>44676</v>
      </c>
      <c r="E66" s="14">
        <v>44773</v>
      </c>
      <c r="F66" s="10">
        <f t="shared" si="13"/>
        <v>0</v>
      </c>
      <c r="G66" s="10">
        <v>100</v>
      </c>
      <c r="H66" s="12">
        <f t="shared" si="12"/>
        <v>0</v>
      </c>
      <c r="I66" s="12">
        <v>0</v>
      </c>
      <c r="J66" s="12">
        <v>0</v>
      </c>
      <c r="K66" s="10">
        <f t="shared" si="11"/>
        <v>0</v>
      </c>
      <c r="L66" s="35" t="s">
        <v>266</v>
      </c>
    </row>
    <row r="67" ht="20" customHeight="1" spans="1:12">
      <c r="A67" s="10">
        <v>65</v>
      </c>
      <c r="B67" s="13" t="s">
        <v>93</v>
      </c>
      <c r="C67" s="10" t="s">
        <v>94</v>
      </c>
      <c r="D67" s="14">
        <v>44136</v>
      </c>
      <c r="E67" s="14">
        <v>44773</v>
      </c>
      <c r="F67" s="10">
        <f t="shared" si="13"/>
        <v>1</v>
      </c>
      <c r="G67" s="10">
        <v>100</v>
      </c>
      <c r="H67" s="12">
        <f t="shared" si="12"/>
        <v>100</v>
      </c>
      <c r="I67" s="12">
        <v>0</v>
      </c>
      <c r="J67" s="12">
        <v>0</v>
      </c>
      <c r="K67" s="10">
        <f t="shared" si="11"/>
        <v>100</v>
      </c>
      <c r="L67" s="35" t="s">
        <v>28</v>
      </c>
    </row>
    <row r="68" ht="20" customHeight="1" spans="1:12">
      <c r="A68" s="10">
        <v>66</v>
      </c>
      <c r="B68" s="51"/>
      <c r="C68" s="10" t="s">
        <v>95</v>
      </c>
      <c r="D68" s="14">
        <v>44136</v>
      </c>
      <c r="E68" s="14">
        <v>44773</v>
      </c>
      <c r="F68" s="10">
        <f t="shared" si="13"/>
        <v>1</v>
      </c>
      <c r="G68" s="10">
        <v>100</v>
      </c>
      <c r="H68" s="12">
        <f t="shared" si="12"/>
        <v>100</v>
      </c>
      <c r="I68" s="12">
        <v>0</v>
      </c>
      <c r="J68" s="12">
        <v>0</v>
      </c>
      <c r="K68" s="10">
        <f t="shared" si="11"/>
        <v>100</v>
      </c>
      <c r="L68" s="35" t="s">
        <v>28</v>
      </c>
    </row>
    <row r="69" ht="25" customHeight="1" spans="1:12">
      <c r="A69" s="10">
        <v>67</v>
      </c>
      <c r="B69" s="10" t="s">
        <v>144</v>
      </c>
      <c r="C69" s="10" t="s">
        <v>71</v>
      </c>
      <c r="D69" s="14">
        <v>44298</v>
      </c>
      <c r="E69" s="14">
        <v>44773</v>
      </c>
      <c r="F69" s="10">
        <f t="shared" si="13"/>
        <v>1</v>
      </c>
      <c r="G69" s="10">
        <v>100</v>
      </c>
      <c r="H69" s="12">
        <f t="shared" si="12"/>
        <v>100</v>
      </c>
      <c r="I69" s="12">
        <v>0</v>
      </c>
      <c r="J69" s="12">
        <v>100</v>
      </c>
      <c r="K69" s="10">
        <f t="shared" si="11"/>
        <v>200</v>
      </c>
      <c r="L69" s="35" t="s">
        <v>72</v>
      </c>
    </row>
    <row r="70" ht="20" customHeight="1" spans="1:12">
      <c r="A70" s="10">
        <v>68</v>
      </c>
      <c r="B70" s="10"/>
      <c r="C70" s="18" t="s">
        <v>227</v>
      </c>
      <c r="D70" s="14">
        <v>44608</v>
      </c>
      <c r="E70" s="14">
        <v>44773</v>
      </c>
      <c r="F70" s="10">
        <f t="shared" si="13"/>
        <v>0</v>
      </c>
      <c r="G70" s="10">
        <v>100</v>
      </c>
      <c r="H70" s="12">
        <f t="shared" si="12"/>
        <v>0</v>
      </c>
      <c r="I70" s="12">
        <v>300</v>
      </c>
      <c r="J70" s="12">
        <f>H70*I70</f>
        <v>0</v>
      </c>
      <c r="K70" s="10">
        <f t="shared" si="11"/>
        <v>300</v>
      </c>
      <c r="L70" s="35" t="s">
        <v>249</v>
      </c>
    </row>
    <row r="71" ht="20" customHeight="1" spans="1:12">
      <c r="A71" s="10">
        <v>69</v>
      </c>
      <c r="B71" s="10"/>
      <c r="C71" s="18" t="s">
        <v>194</v>
      </c>
      <c r="D71" s="14">
        <v>44478</v>
      </c>
      <c r="E71" s="14">
        <v>44773</v>
      </c>
      <c r="F71" s="10">
        <f t="shared" si="13"/>
        <v>0</v>
      </c>
      <c r="G71" s="10">
        <v>0</v>
      </c>
      <c r="H71" s="12">
        <f t="shared" si="12"/>
        <v>0</v>
      </c>
      <c r="I71" s="12">
        <v>0</v>
      </c>
      <c r="J71" s="12">
        <v>300</v>
      </c>
      <c r="K71" s="10">
        <f t="shared" si="11"/>
        <v>300</v>
      </c>
      <c r="L71" s="10" t="s">
        <v>195</v>
      </c>
    </row>
    <row r="72" customFormat="1" ht="27" customHeight="1" spans="1:12">
      <c r="A72" s="10">
        <v>70</v>
      </c>
      <c r="B72" s="15" t="s">
        <v>121</v>
      </c>
      <c r="C72" s="18" t="s">
        <v>166</v>
      </c>
      <c r="D72" s="14">
        <v>44494</v>
      </c>
      <c r="E72" s="14">
        <v>44773</v>
      </c>
      <c r="F72" s="10">
        <f t="shared" si="13"/>
        <v>0</v>
      </c>
      <c r="G72" s="10">
        <v>100</v>
      </c>
      <c r="H72" s="12">
        <v>0</v>
      </c>
      <c r="I72" s="12">
        <v>0</v>
      </c>
      <c r="J72" s="12">
        <v>300</v>
      </c>
      <c r="K72" s="10">
        <f t="shared" si="11"/>
        <v>300</v>
      </c>
      <c r="L72" s="35" t="s">
        <v>167</v>
      </c>
    </row>
    <row r="73" customFormat="1" ht="28" customHeight="1" spans="1:12">
      <c r="A73" s="10">
        <v>71</v>
      </c>
      <c r="B73" s="15"/>
      <c r="C73" s="18" t="s">
        <v>181</v>
      </c>
      <c r="D73" s="14">
        <v>44501</v>
      </c>
      <c r="E73" s="14">
        <v>44773</v>
      </c>
      <c r="F73" s="10">
        <f t="shared" si="13"/>
        <v>0</v>
      </c>
      <c r="G73" s="10">
        <v>100</v>
      </c>
      <c r="H73" s="12">
        <v>0</v>
      </c>
      <c r="I73" s="12">
        <v>300</v>
      </c>
      <c r="J73" s="12">
        <v>0</v>
      </c>
      <c r="K73" s="10">
        <f t="shared" si="11"/>
        <v>300</v>
      </c>
      <c r="L73" s="35" t="s">
        <v>212</v>
      </c>
    </row>
    <row r="74" s="2" customFormat="1" ht="27" customHeight="1" spans="1:12">
      <c r="A74" s="10">
        <v>72</v>
      </c>
      <c r="B74" s="15"/>
      <c r="C74" s="10" t="s">
        <v>100</v>
      </c>
      <c r="D74" s="14">
        <v>44257</v>
      </c>
      <c r="E74" s="14">
        <v>44773</v>
      </c>
      <c r="F74" s="10">
        <f t="shared" si="13"/>
        <v>1</v>
      </c>
      <c r="G74" s="10">
        <v>100</v>
      </c>
      <c r="H74" s="12">
        <f t="shared" ref="H74:H86" si="14">F74*G74</f>
        <v>100</v>
      </c>
      <c r="I74" s="12">
        <v>0</v>
      </c>
      <c r="J74" s="12">
        <v>300</v>
      </c>
      <c r="K74" s="10">
        <f t="shared" si="11"/>
        <v>400</v>
      </c>
      <c r="L74" s="35" t="s">
        <v>101</v>
      </c>
    </row>
    <row r="75" s="2" customFormat="1" ht="27" customHeight="1" spans="1:12">
      <c r="A75" s="10">
        <v>73</v>
      </c>
      <c r="B75" s="15"/>
      <c r="C75" s="18" t="s">
        <v>269</v>
      </c>
      <c r="D75" s="14">
        <v>44659</v>
      </c>
      <c r="E75" s="14">
        <v>44773</v>
      </c>
      <c r="F75" s="10">
        <f t="shared" si="13"/>
        <v>0</v>
      </c>
      <c r="G75" s="10">
        <v>100</v>
      </c>
      <c r="H75" s="12">
        <f t="shared" si="14"/>
        <v>0</v>
      </c>
      <c r="I75" s="12">
        <v>0</v>
      </c>
      <c r="J75" s="12">
        <v>0</v>
      </c>
      <c r="K75" s="10">
        <f t="shared" si="11"/>
        <v>0</v>
      </c>
      <c r="L75" s="35" t="s">
        <v>28</v>
      </c>
    </row>
    <row r="76" s="2" customFormat="1" ht="26" customHeight="1" spans="1:12">
      <c r="A76" s="10">
        <v>74</v>
      </c>
      <c r="B76" s="15"/>
      <c r="C76" s="18" t="s">
        <v>270</v>
      </c>
      <c r="D76" s="14">
        <v>44662</v>
      </c>
      <c r="E76" s="14">
        <v>44773</v>
      </c>
      <c r="F76" s="10">
        <f t="shared" si="13"/>
        <v>0</v>
      </c>
      <c r="G76" s="10">
        <v>100</v>
      </c>
      <c r="H76" s="12">
        <f t="shared" si="14"/>
        <v>0</v>
      </c>
      <c r="I76" s="12">
        <v>300</v>
      </c>
      <c r="J76" s="12">
        <v>0</v>
      </c>
      <c r="K76" s="10">
        <f t="shared" si="11"/>
        <v>300</v>
      </c>
      <c r="L76" s="35" t="s">
        <v>271</v>
      </c>
    </row>
    <row r="77" ht="33" customHeight="1" spans="1:12">
      <c r="A77" s="10">
        <v>75</v>
      </c>
      <c r="B77" s="51"/>
      <c r="C77" s="18" t="s">
        <v>272</v>
      </c>
      <c r="D77" s="14">
        <v>44676</v>
      </c>
      <c r="E77" s="14">
        <v>44773</v>
      </c>
      <c r="F77" s="10">
        <f t="shared" si="13"/>
        <v>0</v>
      </c>
      <c r="G77" s="10">
        <v>100</v>
      </c>
      <c r="H77" s="12">
        <f t="shared" si="14"/>
        <v>0</v>
      </c>
      <c r="I77" s="12">
        <v>100</v>
      </c>
      <c r="J77" s="12">
        <v>100</v>
      </c>
      <c r="K77" s="10">
        <f t="shared" si="11"/>
        <v>200</v>
      </c>
      <c r="L77" s="35" t="s">
        <v>316</v>
      </c>
    </row>
    <row r="78" customFormat="1" ht="20" customHeight="1" spans="1:12">
      <c r="A78" s="10">
        <v>76</v>
      </c>
      <c r="B78" s="13" t="s">
        <v>103</v>
      </c>
      <c r="C78" s="10" t="s">
        <v>104</v>
      </c>
      <c r="D78" s="14">
        <v>43192</v>
      </c>
      <c r="E78" s="14">
        <v>44773</v>
      </c>
      <c r="F78" s="10">
        <v>4</v>
      </c>
      <c r="G78" s="10">
        <v>100</v>
      </c>
      <c r="H78" s="12">
        <f t="shared" si="14"/>
        <v>400</v>
      </c>
      <c r="I78" s="12">
        <v>300</v>
      </c>
      <c r="J78" s="12">
        <v>0</v>
      </c>
      <c r="K78" s="10">
        <f t="shared" si="11"/>
        <v>700</v>
      </c>
      <c r="L78" s="35" t="s">
        <v>105</v>
      </c>
    </row>
    <row r="79" customFormat="1" ht="20" customHeight="1" spans="1:12">
      <c r="A79" s="10">
        <v>77</v>
      </c>
      <c r="B79" s="15"/>
      <c r="C79" s="18" t="s">
        <v>229</v>
      </c>
      <c r="D79" s="14">
        <v>44613</v>
      </c>
      <c r="E79" s="14">
        <v>44773</v>
      </c>
      <c r="F79" s="10">
        <f>DATEDIF(D79,E79,"Y")</f>
        <v>0</v>
      </c>
      <c r="G79" s="10">
        <v>100</v>
      </c>
      <c r="H79" s="12">
        <f t="shared" si="14"/>
        <v>0</v>
      </c>
      <c r="I79" s="12">
        <v>0</v>
      </c>
      <c r="J79" s="12">
        <v>0</v>
      </c>
      <c r="K79" s="10">
        <f t="shared" si="11"/>
        <v>0</v>
      </c>
      <c r="L79" s="35" t="s">
        <v>230</v>
      </c>
    </row>
    <row r="80" customFormat="1" ht="20" customHeight="1" spans="1:12">
      <c r="A80" s="10">
        <v>78</v>
      </c>
      <c r="B80" s="51"/>
      <c r="C80" s="10" t="s">
        <v>113</v>
      </c>
      <c r="D80" s="14">
        <v>44347</v>
      </c>
      <c r="E80" s="14">
        <v>44773</v>
      </c>
      <c r="F80" s="10">
        <v>0</v>
      </c>
      <c r="G80" s="10">
        <v>0</v>
      </c>
      <c r="H80" s="12">
        <f t="shared" si="14"/>
        <v>0</v>
      </c>
      <c r="I80" s="12">
        <v>0</v>
      </c>
      <c r="J80" s="12">
        <v>300</v>
      </c>
      <c r="K80" s="10">
        <f t="shared" si="11"/>
        <v>300</v>
      </c>
      <c r="L80" s="68" t="s">
        <v>110</v>
      </c>
    </row>
    <row r="81" customFormat="1" ht="20" customHeight="1" spans="1:12">
      <c r="A81" s="10">
        <v>79</v>
      </c>
      <c r="B81" s="13" t="s">
        <v>216</v>
      </c>
      <c r="C81" s="10" t="s">
        <v>58</v>
      </c>
      <c r="D81" s="14">
        <v>44113</v>
      </c>
      <c r="E81" s="14">
        <v>44773</v>
      </c>
      <c r="F81" s="10">
        <f t="shared" ref="F81:F87" si="15">DATEDIF(D81,E81,"Y")</f>
        <v>1</v>
      </c>
      <c r="G81" s="10">
        <v>100</v>
      </c>
      <c r="H81" s="12">
        <f t="shared" si="14"/>
        <v>100</v>
      </c>
      <c r="I81" s="12">
        <v>300</v>
      </c>
      <c r="J81" s="12">
        <v>0</v>
      </c>
      <c r="K81" s="10">
        <f t="shared" si="11"/>
        <v>400</v>
      </c>
      <c r="L81" s="35" t="s">
        <v>59</v>
      </c>
    </row>
    <row r="82" customFormat="1" ht="33" customHeight="1" spans="1:12">
      <c r="A82" s="10">
        <v>80</v>
      </c>
      <c r="B82" s="51"/>
      <c r="C82" s="18" t="s">
        <v>273</v>
      </c>
      <c r="D82" s="14">
        <v>44671</v>
      </c>
      <c r="E82" s="14">
        <v>44773</v>
      </c>
      <c r="F82" s="10">
        <f t="shared" si="15"/>
        <v>0</v>
      </c>
      <c r="G82" s="10">
        <v>100</v>
      </c>
      <c r="H82" s="12">
        <f t="shared" si="14"/>
        <v>0</v>
      </c>
      <c r="I82" s="12">
        <v>300</v>
      </c>
      <c r="J82" s="12">
        <v>0</v>
      </c>
      <c r="K82" s="10">
        <f t="shared" si="11"/>
        <v>300</v>
      </c>
      <c r="L82" s="35" t="s">
        <v>274</v>
      </c>
    </row>
    <row r="83" customFormat="1" ht="33" customHeight="1" spans="1:12">
      <c r="A83" s="10">
        <v>81</v>
      </c>
      <c r="B83" s="15" t="s">
        <v>231</v>
      </c>
      <c r="C83" s="18" t="s">
        <v>262</v>
      </c>
      <c r="D83" s="14">
        <v>44676</v>
      </c>
      <c r="E83" s="14">
        <v>44773</v>
      </c>
      <c r="F83" s="10">
        <f t="shared" si="15"/>
        <v>0</v>
      </c>
      <c r="G83" s="10">
        <v>100</v>
      </c>
      <c r="H83" s="12">
        <f t="shared" si="14"/>
        <v>0</v>
      </c>
      <c r="I83" s="12">
        <v>0</v>
      </c>
      <c r="J83" s="12">
        <v>0</v>
      </c>
      <c r="K83" s="10">
        <f t="shared" si="11"/>
        <v>0</v>
      </c>
      <c r="L83" s="35" t="s">
        <v>263</v>
      </c>
    </row>
    <row r="84" customFormat="1" ht="26" customHeight="1" spans="1:12">
      <c r="A84" s="10">
        <v>82</v>
      </c>
      <c r="B84" s="13" t="s">
        <v>275</v>
      </c>
      <c r="C84" s="18" t="s">
        <v>239</v>
      </c>
      <c r="D84" s="14">
        <v>44634</v>
      </c>
      <c r="E84" s="14">
        <v>44773</v>
      </c>
      <c r="F84" s="10">
        <f t="shared" si="15"/>
        <v>0</v>
      </c>
      <c r="G84" s="10">
        <v>100</v>
      </c>
      <c r="H84" s="12">
        <f t="shared" si="14"/>
        <v>0</v>
      </c>
      <c r="I84" s="12">
        <v>100</v>
      </c>
      <c r="J84" s="12">
        <v>100</v>
      </c>
      <c r="K84" s="10">
        <f t="shared" si="11"/>
        <v>200</v>
      </c>
      <c r="L84" s="37" t="s">
        <v>240</v>
      </c>
    </row>
    <row r="85" customFormat="1" ht="26" customHeight="1" spans="1:12">
      <c r="A85" s="10">
        <v>83</v>
      </c>
      <c r="B85" s="15"/>
      <c r="C85" s="18" t="s">
        <v>276</v>
      </c>
      <c r="D85" s="14">
        <v>44652</v>
      </c>
      <c r="E85" s="14">
        <v>44773</v>
      </c>
      <c r="F85" s="10">
        <f t="shared" si="15"/>
        <v>0</v>
      </c>
      <c r="G85" s="10">
        <v>100</v>
      </c>
      <c r="H85" s="12">
        <f t="shared" si="14"/>
        <v>0</v>
      </c>
      <c r="I85" s="12">
        <v>0</v>
      </c>
      <c r="J85" s="12">
        <v>0</v>
      </c>
      <c r="K85" s="10">
        <f t="shared" si="11"/>
        <v>0</v>
      </c>
      <c r="L85" s="37" t="s">
        <v>28</v>
      </c>
    </row>
    <row r="86" customFormat="1" ht="26" customHeight="1" spans="1:12">
      <c r="A86" s="10">
        <v>84</v>
      </c>
      <c r="B86" s="15"/>
      <c r="C86" s="18" t="s">
        <v>91</v>
      </c>
      <c r="D86" s="17">
        <v>44166</v>
      </c>
      <c r="E86" s="14">
        <v>44773</v>
      </c>
      <c r="F86" s="10">
        <f t="shared" si="15"/>
        <v>1</v>
      </c>
      <c r="G86" s="18">
        <v>100</v>
      </c>
      <c r="H86" s="12">
        <v>100</v>
      </c>
      <c r="I86" s="12">
        <v>0</v>
      </c>
      <c r="J86" s="12">
        <v>100</v>
      </c>
      <c r="K86" s="10">
        <f t="shared" si="11"/>
        <v>200</v>
      </c>
      <c r="L86" s="37" t="s">
        <v>92</v>
      </c>
    </row>
    <row r="87" customFormat="1" ht="20" customHeight="1" spans="1:12">
      <c r="A87" s="10">
        <v>85</v>
      </c>
      <c r="B87" s="51"/>
      <c r="C87" s="18" t="s">
        <v>277</v>
      </c>
      <c r="D87" s="14">
        <v>44659</v>
      </c>
      <c r="E87" s="14">
        <v>44773</v>
      </c>
      <c r="F87" s="10">
        <f t="shared" si="15"/>
        <v>0</v>
      </c>
      <c r="G87" s="10">
        <v>100</v>
      </c>
      <c r="H87" s="12">
        <f>F87*G87</f>
        <v>0</v>
      </c>
      <c r="I87" s="12">
        <v>0</v>
      </c>
      <c r="J87" s="12">
        <v>0</v>
      </c>
      <c r="K87" s="10">
        <f t="shared" si="11"/>
        <v>0</v>
      </c>
      <c r="L87" s="35" t="s">
        <v>278</v>
      </c>
    </row>
    <row r="88" ht="25" customHeight="1"/>
  </sheetData>
  <mergeCells count="16">
    <mergeCell ref="A1:L1"/>
    <mergeCell ref="B3:B27"/>
    <mergeCell ref="B30:B33"/>
    <mergeCell ref="B34:B37"/>
    <mergeCell ref="B38:B40"/>
    <mergeCell ref="B41:B45"/>
    <mergeCell ref="B46:B54"/>
    <mergeCell ref="B55:B58"/>
    <mergeCell ref="B59:B63"/>
    <mergeCell ref="B65:B66"/>
    <mergeCell ref="B67:B68"/>
    <mergeCell ref="B69:B71"/>
    <mergeCell ref="B72:B77"/>
    <mergeCell ref="B78:B80"/>
    <mergeCell ref="B81:B82"/>
    <mergeCell ref="B84:B8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topLeftCell="A55" workbookViewId="0">
      <selection activeCell="Q58" sqref="Q58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44804</v>
      </c>
      <c r="F3" s="10">
        <f t="shared" ref="F3:F25" si="0"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19" si="1">SUM(H3:J3)</f>
        <v>600</v>
      </c>
      <c r="L3" s="35" t="s">
        <v>15</v>
      </c>
    </row>
    <row r="4" ht="20" customHeight="1" spans="1:12">
      <c r="A4" s="10">
        <v>2</v>
      </c>
      <c r="B4" s="15"/>
      <c r="C4" s="10" t="s">
        <v>17</v>
      </c>
      <c r="D4" s="14">
        <v>40360</v>
      </c>
      <c r="E4" s="14">
        <v>44804</v>
      </c>
      <c r="F4" s="10">
        <f t="shared" si="0"/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7" customHeight="1" spans="1:12">
      <c r="A5" s="10">
        <v>3</v>
      </c>
      <c r="B5" s="15"/>
      <c r="C5" s="18" t="s">
        <v>21</v>
      </c>
      <c r="D5" s="14">
        <v>40599</v>
      </c>
      <c r="E5" s="14">
        <v>44804</v>
      </c>
      <c r="F5" s="10">
        <f t="shared" si="0"/>
        <v>11</v>
      </c>
      <c r="G5" s="10">
        <v>100</v>
      </c>
      <c r="H5" s="12">
        <v>0</v>
      </c>
      <c r="I5" s="12">
        <v>0</v>
      </c>
      <c r="J5" s="12">
        <v>0</v>
      </c>
      <c r="K5" s="10">
        <f t="shared" si="1"/>
        <v>0</v>
      </c>
      <c r="L5" s="35" t="s">
        <v>256</v>
      </c>
    </row>
    <row r="6" ht="20" customHeight="1" spans="1:12">
      <c r="A6" s="10">
        <v>4</v>
      </c>
      <c r="B6" s="15"/>
      <c r="C6" s="10" t="s">
        <v>16</v>
      </c>
      <c r="D6" s="14">
        <v>40799</v>
      </c>
      <c r="E6" s="14">
        <v>44804</v>
      </c>
      <c r="F6" s="10">
        <f t="shared" si="0"/>
        <v>10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44804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44804</v>
      </c>
      <c r="F8" s="10">
        <f t="shared" si="0"/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44804</v>
      </c>
      <c r="F9" s="10">
        <f t="shared" si="0"/>
        <v>2</v>
      </c>
      <c r="G9" s="10">
        <v>100</v>
      </c>
      <c r="H9" s="12">
        <f t="shared" ref="H9:H19" si="2">F9*G9</f>
        <v>200</v>
      </c>
      <c r="I9" s="12">
        <v>0</v>
      </c>
      <c r="J9" s="12">
        <v>100</v>
      </c>
      <c r="K9" s="10">
        <f t="shared" si="1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44804</v>
      </c>
      <c r="F10" s="10">
        <f t="shared" si="0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44804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44804</v>
      </c>
      <c r="F12" s="10">
        <f t="shared" si="0"/>
        <v>2</v>
      </c>
      <c r="G12" s="10">
        <v>100</v>
      </c>
      <c r="H12" s="12">
        <f t="shared" si="2"/>
        <v>200</v>
      </c>
      <c r="I12" s="12">
        <v>0</v>
      </c>
      <c r="J12" s="12">
        <v>0</v>
      </c>
      <c r="K12" s="10">
        <f t="shared" si="1"/>
        <v>200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44804</v>
      </c>
      <c r="F13" s="10">
        <v>1</v>
      </c>
      <c r="G13" s="10">
        <v>100</v>
      </c>
      <c r="H13" s="12">
        <f t="shared" si="2"/>
        <v>100</v>
      </c>
      <c r="I13" s="12">
        <v>400</v>
      </c>
      <c r="J13" s="12">
        <v>0</v>
      </c>
      <c r="K13" s="10">
        <f t="shared" si="1"/>
        <v>500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44804</v>
      </c>
      <c r="F14" s="10">
        <f t="shared" si="0"/>
        <v>1</v>
      </c>
      <c r="G14" s="10">
        <v>100</v>
      </c>
      <c r="H14" s="12">
        <f t="shared" si="2"/>
        <v>100</v>
      </c>
      <c r="I14" s="12">
        <v>300</v>
      </c>
      <c r="J14" s="12">
        <v>0</v>
      </c>
      <c r="K14" s="10">
        <f t="shared" si="1"/>
        <v>400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44804</v>
      </c>
      <c r="F15" s="10">
        <f t="shared" si="0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1"/>
        <v>400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44804</v>
      </c>
      <c r="F16" s="10">
        <f t="shared" si="0"/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38</v>
      </c>
    </row>
    <row r="17" ht="20" customHeight="1" spans="1:12">
      <c r="A17" s="10">
        <v>15</v>
      </c>
      <c r="B17" s="15"/>
      <c r="C17" s="10" t="s">
        <v>117</v>
      </c>
      <c r="D17" s="14">
        <v>44399</v>
      </c>
      <c r="E17" s="14">
        <v>44804</v>
      </c>
      <c r="F17" s="10">
        <f t="shared" si="0"/>
        <v>1</v>
      </c>
      <c r="G17" s="10">
        <v>100</v>
      </c>
      <c r="H17" s="12">
        <f t="shared" si="2"/>
        <v>100</v>
      </c>
      <c r="I17" s="12">
        <v>0</v>
      </c>
      <c r="J17" s="12">
        <v>0</v>
      </c>
      <c r="K17" s="10">
        <f t="shared" si="1"/>
        <v>100</v>
      </c>
      <c r="L17" s="35" t="s">
        <v>28</v>
      </c>
    </row>
    <row r="18" ht="47" customHeight="1" spans="1:12">
      <c r="A18" s="10">
        <v>16</v>
      </c>
      <c r="B18" s="15"/>
      <c r="C18" s="18" t="s">
        <v>196</v>
      </c>
      <c r="D18" s="17">
        <v>44553</v>
      </c>
      <c r="E18" s="14">
        <v>44804</v>
      </c>
      <c r="F18" s="10">
        <f t="shared" si="0"/>
        <v>0</v>
      </c>
      <c r="G18" s="18">
        <v>100</v>
      </c>
      <c r="H18" s="12">
        <f t="shared" si="2"/>
        <v>0</v>
      </c>
      <c r="I18" s="12">
        <v>300</v>
      </c>
      <c r="J18" s="12">
        <v>200</v>
      </c>
      <c r="K18" s="10">
        <f t="shared" si="1"/>
        <v>500</v>
      </c>
      <c r="L18" s="37" t="s">
        <v>218</v>
      </c>
    </row>
    <row r="19" ht="30" customHeight="1" spans="1:12">
      <c r="A19" s="10">
        <v>17</v>
      </c>
      <c r="B19" s="15"/>
      <c r="C19" s="18" t="s">
        <v>237</v>
      </c>
      <c r="D19" s="17">
        <v>44635</v>
      </c>
      <c r="E19" s="14">
        <v>44804</v>
      </c>
      <c r="F19" s="10">
        <f t="shared" si="0"/>
        <v>0</v>
      </c>
      <c r="G19" s="18">
        <v>100</v>
      </c>
      <c r="H19" s="12">
        <f t="shared" si="2"/>
        <v>0</v>
      </c>
      <c r="I19" s="12">
        <v>0</v>
      </c>
      <c r="J19" s="12">
        <v>0</v>
      </c>
      <c r="K19" s="10">
        <f t="shared" si="1"/>
        <v>0</v>
      </c>
      <c r="L19" s="37" t="s">
        <v>238</v>
      </c>
    </row>
    <row r="20" ht="28" customHeight="1" spans="1:12">
      <c r="A20" s="10">
        <v>18</v>
      </c>
      <c r="B20" s="15"/>
      <c r="C20" s="75" t="s">
        <v>282</v>
      </c>
      <c r="D20" s="17">
        <v>44719</v>
      </c>
      <c r="E20" s="14">
        <v>44804</v>
      </c>
      <c r="F20" s="10">
        <f t="shared" si="0"/>
        <v>0</v>
      </c>
      <c r="G20" s="18">
        <v>100</v>
      </c>
      <c r="H20" s="12">
        <f t="shared" ref="H20:H25" si="3">F20*G20</f>
        <v>0</v>
      </c>
      <c r="I20" s="12">
        <v>0</v>
      </c>
      <c r="J20" s="12">
        <v>0</v>
      </c>
      <c r="K20" s="10">
        <f t="shared" ref="K20:K27" si="4">SUM(H20:J20)</f>
        <v>0</v>
      </c>
      <c r="L20" s="37" t="s">
        <v>317</v>
      </c>
    </row>
    <row r="21" ht="28" customHeight="1" spans="1:12">
      <c r="A21" s="10">
        <v>19</v>
      </c>
      <c r="B21" s="15"/>
      <c r="C21" s="83" t="s">
        <v>293</v>
      </c>
      <c r="D21" s="17">
        <v>44725</v>
      </c>
      <c r="E21" s="14">
        <v>44804</v>
      </c>
      <c r="F21" s="10">
        <f t="shared" ref="F21:F27" si="5">DATEDIF(D21,E21,"Y")</f>
        <v>0</v>
      </c>
      <c r="G21" s="18">
        <v>100</v>
      </c>
      <c r="H21" s="12">
        <f t="shared" si="3"/>
        <v>0</v>
      </c>
      <c r="I21" s="12">
        <v>300</v>
      </c>
      <c r="J21" s="12">
        <v>0</v>
      </c>
      <c r="K21" s="10">
        <f t="shared" si="4"/>
        <v>300</v>
      </c>
      <c r="L21" s="37" t="s">
        <v>294</v>
      </c>
    </row>
    <row r="22" ht="28" customHeight="1" spans="1:12">
      <c r="A22" s="10">
        <v>20</v>
      </c>
      <c r="B22" s="15"/>
      <c r="C22" s="18" t="s">
        <v>247</v>
      </c>
      <c r="D22" s="14">
        <v>44634</v>
      </c>
      <c r="E22" s="14">
        <v>44804</v>
      </c>
      <c r="F22" s="10">
        <f t="shared" si="5"/>
        <v>0</v>
      </c>
      <c r="G22" s="10">
        <v>100</v>
      </c>
      <c r="H22" s="12">
        <f t="shared" si="3"/>
        <v>0</v>
      </c>
      <c r="I22" s="12">
        <v>300</v>
      </c>
      <c r="J22" s="12">
        <v>0</v>
      </c>
      <c r="K22" s="10">
        <f t="shared" si="4"/>
        <v>300</v>
      </c>
      <c r="L22" s="35" t="s">
        <v>261</v>
      </c>
    </row>
    <row r="23" ht="28" customHeight="1" spans="1:12">
      <c r="A23" s="10">
        <v>21</v>
      </c>
      <c r="B23" s="15"/>
      <c r="C23" s="83" t="s">
        <v>295</v>
      </c>
      <c r="D23" s="17">
        <v>44732</v>
      </c>
      <c r="E23" s="14">
        <v>44804</v>
      </c>
      <c r="F23" s="10">
        <v>0</v>
      </c>
      <c r="G23" s="18">
        <v>100</v>
      </c>
      <c r="H23" s="12">
        <f t="shared" si="3"/>
        <v>0</v>
      </c>
      <c r="I23" s="12">
        <v>300</v>
      </c>
      <c r="J23" s="12">
        <v>100</v>
      </c>
      <c r="K23" s="10">
        <f t="shared" si="4"/>
        <v>400</v>
      </c>
      <c r="L23" s="37" t="s">
        <v>296</v>
      </c>
    </row>
    <row r="24" ht="21" customHeight="1" spans="1:12">
      <c r="A24" s="10">
        <v>22</v>
      </c>
      <c r="B24" s="15"/>
      <c r="C24" s="83" t="s">
        <v>310</v>
      </c>
      <c r="D24" s="17">
        <v>44753</v>
      </c>
      <c r="E24" s="14">
        <v>44804</v>
      </c>
      <c r="F24" s="10">
        <v>0</v>
      </c>
      <c r="G24" s="18">
        <v>100</v>
      </c>
      <c r="H24" s="12">
        <f t="shared" si="3"/>
        <v>0</v>
      </c>
      <c r="I24" s="12">
        <v>300</v>
      </c>
      <c r="J24" s="12">
        <v>0</v>
      </c>
      <c r="K24" s="10">
        <f t="shared" si="4"/>
        <v>300</v>
      </c>
      <c r="L24" s="37" t="s">
        <v>311</v>
      </c>
    </row>
    <row r="25" ht="36" customHeight="1" spans="1:12">
      <c r="A25" s="10">
        <v>23</v>
      </c>
      <c r="B25" s="15"/>
      <c r="C25" s="10" t="s">
        <v>25</v>
      </c>
      <c r="D25" s="14">
        <v>43616</v>
      </c>
      <c r="E25" s="14">
        <v>44804</v>
      </c>
      <c r="F25" s="10">
        <v>3</v>
      </c>
      <c r="G25" s="10">
        <v>100</v>
      </c>
      <c r="H25" s="12">
        <f t="shared" si="3"/>
        <v>300</v>
      </c>
      <c r="I25" s="12">
        <v>0</v>
      </c>
      <c r="J25" s="12">
        <v>200</v>
      </c>
      <c r="K25" s="10">
        <f t="shared" si="4"/>
        <v>500</v>
      </c>
      <c r="L25" s="35" t="s">
        <v>26</v>
      </c>
    </row>
    <row r="26" ht="36" customHeight="1" spans="1:12">
      <c r="A26" s="10">
        <v>24</v>
      </c>
      <c r="B26" s="15"/>
      <c r="C26" s="18" t="s">
        <v>166</v>
      </c>
      <c r="D26" s="14">
        <v>44494</v>
      </c>
      <c r="E26" s="14">
        <v>44804</v>
      </c>
      <c r="F26" s="10">
        <f t="shared" si="5"/>
        <v>0</v>
      </c>
      <c r="G26" s="10">
        <v>100</v>
      </c>
      <c r="H26" s="12">
        <v>0</v>
      </c>
      <c r="I26" s="12">
        <v>0</v>
      </c>
      <c r="J26" s="12">
        <v>300</v>
      </c>
      <c r="K26" s="10">
        <f t="shared" si="4"/>
        <v>300</v>
      </c>
      <c r="L26" s="35" t="s">
        <v>167</v>
      </c>
    </row>
    <row r="27" ht="36" customHeight="1" spans="1:12">
      <c r="A27" s="10">
        <v>25</v>
      </c>
      <c r="B27" s="15"/>
      <c r="C27" s="18" t="s">
        <v>239</v>
      </c>
      <c r="D27" s="14">
        <v>44634</v>
      </c>
      <c r="E27" s="14">
        <v>44804</v>
      </c>
      <c r="F27" s="10">
        <f t="shared" si="5"/>
        <v>0</v>
      </c>
      <c r="G27" s="10">
        <v>100</v>
      </c>
      <c r="H27" s="12">
        <f>F27*G27</f>
        <v>0</v>
      </c>
      <c r="I27" s="12">
        <v>0</v>
      </c>
      <c r="J27" s="12">
        <v>0</v>
      </c>
      <c r="K27" s="10">
        <f t="shared" si="4"/>
        <v>0</v>
      </c>
      <c r="L27" s="37" t="s">
        <v>318</v>
      </c>
    </row>
    <row r="28" ht="36" customHeight="1" spans="1:12">
      <c r="A28" s="10">
        <v>26</v>
      </c>
      <c r="B28" s="10" t="s">
        <v>53</v>
      </c>
      <c r="C28" s="10" t="s">
        <v>54</v>
      </c>
      <c r="D28" s="14">
        <v>40787</v>
      </c>
      <c r="E28" s="14">
        <v>44804</v>
      </c>
      <c r="F28" s="10">
        <f t="shared" ref="F28:F32" si="6">DATEDIF(D28,E28,"Y")</f>
        <v>10</v>
      </c>
      <c r="G28" s="10">
        <v>100</v>
      </c>
      <c r="H28" s="12">
        <v>500</v>
      </c>
      <c r="I28" s="12">
        <v>0</v>
      </c>
      <c r="J28" s="12">
        <v>0</v>
      </c>
      <c r="K28" s="10">
        <f t="shared" ref="K28:K31" si="7">SUM(H28:J28)</f>
        <v>500</v>
      </c>
      <c r="L28" s="35" t="s">
        <v>28</v>
      </c>
    </row>
    <row r="29" ht="37" customHeight="1" spans="1:12">
      <c r="A29" s="10">
        <v>27</v>
      </c>
      <c r="B29" s="13" t="s">
        <v>55</v>
      </c>
      <c r="C29" s="10" t="s">
        <v>127</v>
      </c>
      <c r="D29" s="14">
        <v>44382</v>
      </c>
      <c r="E29" s="14">
        <v>44804</v>
      </c>
      <c r="F29" s="10">
        <f t="shared" si="6"/>
        <v>1</v>
      </c>
      <c r="G29" s="10">
        <v>100</v>
      </c>
      <c r="H29" s="12">
        <v>100</v>
      </c>
      <c r="I29" s="12">
        <v>400</v>
      </c>
      <c r="J29" s="12">
        <v>0</v>
      </c>
      <c r="K29" s="10">
        <f t="shared" si="7"/>
        <v>500</v>
      </c>
      <c r="L29" s="35" t="s">
        <v>138</v>
      </c>
    </row>
    <row r="30" ht="24" customHeight="1" spans="1:12">
      <c r="A30" s="10">
        <v>28</v>
      </c>
      <c r="B30" s="15"/>
      <c r="C30" s="18" t="s">
        <v>262</v>
      </c>
      <c r="D30" s="14">
        <v>44676</v>
      </c>
      <c r="E30" s="14">
        <v>44804</v>
      </c>
      <c r="F30" s="10">
        <f t="shared" si="6"/>
        <v>0</v>
      </c>
      <c r="G30" s="10">
        <v>100</v>
      </c>
      <c r="H30" s="12">
        <f>F30*G30</f>
        <v>0</v>
      </c>
      <c r="I30" s="12">
        <v>0</v>
      </c>
      <c r="J30" s="12">
        <v>0</v>
      </c>
      <c r="K30" s="10">
        <f t="shared" si="7"/>
        <v>0</v>
      </c>
      <c r="L30" s="35" t="s">
        <v>263</v>
      </c>
    </row>
    <row r="31" ht="24" customHeight="1" spans="1:12">
      <c r="A31" s="10">
        <v>29</v>
      </c>
      <c r="B31" s="13" t="s">
        <v>57</v>
      </c>
      <c r="C31" s="18" t="s">
        <v>273</v>
      </c>
      <c r="D31" s="14">
        <v>44671</v>
      </c>
      <c r="E31" s="14">
        <v>44804</v>
      </c>
      <c r="F31" s="10">
        <f t="shared" si="6"/>
        <v>0</v>
      </c>
      <c r="G31" s="10">
        <v>100</v>
      </c>
      <c r="H31" s="12">
        <f>F31*G31</f>
        <v>0</v>
      </c>
      <c r="I31" s="12">
        <v>300</v>
      </c>
      <c r="J31" s="12">
        <v>0</v>
      </c>
      <c r="K31" s="10">
        <f t="shared" si="7"/>
        <v>300</v>
      </c>
      <c r="L31" s="35" t="s">
        <v>274</v>
      </c>
    </row>
    <row r="32" ht="20" customHeight="1" spans="1:12">
      <c r="A32" s="10">
        <v>30</v>
      </c>
      <c r="B32" s="15"/>
      <c r="C32" s="10" t="s">
        <v>79</v>
      </c>
      <c r="D32" s="14">
        <v>42437</v>
      </c>
      <c r="E32" s="14">
        <v>44804</v>
      </c>
      <c r="F32" s="10">
        <f t="shared" si="6"/>
        <v>6</v>
      </c>
      <c r="G32" s="10">
        <v>100</v>
      </c>
      <c r="H32" s="12">
        <v>500</v>
      </c>
      <c r="I32" s="12">
        <v>0</v>
      </c>
      <c r="J32" s="12">
        <v>0</v>
      </c>
      <c r="K32" s="10">
        <f t="shared" ref="K32:K50" si="8">SUM(H32:J32)</f>
        <v>500</v>
      </c>
      <c r="L32" s="35" t="s">
        <v>28</v>
      </c>
    </row>
    <row r="33" ht="20" customHeight="1" spans="1:12">
      <c r="A33" s="10">
        <v>31</v>
      </c>
      <c r="B33" s="51"/>
      <c r="C33" s="18" t="s">
        <v>124</v>
      </c>
      <c r="D33" s="17">
        <v>43590</v>
      </c>
      <c r="E33" s="14">
        <v>44804</v>
      </c>
      <c r="F33" s="10">
        <v>0</v>
      </c>
      <c r="G33" s="10">
        <v>0</v>
      </c>
      <c r="H33" s="12">
        <v>0</v>
      </c>
      <c r="I33" s="12">
        <v>0</v>
      </c>
      <c r="J33" s="12">
        <v>300</v>
      </c>
      <c r="K33" s="10">
        <f t="shared" si="8"/>
        <v>300</v>
      </c>
      <c r="L33" s="68" t="s">
        <v>110</v>
      </c>
    </row>
    <row r="34" ht="20" customHeight="1" spans="1:12">
      <c r="A34" s="10">
        <v>32</v>
      </c>
      <c r="B34" s="13" t="s">
        <v>60</v>
      </c>
      <c r="C34" s="10" t="s">
        <v>61</v>
      </c>
      <c r="D34" s="14">
        <v>44074</v>
      </c>
      <c r="E34" s="14">
        <v>44804</v>
      </c>
      <c r="F34" s="10">
        <v>1</v>
      </c>
      <c r="G34" s="10">
        <v>100</v>
      </c>
      <c r="H34" s="12">
        <f>F34*G34</f>
        <v>100</v>
      </c>
      <c r="I34" s="12">
        <v>0</v>
      </c>
      <c r="J34" s="12">
        <v>0</v>
      </c>
      <c r="K34" s="10">
        <f t="shared" si="8"/>
        <v>100</v>
      </c>
      <c r="L34" s="35" t="s">
        <v>28</v>
      </c>
    </row>
    <row r="35" ht="20" customHeight="1" spans="1:12">
      <c r="A35" s="10">
        <v>33</v>
      </c>
      <c r="B35" s="15"/>
      <c r="C35" s="10" t="s">
        <v>118</v>
      </c>
      <c r="D35" s="14">
        <v>44392</v>
      </c>
      <c r="E35" s="14">
        <v>44804</v>
      </c>
      <c r="F35" s="10">
        <f>DATEDIF(D35,E35,"Y")</f>
        <v>1</v>
      </c>
      <c r="G35" s="10">
        <v>100</v>
      </c>
      <c r="H35" s="12">
        <v>100</v>
      </c>
      <c r="I35" s="12">
        <v>300</v>
      </c>
      <c r="J35" s="12">
        <v>0</v>
      </c>
      <c r="K35" s="10">
        <f t="shared" si="8"/>
        <v>400</v>
      </c>
      <c r="L35" s="35" t="s">
        <v>119</v>
      </c>
    </row>
    <row r="36" ht="20" customHeight="1" spans="1:12">
      <c r="A36" s="10">
        <v>34</v>
      </c>
      <c r="B36" s="15"/>
      <c r="C36" s="18" t="s">
        <v>109</v>
      </c>
      <c r="D36" s="17">
        <v>43129</v>
      </c>
      <c r="E36" s="14">
        <v>44804</v>
      </c>
      <c r="F36" s="10">
        <v>0</v>
      </c>
      <c r="G36" s="10">
        <v>0</v>
      </c>
      <c r="H36" s="12">
        <v>0</v>
      </c>
      <c r="I36" s="12">
        <v>0</v>
      </c>
      <c r="J36" s="12">
        <v>300</v>
      </c>
      <c r="K36" s="10">
        <f t="shared" si="8"/>
        <v>300</v>
      </c>
      <c r="L36" s="68" t="s">
        <v>110</v>
      </c>
    </row>
    <row r="37" ht="20" customHeight="1" spans="1:12">
      <c r="A37" s="10">
        <v>35</v>
      </c>
      <c r="B37" s="51"/>
      <c r="C37" s="18" t="s">
        <v>111</v>
      </c>
      <c r="D37" s="17">
        <v>43235</v>
      </c>
      <c r="E37" s="14">
        <v>44804</v>
      </c>
      <c r="F37" s="10">
        <v>0</v>
      </c>
      <c r="G37" s="10">
        <v>0</v>
      </c>
      <c r="H37" s="12">
        <v>0</v>
      </c>
      <c r="I37" s="12">
        <v>0</v>
      </c>
      <c r="J37" s="12">
        <v>300</v>
      </c>
      <c r="K37" s="10">
        <f t="shared" si="8"/>
        <v>300</v>
      </c>
      <c r="L37" s="68" t="s">
        <v>110</v>
      </c>
    </row>
    <row r="38" ht="20" customHeight="1" spans="1:12">
      <c r="A38" s="10">
        <v>36</v>
      </c>
      <c r="B38" s="13" t="s">
        <v>62</v>
      </c>
      <c r="C38" s="10" t="s">
        <v>63</v>
      </c>
      <c r="D38" s="14">
        <v>41687</v>
      </c>
      <c r="E38" s="14">
        <v>44804</v>
      </c>
      <c r="F38" s="10">
        <f>DATEDIF(D38,E38,"Y")</f>
        <v>8</v>
      </c>
      <c r="G38" s="10">
        <v>100</v>
      </c>
      <c r="H38" s="12">
        <v>500</v>
      </c>
      <c r="I38" s="12">
        <v>0</v>
      </c>
      <c r="J38" s="12">
        <v>0</v>
      </c>
      <c r="K38" s="10">
        <f t="shared" si="8"/>
        <v>500</v>
      </c>
      <c r="L38" s="35" t="s">
        <v>28</v>
      </c>
    </row>
    <row r="39" ht="20" customHeight="1" spans="1:12">
      <c r="A39" s="10">
        <v>37</v>
      </c>
      <c r="B39" s="15"/>
      <c r="C39" s="10" t="s">
        <v>139</v>
      </c>
      <c r="D39" s="14">
        <v>44424</v>
      </c>
      <c r="E39" s="14">
        <v>44804</v>
      </c>
      <c r="F39" s="10"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8"/>
        <v>0</v>
      </c>
      <c r="L39" s="35" t="s">
        <v>28</v>
      </c>
    </row>
    <row r="40" ht="20" customHeight="1" spans="1:12">
      <c r="A40" s="10">
        <v>38</v>
      </c>
      <c r="B40" s="15"/>
      <c r="C40" s="18" t="s">
        <v>245</v>
      </c>
      <c r="D40" s="14">
        <v>44648</v>
      </c>
      <c r="E40" s="14">
        <v>44804</v>
      </c>
      <c r="F40" s="10">
        <f t="shared" ref="F40:F46" si="9">DATEDIF(D40,E40,"Y")</f>
        <v>0</v>
      </c>
      <c r="G40" s="10">
        <v>100</v>
      </c>
      <c r="H40" s="12">
        <v>0</v>
      </c>
      <c r="I40" s="12">
        <v>0</v>
      </c>
      <c r="J40" s="12">
        <v>0</v>
      </c>
      <c r="K40" s="10">
        <f t="shared" si="8"/>
        <v>0</v>
      </c>
      <c r="L40" s="42" t="s">
        <v>246</v>
      </c>
    </row>
    <row r="41" ht="31" customHeight="1" spans="1:12">
      <c r="A41" s="10">
        <v>39</v>
      </c>
      <c r="B41" s="13" t="s">
        <v>64</v>
      </c>
      <c r="C41" s="10" t="s">
        <v>56</v>
      </c>
      <c r="D41" s="14">
        <v>43710</v>
      </c>
      <c r="E41" s="14">
        <v>44804</v>
      </c>
      <c r="F41" s="10">
        <v>0</v>
      </c>
      <c r="G41" s="10">
        <v>100</v>
      </c>
      <c r="H41" s="12">
        <f t="shared" ref="H41:H46" si="10">F41*G41</f>
        <v>0</v>
      </c>
      <c r="I41" s="12">
        <v>0</v>
      </c>
      <c r="J41" s="12">
        <v>0</v>
      </c>
      <c r="K41" s="10">
        <f t="shared" si="8"/>
        <v>0</v>
      </c>
      <c r="L41" s="37" t="s">
        <v>319</v>
      </c>
    </row>
    <row r="42" ht="22" customHeight="1" spans="1:12">
      <c r="A42" s="10">
        <v>40</v>
      </c>
      <c r="B42" s="15"/>
      <c r="C42" s="10" t="s">
        <v>66</v>
      </c>
      <c r="D42" s="14">
        <v>43694</v>
      </c>
      <c r="E42" s="14">
        <v>44804</v>
      </c>
      <c r="F42" s="10">
        <v>2</v>
      </c>
      <c r="G42" s="10">
        <v>100</v>
      </c>
      <c r="H42" s="12">
        <f t="shared" si="10"/>
        <v>200</v>
      </c>
      <c r="I42" s="12">
        <v>0</v>
      </c>
      <c r="J42" s="12">
        <v>50</v>
      </c>
      <c r="K42" s="10">
        <f t="shared" si="8"/>
        <v>250</v>
      </c>
      <c r="L42" s="35" t="s">
        <v>67</v>
      </c>
    </row>
    <row r="43" ht="22" customHeight="1" spans="1:12">
      <c r="A43" s="10">
        <v>41</v>
      </c>
      <c r="B43" s="15"/>
      <c r="C43" s="16" t="s">
        <v>257</v>
      </c>
      <c r="D43" s="14">
        <v>44676</v>
      </c>
      <c r="E43" s="14">
        <v>44804</v>
      </c>
      <c r="F43" s="10">
        <f t="shared" si="9"/>
        <v>0</v>
      </c>
      <c r="G43" s="10">
        <v>100</v>
      </c>
      <c r="H43" s="12">
        <f t="shared" si="10"/>
        <v>0</v>
      </c>
      <c r="I43" s="12">
        <v>300</v>
      </c>
      <c r="J43" s="12">
        <v>0</v>
      </c>
      <c r="K43" s="10">
        <f t="shared" si="8"/>
        <v>300</v>
      </c>
      <c r="L43" s="35" t="s">
        <v>258</v>
      </c>
    </row>
    <row r="44" ht="28" customHeight="1" spans="1:12">
      <c r="A44" s="10">
        <v>42</v>
      </c>
      <c r="B44" s="15"/>
      <c r="C44" s="16" t="s">
        <v>259</v>
      </c>
      <c r="D44" s="14">
        <v>44428</v>
      </c>
      <c r="E44" s="14">
        <v>44804</v>
      </c>
      <c r="F44" s="10">
        <v>0</v>
      </c>
      <c r="G44" s="10">
        <v>100</v>
      </c>
      <c r="H44" s="12">
        <f t="shared" si="10"/>
        <v>0</v>
      </c>
      <c r="I44" s="12">
        <v>0</v>
      </c>
      <c r="J44" s="12">
        <v>0</v>
      </c>
      <c r="K44" s="10">
        <f t="shared" si="8"/>
        <v>0</v>
      </c>
      <c r="L44" s="35" t="s">
        <v>286</v>
      </c>
    </row>
    <row r="45" ht="29" customHeight="1" spans="1:12">
      <c r="A45" s="10">
        <v>43</v>
      </c>
      <c r="B45" s="15"/>
      <c r="C45" s="83" t="s">
        <v>320</v>
      </c>
      <c r="D45" s="14">
        <v>44781</v>
      </c>
      <c r="E45" s="14">
        <v>44804</v>
      </c>
      <c r="F45" s="10">
        <f t="shared" si="9"/>
        <v>0</v>
      </c>
      <c r="G45" s="10">
        <v>100</v>
      </c>
      <c r="H45" s="12">
        <f t="shared" si="10"/>
        <v>0</v>
      </c>
      <c r="I45" s="12">
        <v>0</v>
      </c>
      <c r="J45" s="12">
        <v>0</v>
      </c>
      <c r="K45" s="10">
        <f t="shared" si="8"/>
        <v>0</v>
      </c>
      <c r="L45" s="35" t="s">
        <v>321</v>
      </c>
    </row>
    <row r="46" ht="29" customHeight="1" spans="1:12">
      <c r="A46" s="10">
        <v>44</v>
      </c>
      <c r="B46" s="13" t="s">
        <v>322</v>
      </c>
      <c r="C46" s="83" t="s">
        <v>323</v>
      </c>
      <c r="D46" s="14">
        <v>44786</v>
      </c>
      <c r="E46" s="14">
        <v>44804</v>
      </c>
      <c r="F46" s="10">
        <f t="shared" si="9"/>
        <v>0</v>
      </c>
      <c r="G46" s="10">
        <v>100</v>
      </c>
      <c r="H46" s="12">
        <f t="shared" si="10"/>
        <v>0</v>
      </c>
      <c r="I46" s="12">
        <v>0</v>
      </c>
      <c r="J46" s="12">
        <v>0</v>
      </c>
      <c r="K46" s="10">
        <f t="shared" si="8"/>
        <v>0</v>
      </c>
      <c r="L46" s="35" t="s">
        <v>324</v>
      </c>
    </row>
    <row r="47" ht="29" customHeight="1" spans="1:12">
      <c r="A47" s="10">
        <v>45</v>
      </c>
      <c r="B47" s="13" t="s">
        <v>68</v>
      </c>
      <c r="C47" s="10" t="s">
        <v>69</v>
      </c>
      <c r="D47" s="14">
        <v>44350</v>
      </c>
      <c r="E47" s="14">
        <v>44804</v>
      </c>
      <c r="F47" s="10">
        <v>1</v>
      </c>
      <c r="G47" s="10">
        <v>100</v>
      </c>
      <c r="H47" s="12">
        <v>100</v>
      </c>
      <c r="I47" s="12">
        <v>300</v>
      </c>
      <c r="J47" s="12">
        <v>100</v>
      </c>
      <c r="K47" s="10">
        <f t="shared" si="8"/>
        <v>500</v>
      </c>
      <c r="L47" s="35" t="s">
        <v>70</v>
      </c>
    </row>
    <row r="48" ht="22" customHeight="1" spans="1:12">
      <c r="A48" s="10">
        <v>46</v>
      </c>
      <c r="B48" s="15"/>
      <c r="C48" s="10" t="s">
        <v>73</v>
      </c>
      <c r="D48" s="14">
        <v>44347</v>
      </c>
      <c r="E48" s="14">
        <v>44804</v>
      </c>
      <c r="F48" s="10">
        <v>0</v>
      </c>
      <c r="G48" s="10">
        <v>100</v>
      </c>
      <c r="H48" s="12">
        <f>F48*G48</f>
        <v>0</v>
      </c>
      <c r="I48" s="12">
        <v>0</v>
      </c>
      <c r="J48" s="12">
        <v>0</v>
      </c>
      <c r="K48" s="10">
        <f t="shared" si="8"/>
        <v>0</v>
      </c>
      <c r="L48" s="36" t="s">
        <v>325</v>
      </c>
    </row>
    <row r="49" ht="28" customHeight="1" spans="1:12">
      <c r="A49" s="10">
        <v>47</v>
      </c>
      <c r="B49" s="15"/>
      <c r="C49" s="10" t="s">
        <v>77</v>
      </c>
      <c r="D49" s="14">
        <v>44342</v>
      </c>
      <c r="E49" s="14">
        <v>44804</v>
      </c>
      <c r="F49" s="10">
        <v>1</v>
      </c>
      <c r="G49" s="10">
        <v>100</v>
      </c>
      <c r="H49" s="12">
        <f>F49*G49</f>
        <v>100</v>
      </c>
      <c r="I49" s="12">
        <v>400</v>
      </c>
      <c r="J49" s="12">
        <v>300</v>
      </c>
      <c r="K49" s="10">
        <f t="shared" si="8"/>
        <v>800</v>
      </c>
      <c r="L49" s="35" t="s">
        <v>78</v>
      </c>
    </row>
    <row r="50" ht="28" customHeight="1" spans="1:12">
      <c r="A50" s="10">
        <v>48</v>
      </c>
      <c r="B50" s="15"/>
      <c r="C50" s="10" t="s">
        <v>131</v>
      </c>
      <c r="D50" s="14">
        <v>44413</v>
      </c>
      <c r="E50" s="14">
        <v>44804</v>
      </c>
      <c r="F50" s="10">
        <v>0</v>
      </c>
      <c r="G50" s="10">
        <v>100</v>
      </c>
      <c r="H50" s="12">
        <v>0</v>
      </c>
      <c r="I50" s="12">
        <v>0</v>
      </c>
      <c r="J50" s="12">
        <v>0</v>
      </c>
      <c r="K50" s="10">
        <f t="shared" si="8"/>
        <v>0</v>
      </c>
      <c r="L50" s="35" t="s">
        <v>183</v>
      </c>
    </row>
    <row r="51" ht="36" customHeight="1" spans="1:12">
      <c r="A51" s="10">
        <v>49</v>
      </c>
      <c r="B51" s="15"/>
      <c r="C51" s="83" t="s">
        <v>299</v>
      </c>
      <c r="D51" s="123">
        <v>44725</v>
      </c>
      <c r="E51" s="14">
        <v>44804</v>
      </c>
      <c r="F51" s="10">
        <v>0</v>
      </c>
      <c r="G51" s="10">
        <v>100</v>
      </c>
      <c r="H51" s="12">
        <v>0</v>
      </c>
      <c r="I51" s="12">
        <v>0</v>
      </c>
      <c r="J51" s="12">
        <v>0</v>
      </c>
      <c r="K51" s="10">
        <v>0</v>
      </c>
      <c r="L51" s="34" t="s">
        <v>300</v>
      </c>
    </row>
    <row r="52" ht="31" customHeight="1" spans="1:12">
      <c r="A52" s="10">
        <v>50</v>
      </c>
      <c r="B52" s="15"/>
      <c r="C52" s="10" t="s">
        <v>192</v>
      </c>
      <c r="D52" s="14">
        <v>44284</v>
      </c>
      <c r="E52" s="14">
        <v>44804</v>
      </c>
      <c r="F52" s="10">
        <v>0</v>
      </c>
      <c r="G52" s="10">
        <v>0</v>
      </c>
      <c r="H52" s="12">
        <v>0</v>
      </c>
      <c r="I52" s="12">
        <v>0</v>
      </c>
      <c r="J52" s="12">
        <v>0</v>
      </c>
      <c r="K52" s="10">
        <f t="shared" ref="K52:K70" si="11">SUM(H52:J52)</f>
        <v>0</v>
      </c>
      <c r="L52" s="65" t="s">
        <v>301</v>
      </c>
    </row>
    <row r="53" ht="24" customHeight="1" spans="1:12">
      <c r="A53" s="10">
        <v>51</v>
      </c>
      <c r="B53" s="15"/>
      <c r="C53" s="44" t="s">
        <v>112</v>
      </c>
      <c r="D53" s="45">
        <v>44276</v>
      </c>
      <c r="E53" s="14">
        <v>44804</v>
      </c>
      <c r="F53" s="10">
        <v>0</v>
      </c>
      <c r="G53" s="10">
        <v>0</v>
      </c>
      <c r="H53" s="12">
        <v>0</v>
      </c>
      <c r="I53" s="12">
        <v>0</v>
      </c>
      <c r="J53" s="12">
        <v>100</v>
      </c>
      <c r="K53" s="10">
        <f t="shared" si="11"/>
        <v>100</v>
      </c>
      <c r="L53" s="136" t="s">
        <v>52</v>
      </c>
    </row>
    <row r="54" ht="24" customHeight="1" spans="1:12">
      <c r="A54" s="10">
        <v>52</v>
      </c>
      <c r="B54" s="15"/>
      <c r="C54" s="44" t="s">
        <v>312</v>
      </c>
      <c r="D54" s="45">
        <v>44284</v>
      </c>
      <c r="E54" s="14">
        <v>44804</v>
      </c>
      <c r="F54" s="10">
        <v>0</v>
      </c>
      <c r="G54" s="10">
        <v>0</v>
      </c>
      <c r="H54" s="12">
        <v>0</v>
      </c>
      <c r="I54" s="12">
        <v>0</v>
      </c>
      <c r="J54" s="12">
        <v>300</v>
      </c>
      <c r="K54" s="10">
        <f t="shared" si="11"/>
        <v>300</v>
      </c>
      <c r="L54" s="136" t="s">
        <v>195</v>
      </c>
    </row>
    <row r="55" ht="24" customHeight="1" spans="1:12">
      <c r="A55" s="10">
        <v>53</v>
      </c>
      <c r="B55" s="15"/>
      <c r="C55" s="44" t="s">
        <v>288</v>
      </c>
      <c r="D55" s="45">
        <v>44635</v>
      </c>
      <c r="E55" s="14">
        <v>44804</v>
      </c>
      <c r="F55" s="10">
        <f>DATEDIF(D55,E55,"Y")</f>
        <v>0</v>
      </c>
      <c r="G55" s="10">
        <v>0</v>
      </c>
      <c r="H55" s="12">
        <v>0</v>
      </c>
      <c r="I55" s="12">
        <v>0</v>
      </c>
      <c r="J55" s="12">
        <v>300</v>
      </c>
      <c r="K55" s="10">
        <f t="shared" si="11"/>
        <v>300</v>
      </c>
      <c r="L55" s="136" t="s">
        <v>195</v>
      </c>
    </row>
    <row r="56" ht="20" customHeight="1" spans="1:12">
      <c r="A56" s="10">
        <v>54</v>
      </c>
      <c r="B56" s="13" t="s">
        <v>80</v>
      </c>
      <c r="C56" s="10" t="s">
        <v>81</v>
      </c>
      <c r="D56" s="14">
        <v>40826</v>
      </c>
      <c r="E56" s="14">
        <v>44804</v>
      </c>
      <c r="F56" s="10">
        <f>DATEDIF(D56,E56,"Y")</f>
        <v>10</v>
      </c>
      <c r="G56" s="10">
        <v>100</v>
      </c>
      <c r="H56" s="12">
        <v>500</v>
      </c>
      <c r="I56" s="12">
        <v>0</v>
      </c>
      <c r="J56" s="12">
        <v>0</v>
      </c>
      <c r="K56" s="10">
        <f t="shared" si="11"/>
        <v>500</v>
      </c>
      <c r="L56" s="71" t="s">
        <v>28</v>
      </c>
    </row>
    <row r="57" ht="20" customHeight="1" spans="1:12">
      <c r="A57" s="10">
        <v>55</v>
      </c>
      <c r="B57" s="15"/>
      <c r="C57" s="83" t="s">
        <v>302</v>
      </c>
      <c r="D57" s="14">
        <v>44739</v>
      </c>
      <c r="E57" s="14">
        <v>44804</v>
      </c>
      <c r="F57" s="10">
        <v>0</v>
      </c>
      <c r="G57" s="10">
        <v>0</v>
      </c>
      <c r="H57" s="12">
        <v>0</v>
      </c>
      <c r="I57" s="12">
        <v>0</v>
      </c>
      <c r="J57" s="12">
        <v>400</v>
      </c>
      <c r="K57" s="10">
        <f t="shared" si="11"/>
        <v>400</v>
      </c>
      <c r="L57" s="71" t="s">
        <v>303</v>
      </c>
    </row>
    <row r="58" ht="32" customHeight="1" spans="1:12">
      <c r="A58" s="10">
        <v>56</v>
      </c>
      <c r="B58" s="15"/>
      <c r="C58" s="18" t="s">
        <v>223</v>
      </c>
      <c r="D58" s="14">
        <v>44614</v>
      </c>
      <c r="E58" s="14">
        <v>44804</v>
      </c>
      <c r="F58" s="10">
        <f>DATEDIF(D58,E58,"Y")</f>
        <v>0</v>
      </c>
      <c r="G58" s="10">
        <v>100</v>
      </c>
      <c r="H58" s="12">
        <f>F58*G58</f>
        <v>0</v>
      </c>
      <c r="I58" s="12">
        <v>0</v>
      </c>
      <c r="J58" s="12">
        <v>0</v>
      </c>
      <c r="K58" s="10">
        <f t="shared" si="11"/>
        <v>0</v>
      </c>
      <c r="L58" s="35" t="s">
        <v>224</v>
      </c>
    </row>
    <row r="59" ht="20" customHeight="1" spans="1:12">
      <c r="A59" s="10">
        <v>57</v>
      </c>
      <c r="B59" s="48" t="s">
        <v>84</v>
      </c>
      <c r="C59" s="18" t="s">
        <v>85</v>
      </c>
      <c r="D59" s="17">
        <v>43978</v>
      </c>
      <c r="E59" s="14">
        <v>44804</v>
      </c>
      <c r="F59" s="10">
        <v>2</v>
      </c>
      <c r="G59" s="18">
        <v>100</v>
      </c>
      <c r="H59" s="12">
        <f>F59*G59</f>
        <v>200</v>
      </c>
      <c r="I59" s="12">
        <v>0</v>
      </c>
      <c r="J59" s="12">
        <v>0</v>
      </c>
      <c r="K59" s="10">
        <f t="shared" si="11"/>
        <v>200</v>
      </c>
      <c r="L59" s="37" t="s">
        <v>28</v>
      </c>
    </row>
    <row r="60" ht="20" customHeight="1" spans="1:12">
      <c r="A60" s="10">
        <v>58</v>
      </c>
      <c r="B60" s="87"/>
      <c r="C60" s="18" t="s">
        <v>314</v>
      </c>
      <c r="D60" s="17">
        <v>44753</v>
      </c>
      <c r="E60" s="14">
        <v>44804</v>
      </c>
      <c r="F60" s="10">
        <v>0</v>
      </c>
      <c r="G60" s="18">
        <v>0</v>
      </c>
      <c r="H60" s="12">
        <v>0</v>
      </c>
      <c r="I60" s="12">
        <v>0</v>
      </c>
      <c r="J60" s="12">
        <v>0</v>
      </c>
      <c r="K60" s="10">
        <f t="shared" si="11"/>
        <v>0</v>
      </c>
      <c r="L60" s="37"/>
    </row>
    <row r="61" ht="20" customHeight="1" spans="1:12">
      <c r="A61" s="10">
        <v>59</v>
      </c>
      <c r="B61" s="87"/>
      <c r="C61" s="44" t="s">
        <v>205</v>
      </c>
      <c r="D61" s="45">
        <v>43955</v>
      </c>
      <c r="E61" s="14">
        <v>44804</v>
      </c>
      <c r="F61" s="10">
        <v>0</v>
      </c>
      <c r="G61" s="18">
        <v>0</v>
      </c>
      <c r="H61" s="12">
        <v>0</v>
      </c>
      <c r="I61" s="12">
        <v>0</v>
      </c>
      <c r="J61" s="12">
        <v>300</v>
      </c>
      <c r="K61" s="10">
        <f t="shared" si="11"/>
        <v>300</v>
      </c>
      <c r="L61" s="115" t="s">
        <v>110</v>
      </c>
    </row>
    <row r="62" ht="30" customHeight="1" spans="1:12">
      <c r="A62" s="10">
        <v>60</v>
      </c>
      <c r="B62" s="87"/>
      <c r="C62" s="44" t="s">
        <v>206</v>
      </c>
      <c r="D62" s="45">
        <v>43955</v>
      </c>
      <c r="E62" s="14">
        <v>44804</v>
      </c>
      <c r="F62" s="10">
        <v>0</v>
      </c>
      <c r="G62" s="18">
        <v>0</v>
      </c>
      <c r="H62" s="12">
        <f t="shared" ref="H61:H70" si="12">F62*G62</f>
        <v>0</v>
      </c>
      <c r="I62" s="12">
        <v>0</v>
      </c>
      <c r="J62" s="12">
        <v>0</v>
      </c>
      <c r="K62" s="10">
        <f t="shared" si="11"/>
        <v>0</v>
      </c>
      <c r="L62" s="124" t="s">
        <v>326</v>
      </c>
    </row>
    <row r="63" ht="25" customHeight="1" spans="1:12">
      <c r="A63" s="10">
        <v>61</v>
      </c>
      <c r="B63" s="13" t="s">
        <v>305</v>
      </c>
      <c r="C63" s="18" t="s">
        <v>97</v>
      </c>
      <c r="D63" s="17">
        <v>44081</v>
      </c>
      <c r="E63" s="14">
        <v>44804</v>
      </c>
      <c r="F63" s="10">
        <f t="shared" ref="F61:F76" si="13">DATEDIF(D63,E63,"Y")</f>
        <v>1</v>
      </c>
      <c r="G63" s="18">
        <v>100</v>
      </c>
      <c r="H63" s="12">
        <f t="shared" si="12"/>
        <v>100</v>
      </c>
      <c r="I63" s="12">
        <v>0</v>
      </c>
      <c r="J63" s="12">
        <v>100</v>
      </c>
      <c r="K63" s="10">
        <f t="shared" si="11"/>
        <v>200</v>
      </c>
      <c r="L63" s="37" t="s">
        <v>92</v>
      </c>
    </row>
    <row r="64" ht="25" customHeight="1" spans="1:12">
      <c r="A64" s="10">
        <v>62</v>
      </c>
      <c r="B64" s="13" t="s">
        <v>89</v>
      </c>
      <c r="C64" s="10" t="s">
        <v>90</v>
      </c>
      <c r="D64" s="14">
        <v>44075</v>
      </c>
      <c r="E64" s="14">
        <v>44804</v>
      </c>
      <c r="F64" s="10">
        <f t="shared" si="13"/>
        <v>1</v>
      </c>
      <c r="G64" s="10">
        <v>100</v>
      </c>
      <c r="H64" s="12">
        <f t="shared" si="12"/>
        <v>100</v>
      </c>
      <c r="I64" s="12">
        <v>0</v>
      </c>
      <c r="J64" s="12">
        <v>0</v>
      </c>
      <c r="K64" s="10">
        <f t="shared" si="11"/>
        <v>100</v>
      </c>
      <c r="L64" s="35" t="s">
        <v>28</v>
      </c>
    </row>
    <row r="65" ht="24" customHeight="1" spans="1:12">
      <c r="A65" s="10">
        <v>63</v>
      </c>
      <c r="B65" s="15"/>
      <c r="C65" s="18" t="s">
        <v>265</v>
      </c>
      <c r="D65" s="14">
        <v>44676</v>
      </c>
      <c r="E65" s="14">
        <v>44804</v>
      </c>
      <c r="F65" s="10">
        <f t="shared" si="13"/>
        <v>0</v>
      </c>
      <c r="G65" s="10">
        <v>100</v>
      </c>
      <c r="H65" s="12">
        <f t="shared" si="12"/>
        <v>0</v>
      </c>
      <c r="I65" s="12">
        <v>0</v>
      </c>
      <c r="J65" s="12">
        <v>0</v>
      </c>
      <c r="K65" s="10">
        <f t="shared" si="11"/>
        <v>0</v>
      </c>
      <c r="L65" s="35" t="s">
        <v>266</v>
      </c>
    </row>
    <row r="66" ht="27" customHeight="1" spans="1:12">
      <c r="A66" s="10">
        <v>64</v>
      </c>
      <c r="B66" s="13" t="s">
        <v>93</v>
      </c>
      <c r="C66" s="10" t="s">
        <v>94</v>
      </c>
      <c r="D66" s="14">
        <v>44136</v>
      </c>
      <c r="E66" s="14">
        <v>44804</v>
      </c>
      <c r="F66" s="10">
        <f t="shared" si="13"/>
        <v>1</v>
      </c>
      <c r="G66" s="10">
        <v>100</v>
      </c>
      <c r="H66" s="12">
        <f t="shared" si="12"/>
        <v>100</v>
      </c>
      <c r="I66" s="12">
        <v>0</v>
      </c>
      <c r="J66" s="12">
        <v>0</v>
      </c>
      <c r="K66" s="10">
        <f t="shared" si="11"/>
        <v>100</v>
      </c>
      <c r="L66" s="35" t="s">
        <v>28</v>
      </c>
    </row>
    <row r="67" ht="23" customHeight="1" spans="1:12">
      <c r="A67" s="10">
        <v>65</v>
      </c>
      <c r="B67" s="51"/>
      <c r="C67" s="10" t="s">
        <v>95</v>
      </c>
      <c r="D67" s="14">
        <v>44136</v>
      </c>
      <c r="E67" s="14">
        <v>44804</v>
      </c>
      <c r="F67" s="10">
        <f t="shared" si="13"/>
        <v>1</v>
      </c>
      <c r="G67" s="10">
        <v>100</v>
      </c>
      <c r="H67" s="12">
        <f t="shared" si="12"/>
        <v>100</v>
      </c>
      <c r="I67" s="12">
        <v>0</v>
      </c>
      <c r="J67" s="12">
        <v>0</v>
      </c>
      <c r="K67" s="10">
        <f t="shared" si="11"/>
        <v>100</v>
      </c>
      <c r="L67" s="35" t="s">
        <v>28</v>
      </c>
    </row>
    <row r="68" ht="25" customHeight="1" spans="1:12">
      <c r="A68" s="10">
        <v>66</v>
      </c>
      <c r="B68" s="10" t="s">
        <v>144</v>
      </c>
      <c r="C68" s="10" t="s">
        <v>71</v>
      </c>
      <c r="D68" s="14">
        <v>44298</v>
      </c>
      <c r="E68" s="14">
        <v>44804</v>
      </c>
      <c r="F68" s="10">
        <f t="shared" si="13"/>
        <v>1</v>
      </c>
      <c r="G68" s="10">
        <v>100</v>
      </c>
      <c r="H68" s="12">
        <f t="shared" si="12"/>
        <v>100</v>
      </c>
      <c r="I68" s="12">
        <v>0</v>
      </c>
      <c r="J68" s="12">
        <v>100</v>
      </c>
      <c r="K68" s="10">
        <f t="shared" si="11"/>
        <v>200</v>
      </c>
      <c r="L68" s="35" t="s">
        <v>72</v>
      </c>
    </row>
    <row r="69" ht="20" customHeight="1" spans="1:12">
      <c r="A69" s="10">
        <v>67</v>
      </c>
      <c r="B69" s="10"/>
      <c r="C69" s="18" t="s">
        <v>227</v>
      </c>
      <c r="D69" s="14">
        <v>44608</v>
      </c>
      <c r="E69" s="14">
        <v>44804</v>
      </c>
      <c r="F69" s="10">
        <f t="shared" si="13"/>
        <v>0</v>
      </c>
      <c r="G69" s="10">
        <v>100</v>
      </c>
      <c r="H69" s="12">
        <f t="shared" si="12"/>
        <v>0</v>
      </c>
      <c r="I69" s="12">
        <v>300</v>
      </c>
      <c r="J69" s="12">
        <f>H69*I69</f>
        <v>0</v>
      </c>
      <c r="K69" s="10">
        <f t="shared" si="11"/>
        <v>300</v>
      </c>
      <c r="L69" s="35" t="s">
        <v>249</v>
      </c>
    </row>
    <row r="70" ht="20" customHeight="1" spans="1:12">
      <c r="A70" s="10">
        <v>68</v>
      </c>
      <c r="B70" s="10"/>
      <c r="C70" s="18" t="s">
        <v>194</v>
      </c>
      <c r="D70" s="14">
        <v>44478</v>
      </c>
      <c r="E70" s="14">
        <v>44804</v>
      </c>
      <c r="F70" s="10">
        <f t="shared" si="13"/>
        <v>0</v>
      </c>
      <c r="G70" s="10">
        <v>0</v>
      </c>
      <c r="H70" s="12">
        <f t="shared" si="12"/>
        <v>0</v>
      </c>
      <c r="I70" s="12">
        <v>0</v>
      </c>
      <c r="J70" s="12">
        <v>300</v>
      </c>
      <c r="K70" s="10">
        <f t="shared" si="11"/>
        <v>300</v>
      </c>
      <c r="L70" s="10" t="s">
        <v>195</v>
      </c>
    </row>
    <row r="71" customFormat="1" ht="39" customHeight="1" spans="1:12">
      <c r="A71" s="10">
        <v>69</v>
      </c>
      <c r="B71" s="15" t="s">
        <v>121</v>
      </c>
      <c r="C71" s="18" t="s">
        <v>181</v>
      </c>
      <c r="D71" s="14">
        <v>44501</v>
      </c>
      <c r="E71" s="14">
        <v>44804</v>
      </c>
      <c r="F71" s="10">
        <f t="shared" si="13"/>
        <v>0</v>
      </c>
      <c r="G71" s="10">
        <v>100</v>
      </c>
      <c r="H71" s="12">
        <v>0</v>
      </c>
      <c r="I71" s="12">
        <v>300</v>
      </c>
      <c r="J71" s="12">
        <v>100</v>
      </c>
      <c r="K71" s="10">
        <f t="shared" ref="K71:K85" si="14">SUM(H71:J71)</f>
        <v>400</v>
      </c>
      <c r="L71" s="35" t="s">
        <v>327</v>
      </c>
    </row>
    <row r="72" s="2" customFormat="1" ht="27" customHeight="1" spans="1:12">
      <c r="A72" s="10">
        <v>70</v>
      </c>
      <c r="B72" s="15"/>
      <c r="C72" s="10" t="s">
        <v>100</v>
      </c>
      <c r="D72" s="14">
        <v>44257</v>
      </c>
      <c r="E72" s="14">
        <v>44804</v>
      </c>
      <c r="F72" s="10">
        <f t="shared" si="13"/>
        <v>1</v>
      </c>
      <c r="G72" s="10">
        <v>100</v>
      </c>
      <c r="H72" s="12">
        <f t="shared" ref="H72:H83" si="15">F72*G72</f>
        <v>100</v>
      </c>
      <c r="I72" s="12">
        <v>0</v>
      </c>
      <c r="J72" s="12">
        <v>300</v>
      </c>
      <c r="K72" s="10">
        <f t="shared" si="14"/>
        <v>400</v>
      </c>
      <c r="L72" s="35" t="s">
        <v>101</v>
      </c>
    </row>
    <row r="73" s="2" customFormat="1" ht="27" customHeight="1" spans="1:12">
      <c r="A73" s="10">
        <v>71</v>
      </c>
      <c r="B73" s="15"/>
      <c r="C73" s="18" t="s">
        <v>269</v>
      </c>
      <c r="D73" s="14">
        <v>44659</v>
      </c>
      <c r="E73" s="14">
        <v>44804</v>
      </c>
      <c r="F73" s="10">
        <f t="shared" si="13"/>
        <v>0</v>
      </c>
      <c r="G73" s="10">
        <v>100</v>
      </c>
      <c r="H73" s="12">
        <f t="shared" si="15"/>
        <v>0</v>
      </c>
      <c r="I73" s="12">
        <v>0</v>
      </c>
      <c r="J73" s="12">
        <v>0</v>
      </c>
      <c r="K73" s="10">
        <f t="shared" si="14"/>
        <v>0</v>
      </c>
      <c r="L73" s="35" t="s">
        <v>28</v>
      </c>
    </row>
    <row r="74" s="2" customFormat="1" ht="26" customHeight="1" spans="1:12">
      <c r="A74" s="10">
        <v>72</v>
      </c>
      <c r="B74" s="15"/>
      <c r="C74" s="18" t="s">
        <v>270</v>
      </c>
      <c r="D74" s="14">
        <v>44662</v>
      </c>
      <c r="E74" s="14">
        <v>44804</v>
      </c>
      <c r="F74" s="10">
        <f t="shared" si="13"/>
        <v>0</v>
      </c>
      <c r="G74" s="10">
        <v>100</v>
      </c>
      <c r="H74" s="12">
        <f t="shared" si="15"/>
        <v>0</v>
      </c>
      <c r="I74" s="12">
        <v>300</v>
      </c>
      <c r="J74" s="12">
        <v>0</v>
      </c>
      <c r="K74" s="10">
        <f t="shared" si="14"/>
        <v>300</v>
      </c>
      <c r="L74" s="35" t="s">
        <v>271</v>
      </c>
    </row>
    <row r="75" ht="33" customHeight="1" spans="1:12">
      <c r="A75" s="10">
        <v>73</v>
      </c>
      <c r="B75" s="51"/>
      <c r="C75" s="18" t="s">
        <v>272</v>
      </c>
      <c r="D75" s="14">
        <v>44676</v>
      </c>
      <c r="E75" s="14">
        <v>44804</v>
      </c>
      <c r="F75" s="10">
        <f t="shared" ref="F75:F84" si="16">DATEDIF(D75,E75,"Y")</f>
        <v>0</v>
      </c>
      <c r="G75" s="10">
        <v>100</v>
      </c>
      <c r="H75" s="12">
        <f t="shared" si="15"/>
        <v>0</v>
      </c>
      <c r="I75" s="12">
        <v>100</v>
      </c>
      <c r="J75" s="12">
        <v>100</v>
      </c>
      <c r="K75" s="10">
        <f t="shared" si="14"/>
        <v>200</v>
      </c>
      <c r="L75" s="35" t="s">
        <v>316</v>
      </c>
    </row>
    <row r="76" customFormat="1" ht="23" customHeight="1" spans="1:12">
      <c r="A76" s="10">
        <v>74</v>
      </c>
      <c r="B76" s="13" t="s">
        <v>103</v>
      </c>
      <c r="C76" s="10" t="s">
        <v>104</v>
      </c>
      <c r="D76" s="14">
        <v>43192</v>
      </c>
      <c r="E76" s="14">
        <v>44804</v>
      </c>
      <c r="F76" s="10">
        <v>4</v>
      </c>
      <c r="G76" s="10">
        <v>100</v>
      </c>
      <c r="H76" s="12">
        <f t="shared" si="15"/>
        <v>400</v>
      </c>
      <c r="I76" s="12">
        <v>300</v>
      </c>
      <c r="J76" s="12">
        <v>0</v>
      </c>
      <c r="K76" s="10">
        <f t="shared" si="14"/>
        <v>700</v>
      </c>
      <c r="L76" s="35" t="s">
        <v>105</v>
      </c>
    </row>
    <row r="77" customFormat="1" ht="23" customHeight="1" spans="1:12">
      <c r="A77" s="10">
        <v>75</v>
      </c>
      <c r="B77" s="15"/>
      <c r="C77" s="18" t="s">
        <v>229</v>
      </c>
      <c r="D77" s="14">
        <v>44613</v>
      </c>
      <c r="E77" s="14">
        <v>44804</v>
      </c>
      <c r="F77" s="10">
        <f t="shared" si="16"/>
        <v>0</v>
      </c>
      <c r="G77" s="10">
        <v>100</v>
      </c>
      <c r="H77" s="12">
        <f t="shared" si="15"/>
        <v>0</v>
      </c>
      <c r="I77" s="12">
        <v>0</v>
      </c>
      <c r="J77" s="12">
        <v>0</v>
      </c>
      <c r="K77" s="10">
        <f t="shared" si="14"/>
        <v>0</v>
      </c>
      <c r="L77" s="35" t="s">
        <v>230</v>
      </c>
    </row>
    <row r="78" customFormat="1" ht="23" customHeight="1" spans="1:12">
      <c r="A78" s="10">
        <v>76</v>
      </c>
      <c r="B78" s="51"/>
      <c r="C78" s="10" t="s">
        <v>113</v>
      </c>
      <c r="D78" s="14">
        <v>44347</v>
      </c>
      <c r="E78" s="14">
        <v>44804</v>
      </c>
      <c r="F78" s="10">
        <v>0</v>
      </c>
      <c r="G78" s="10">
        <v>0</v>
      </c>
      <c r="H78" s="12">
        <f t="shared" si="15"/>
        <v>0</v>
      </c>
      <c r="I78" s="12">
        <v>0</v>
      </c>
      <c r="J78" s="12">
        <v>300</v>
      </c>
      <c r="K78" s="10">
        <f t="shared" si="14"/>
        <v>300</v>
      </c>
      <c r="L78" s="68" t="s">
        <v>110</v>
      </c>
    </row>
    <row r="79" customFormat="1" ht="33" customHeight="1" spans="1:12">
      <c r="A79" s="10">
        <v>77</v>
      </c>
      <c r="B79" s="119" t="s">
        <v>216</v>
      </c>
      <c r="C79" s="10" t="s">
        <v>58</v>
      </c>
      <c r="D79" s="14">
        <v>44113</v>
      </c>
      <c r="E79" s="14">
        <v>44804</v>
      </c>
      <c r="F79" s="10">
        <f t="shared" si="16"/>
        <v>1</v>
      </c>
      <c r="G79" s="10">
        <v>100</v>
      </c>
      <c r="H79" s="12">
        <f t="shared" si="15"/>
        <v>100</v>
      </c>
      <c r="I79" s="12">
        <v>300</v>
      </c>
      <c r="J79" s="12">
        <v>0</v>
      </c>
      <c r="K79" s="10">
        <f t="shared" si="14"/>
        <v>400</v>
      </c>
      <c r="L79" s="35" t="s">
        <v>59</v>
      </c>
    </row>
    <row r="80" customFormat="1" ht="33" customHeight="1" spans="1:12">
      <c r="A80" s="10">
        <v>78</v>
      </c>
      <c r="B80" s="88"/>
      <c r="C80" s="83" t="s">
        <v>328</v>
      </c>
      <c r="D80" s="14">
        <v>44786</v>
      </c>
      <c r="E80" s="14">
        <v>44804</v>
      </c>
      <c r="F80" s="10">
        <f t="shared" si="16"/>
        <v>0</v>
      </c>
      <c r="G80" s="10">
        <v>100</v>
      </c>
      <c r="H80" s="12">
        <v>0</v>
      </c>
      <c r="I80" s="12">
        <v>0</v>
      </c>
      <c r="J80" s="12">
        <v>0</v>
      </c>
      <c r="K80" s="10">
        <f t="shared" si="14"/>
        <v>0</v>
      </c>
      <c r="L80" s="35" t="s">
        <v>329</v>
      </c>
    </row>
    <row r="81" customFormat="1" ht="33" customHeight="1" spans="1:12">
      <c r="A81" s="10">
        <v>79</v>
      </c>
      <c r="B81" s="10" t="s">
        <v>231</v>
      </c>
      <c r="C81" s="83" t="s">
        <v>330</v>
      </c>
      <c r="D81" s="14">
        <v>44786</v>
      </c>
      <c r="E81" s="14">
        <v>44804</v>
      </c>
      <c r="F81" s="10">
        <f t="shared" si="16"/>
        <v>0</v>
      </c>
      <c r="G81" s="10">
        <v>100</v>
      </c>
      <c r="H81" s="12">
        <f>F81*G81</f>
        <v>0</v>
      </c>
      <c r="I81" s="12">
        <v>0</v>
      </c>
      <c r="J81" s="12">
        <v>0</v>
      </c>
      <c r="K81" s="10">
        <f t="shared" si="14"/>
        <v>0</v>
      </c>
      <c r="L81" s="35" t="s">
        <v>331</v>
      </c>
    </row>
    <row r="82" customFormat="1" ht="26" customHeight="1" spans="1:12">
      <c r="A82" s="10">
        <v>80</v>
      </c>
      <c r="B82" s="15" t="s">
        <v>275</v>
      </c>
      <c r="C82" s="18" t="s">
        <v>276</v>
      </c>
      <c r="D82" s="14">
        <v>44652</v>
      </c>
      <c r="E82" s="14">
        <v>44804</v>
      </c>
      <c r="F82" s="10">
        <f t="shared" si="16"/>
        <v>0</v>
      </c>
      <c r="G82" s="10">
        <v>100</v>
      </c>
      <c r="H82" s="12">
        <f>F82*G82</f>
        <v>0</v>
      </c>
      <c r="I82" s="12">
        <v>0</v>
      </c>
      <c r="J82" s="12">
        <v>0</v>
      </c>
      <c r="K82" s="10">
        <f t="shared" si="14"/>
        <v>0</v>
      </c>
      <c r="L82" s="37" t="s">
        <v>28</v>
      </c>
    </row>
    <row r="83" customFormat="1" ht="26" customHeight="1" spans="1:12">
      <c r="A83" s="10">
        <v>81</v>
      </c>
      <c r="B83" s="15"/>
      <c r="C83" s="18" t="s">
        <v>91</v>
      </c>
      <c r="D83" s="17">
        <v>44166</v>
      </c>
      <c r="E83" s="14">
        <v>44804</v>
      </c>
      <c r="F83" s="10">
        <f t="shared" si="16"/>
        <v>1</v>
      </c>
      <c r="G83" s="18">
        <v>100</v>
      </c>
      <c r="H83" s="12">
        <v>100</v>
      </c>
      <c r="I83" s="12">
        <v>0</v>
      </c>
      <c r="J83" s="12">
        <v>100</v>
      </c>
      <c r="K83" s="10">
        <f t="shared" si="14"/>
        <v>200</v>
      </c>
      <c r="L83" s="37" t="s">
        <v>92</v>
      </c>
    </row>
    <row r="84" customFormat="1" ht="20" customHeight="1" spans="1:12">
      <c r="A84" s="10">
        <v>82</v>
      </c>
      <c r="B84" s="51"/>
      <c r="C84" s="18" t="s">
        <v>277</v>
      </c>
      <c r="D84" s="14">
        <v>44659</v>
      </c>
      <c r="E84" s="14">
        <v>44804</v>
      </c>
      <c r="F84" s="10">
        <f t="shared" si="16"/>
        <v>0</v>
      </c>
      <c r="G84" s="10">
        <v>100</v>
      </c>
      <c r="H84" s="12">
        <f>F84*G84</f>
        <v>0</v>
      </c>
      <c r="I84" s="12">
        <v>0</v>
      </c>
      <c r="J84" s="12">
        <v>0</v>
      </c>
      <c r="K84" s="10">
        <f t="shared" si="14"/>
        <v>0</v>
      </c>
      <c r="L84" s="35" t="s">
        <v>332</v>
      </c>
    </row>
    <row r="85" ht="25" customHeight="1"/>
  </sheetData>
  <mergeCells count="17">
    <mergeCell ref="A1:L1"/>
    <mergeCell ref="B3:B27"/>
    <mergeCell ref="B29:B30"/>
    <mergeCell ref="B31:B33"/>
    <mergeCell ref="B34:B37"/>
    <mergeCell ref="B38:B40"/>
    <mergeCell ref="B41:B45"/>
    <mergeCell ref="B47:B55"/>
    <mergeCell ref="B56:B58"/>
    <mergeCell ref="B59:B62"/>
    <mergeCell ref="B64:B65"/>
    <mergeCell ref="B66:B67"/>
    <mergeCell ref="B68:B70"/>
    <mergeCell ref="B71:B75"/>
    <mergeCell ref="B76:B78"/>
    <mergeCell ref="B79:B80"/>
    <mergeCell ref="B82:B84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workbookViewId="0">
      <selection activeCell="N20" sqref="N20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44834</v>
      </c>
      <c r="F3" s="10">
        <f t="shared" ref="F3:F12" si="0"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16" si="1">SUM(H3:J3)</f>
        <v>600</v>
      </c>
      <c r="L3" s="35" t="s">
        <v>15</v>
      </c>
    </row>
    <row r="4" ht="39" customHeight="1" spans="1:12">
      <c r="A4" s="10">
        <v>2</v>
      </c>
      <c r="B4" s="15"/>
      <c r="C4" s="10" t="s">
        <v>17</v>
      </c>
      <c r="D4" s="14">
        <v>40360</v>
      </c>
      <c r="E4" s="14">
        <v>44834</v>
      </c>
      <c r="F4" s="10">
        <f t="shared" si="0"/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41" customHeight="1" spans="1:12">
      <c r="A5" s="10">
        <v>3</v>
      </c>
      <c r="B5" s="15"/>
      <c r="C5" s="18" t="s">
        <v>21</v>
      </c>
      <c r="D5" s="14">
        <v>40599</v>
      </c>
      <c r="E5" s="14">
        <v>44834</v>
      </c>
      <c r="F5" s="10">
        <f t="shared" si="0"/>
        <v>11</v>
      </c>
      <c r="G5" s="10">
        <v>100</v>
      </c>
      <c r="H5" s="12">
        <v>0</v>
      </c>
      <c r="I5" s="12">
        <v>0</v>
      </c>
      <c r="J5" s="12">
        <v>0</v>
      </c>
      <c r="K5" s="10">
        <f t="shared" si="1"/>
        <v>0</v>
      </c>
      <c r="L5" s="35" t="s">
        <v>256</v>
      </c>
    </row>
    <row r="6" ht="20" customHeight="1" spans="1:12">
      <c r="A6" s="10">
        <v>4</v>
      </c>
      <c r="B6" s="15"/>
      <c r="C6" s="10" t="s">
        <v>16</v>
      </c>
      <c r="D6" s="14">
        <v>40799</v>
      </c>
      <c r="E6" s="14">
        <v>44834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44834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44834</v>
      </c>
      <c r="F8" s="10">
        <f t="shared" si="0"/>
        <v>7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44834</v>
      </c>
      <c r="F9" s="10">
        <f t="shared" si="0"/>
        <v>2</v>
      </c>
      <c r="G9" s="10">
        <v>100</v>
      </c>
      <c r="H9" s="12">
        <f t="shared" ref="H9:H25" si="2">F9*G9</f>
        <v>200</v>
      </c>
      <c r="I9" s="12">
        <v>0</v>
      </c>
      <c r="J9" s="12">
        <v>100</v>
      </c>
      <c r="K9" s="10">
        <f t="shared" si="1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44834</v>
      </c>
      <c r="F10" s="10">
        <f t="shared" si="0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44834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44834</v>
      </c>
      <c r="F12" s="10">
        <f t="shared" si="0"/>
        <v>2</v>
      </c>
      <c r="G12" s="10">
        <v>100</v>
      </c>
      <c r="H12" s="12">
        <f t="shared" si="2"/>
        <v>200</v>
      </c>
      <c r="I12" s="12">
        <v>0</v>
      </c>
      <c r="J12" s="12">
        <v>0</v>
      </c>
      <c r="K12" s="10">
        <f t="shared" si="1"/>
        <v>200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44834</v>
      </c>
      <c r="F13" s="10">
        <v>2</v>
      </c>
      <c r="G13" s="10">
        <v>100</v>
      </c>
      <c r="H13" s="12">
        <f t="shared" si="2"/>
        <v>200</v>
      </c>
      <c r="I13" s="12">
        <v>400</v>
      </c>
      <c r="J13" s="12">
        <v>0</v>
      </c>
      <c r="K13" s="10">
        <f t="shared" si="1"/>
        <v>600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44834</v>
      </c>
      <c r="F14" s="10">
        <f t="shared" ref="F14:F22" si="3">DATEDIF(D14,E14,"Y")</f>
        <v>1</v>
      </c>
      <c r="G14" s="10">
        <v>100</v>
      </c>
      <c r="H14" s="12">
        <f t="shared" si="2"/>
        <v>100</v>
      </c>
      <c r="I14" s="12">
        <v>300</v>
      </c>
      <c r="J14" s="12">
        <v>0</v>
      </c>
      <c r="K14" s="10">
        <f t="shared" si="1"/>
        <v>400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44834</v>
      </c>
      <c r="F15" s="10">
        <f t="shared" si="3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1"/>
        <v>400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44834</v>
      </c>
      <c r="F16" s="10">
        <f t="shared" si="3"/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38</v>
      </c>
    </row>
    <row r="17" ht="20" customHeight="1" spans="1:12">
      <c r="A17" s="10">
        <v>15</v>
      </c>
      <c r="B17" s="15"/>
      <c r="C17" s="10" t="s">
        <v>117</v>
      </c>
      <c r="D17" s="14">
        <v>44399</v>
      </c>
      <c r="E17" s="14">
        <v>44834</v>
      </c>
      <c r="F17" s="10">
        <f t="shared" si="3"/>
        <v>1</v>
      </c>
      <c r="G17" s="10">
        <v>100</v>
      </c>
      <c r="H17" s="12">
        <v>0</v>
      </c>
      <c r="I17" s="12">
        <v>0</v>
      </c>
      <c r="J17" s="12">
        <v>0</v>
      </c>
      <c r="K17" s="10">
        <v>0</v>
      </c>
      <c r="L17" s="36" t="s">
        <v>333</v>
      </c>
    </row>
    <row r="18" ht="55" customHeight="1" spans="1:12">
      <c r="A18" s="10">
        <v>16</v>
      </c>
      <c r="B18" s="15"/>
      <c r="C18" s="18" t="s">
        <v>196</v>
      </c>
      <c r="D18" s="17">
        <v>44553</v>
      </c>
      <c r="E18" s="14">
        <v>44834</v>
      </c>
      <c r="F18" s="10">
        <f t="shared" si="3"/>
        <v>0</v>
      </c>
      <c r="G18" s="18">
        <v>100</v>
      </c>
      <c r="H18" s="12">
        <f t="shared" si="2"/>
        <v>0</v>
      </c>
      <c r="I18" s="12">
        <v>300</v>
      </c>
      <c r="J18" s="12">
        <v>200</v>
      </c>
      <c r="K18" s="10">
        <f t="shared" ref="K18:K25" si="4">SUM(H18:J18)</f>
        <v>500</v>
      </c>
      <c r="L18" s="37" t="s">
        <v>218</v>
      </c>
    </row>
    <row r="19" ht="30" customHeight="1" spans="1:12">
      <c r="A19" s="10">
        <v>17</v>
      </c>
      <c r="B19" s="15"/>
      <c r="C19" s="18" t="s">
        <v>237</v>
      </c>
      <c r="D19" s="17">
        <v>44635</v>
      </c>
      <c r="E19" s="14">
        <v>44834</v>
      </c>
      <c r="F19" s="10">
        <f t="shared" si="3"/>
        <v>0</v>
      </c>
      <c r="G19" s="18">
        <v>100</v>
      </c>
      <c r="H19" s="12">
        <f t="shared" si="2"/>
        <v>0</v>
      </c>
      <c r="I19" s="12">
        <v>0</v>
      </c>
      <c r="J19" s="12">
        <v>0</v>
      </c>
      <c r="K19" s="10">
        <f t="shared" si="4"/>
        <v>0</v>
      </c>
      <c r="L19" s="37" t="s">
        <v>238</v>
      </c>
    </row>
    <row r="20" ht="28" customHeight="1" spans="1:12">
      <c r="A20" s="10">
        <v>18</v>
      </c>
      <c r="B20" s="15"/>
      <c r="C20" s="83" t="s">
        <v>293</v>
      </c>
      <c r="D20" s="17">
        <v>44725</v>
      </c>
      <c r="E20" s="14">
        <v>44834</v>
      </c>
      <c r="F20" s="10">
        <f t="shared" si="3"/>
        <v>0</v>
      </c>
      <c r="G20" s="18">
        <v>100</v>
      </c>
      <c r="H20" s="12">
        <f t="shared" si="2"/>
        <v>0</v>
      </c>
      <c r="I20" s="12">
        <v>300</v>
      </c>
      <c r="J20" s="12">
        <v>0</v>
      </c>
      <c r="K20" s="10">
        <f t="shared" si="4"/>
        <v>300</v>
      </c>
      <c r="L20" s="37" t="s">
        <v>294</v>
      </c>
    </row>
    <row r="21" ht="28" customHeight="1" spans="1:12">
      <c r="A21" s="10">
        <v>19</v>
      </c>
      <c r="B21" s="15"/>
      <c r="C21" s="18" t="s">
        <v>247</v>
      </c>
      <c r="D21" s="14">
        <v>44634</v>
      </c>
      <c r="E21" s="14">
        <v>44834</v>
      </c>
      <c r="F21" s="10">
        <f t="shared" si="3"/>
        <v>0</v>
      </c>
      <c r="G21" s="10">
        <v>100</v>
      </c>
      <c r="H21" s="12">
        <f t="shared" si="2"/>
        <v>0</v>
      </c>
      <c r="I21" s="12">
        <v>300</v>
      </c>
      <c r="J21" s="12">
        <v>0</v>
      </c>
      <c r="K21" s="10">
        <f t="shared" si="4"/>
        <v>300</v>
      </c>
      <c r="L21" s="35" t="s">
        <v>261</v>
      </c>
    </row>
    <row r="22" ht="28" customHeight="1" spans="1:12">
      <c r="A22" s="10">
        <v>20</v>
      </c>
      <c r="B22" s="15"/>
      <c r="C22" s="83" t="s">
        <v>295</v>
      </c>
      <c r="D22" s="17">
        <v>44732</v>
      </c>
      <c r="E22" s="14">
        <v>44834</v>
      </c>
      <c r="F22" s="10">
        <v>0</v>
      </c>
      <c r="G22" s="18">
        <v>100</v>
      </c>
      <c r="H22" s="12">
        <f t="shared" si="2"/>
        <v>0</v>
      </c>
      <c r="I22" s="12">
        <v>300</v>
      </c>
      <c r="J22" s="12">
        <v>100</v>
      </c>
      <c r="K22" s="10">
        <f t="shared" si="4"/>
        <v>400</v>
      </c>
      <c r="L22" s="37" t="s">
        <v>296</v>
      </c>
    </row>
    <row r="23" ht="21" customHeight="1" spans="1:12">
      <c r="A23" s="10">
        <v>21</v>
      </c>
      <c r="B23" s="15"/>
      <c r="C23" s="83" t="s">
        <v>310</v>
      </c>
      <c r="D23" s="17">
        <v>44753</v>
      </c>
      <c r="E23" s="14">
        <v>44834</v>
      </c>
      <c r="F23" s="10">
        <v>0</v>
      </c>
      <c r="G23" s="18">
        <v>100</v>
      </c>
      <c r="H23" s="12">
        <f t="shared" si="2"/>
        <v>0</v>
      </c>
      <c r="I23" s="12">
        <v>300</v>
      </c>
      <c r="J23" s="12">
        <v>0</v>
      </c>
      <c r="K23" s="10">
        <f t="shared" si="4"/>
        <v>300</v>
      </c>
      <c r="L23" s="37" t="s">
        <v>311</v>
      </c>
    </row>
    <row r="24" ht="36" customHeight="1" spans="1:12">
      <c r="A24" s="10">
        <v>22</v>
      </c>
      <c r="B24" s="15"/>
      <c r="C24" s="10" t="s">
        <v>25</v>
      </c>
      <c r="D24" s="14">
        <v>43616</v>
      </c>
      <c r="E24" s="14">
        <v>44834</v>
      </c>
      <c r="F24" s="10">
        <v>3</v>
      </c>
      <c r="G24" s="10">
        <v>100</v>
      </c>
      <c r="H24" s="12">
        <f t="shared" si="2"/>
        <v>300</v>
      </c>
      <c r="I24" s="12">
        <v>0</v>
      </c>
      <c r="J24" s="12">
        <v>200</v>
      </c>
      <c r="K24" s="10">
        <f t="shared" si="4"/>
        <v>500</v>
      </c>
      <c r="L24" s="35" t="s">
        <v>26</v>
      </c>
    </row>
    <row r="25" ht="36" customHeight="1" spans="1:12">
      <c r="A25" s="10">
        <v>23</v>
      </c>
      <c r="B25" s="15"/>
      <c r="C25" s="18" t="s">
        <v>166</v>
      </c>
      <c r="D25" s="14">
        <v>44494</v>
      </c>
      <c r="E25" s="14">
        <v>44834</v>
      </c>
      <c r="F25" s="10">
        <f t="shared" ref="F25:F30" si="5">DATEDIF(D25,E25,"Y")</f>
        <v>0</v>
      </c>
      <c r="G25" s="10">
        <v>100</v>
      </c>
      <c r="H25" s="12">
        <v>0</v>
      </c>
      <c r="I25" s="12">
        <v>0</v>
      </c>
      <c r="J25" s="12">
        <v>300</v>
      </c>
      <c r="K25" s="10">
        <f t="shared" si="4"/>
        <v>300</v>
      </c>
      <c r="L25" s="35" t="s">
        <v>167</v>
      </c>
    </row>
    <row r="26" ht="36" customHeight="1" spans="1:12">
      <c r="A26" s="10">
        <v>24</v>
      </c>
      <c r="B26" s="10" t="s">
        <v>53</v>
      </c>
      <c r="C26" s="10" t="s">
        <v>54</v>
      </c>
      <c r="D26" s="14">
        <v>40787</v>
      </c>
      <c r="E26" s="14">
        <v>44834</v>
      </c>
      <c r="F26" s="10">
        <f t="shared" si="5"/>
        <v>11</v>
      </c>
      <c r="G26" s="10">
        <v>100</v>
      </c>
      <c r="H26" s="12">
        <v>500</v>
      </c>
      <c r="I26" s="12">
        <v>0</v>
      </c>
      <c r="J26" s="12">
        <v>0</v>
      </c>
      <c r="K26" s="10">
        <f t="shared" ref="K26:K48" si="6">SUM(H26:J26)</f>
        <v>500</v>
      </c>
      <c r="L26" s="35" t="s">
        <v>28</v>
      </c>
    </row>
    <row r="27" ht="37" customHeight="1" spans="1:12">
      <c r="A27" s="10">
        <v>25</v>
      </c>
      <c r="B27" s="13" t="s">
        <v>55</v>
      </c>
      <c r="C27" s="10" t="s">
        <v>127</v>
      </c>
      <c r="D27" s="14">
        <v>44382</v>
      </c>
      <c r="E27" s="14">
        <v>44834</v>
      </c>
      <c r="F27" s="10">
        <f t="shared" si="5"/>
        <v>1</v>
      </c>
      <c r="G27" s="10">
        <v>100</v>
      </c>
      <c r="H27" s="12">
        <v>100</v>
      </c>
      <c r="I27" s="12">
        <v>400</v>
      </c>
      <c r="J27" s="12">
        <v>0</v>
      </c>
      <c r="K27" s="10">
        <f t="shared" si="6"/>
        <v>500</v>
      </c>
      <c r="L27" s="35" t="s">
        <v>138</v>
      </c>
    </row>
    <row r="28" ht="33" customHeight="1" spans="1:12">
      <c r="A28" s="10">
        <v>26</v>
      </c>
      <c r="B28" s="15"/>
      <c r="C28" s="18" t="s">
        <v>262</v>
      </c>
      <c r="D28" s="14">
        <v>44676</v>
      </c>
      <c r="E28" s="14">
        <v>44834</v>
      </c>
      <c r="F28" s="10">
        <f t="shared" si="5"/>
        <v>0</v>
      </c>
      <c r="G28" s="10">
        <v>100</v>
      </c>
      <c r="H28" s="12">
        <f>F28*G28</f>
        <v>0</v>
      </c>
      <c r="I28" s="12">
        <v>0</v>
      </c>
      <c r="J28" s="12">
        <v>0</v>
      </c>
      <c r="K28" s="10">
        <f t="shared" si="6"/>
        <v>0</v>
      </c>
      <c r="L28" s="35" t="s">
        <v>263</v>
      </c>
    </row>
    <row r="29" ht="34" customHeight="1" spans="1:12">
      <c r="A29" s="10">
        <v>27</v>
      </c>
      <c r="B29" s="13" t="s">
        <v>57</v>
      </c>
      <c r="C29" s="18" t="s">
        <v>273</v>
      </c>
      <c r="D29" s="14">
        <v>44671</v>
      </c>
      <c r="E29" s="14">
        <v>44834</v>
      </c>
      <c r="F29" s="10">
        <f t="shared" si="5"/>
        <v>0</v>
      </c>
      <c r="G29" s="10">
        <v>100</v>
      </c>
      <c r="H29" s="12">
        <f>F29*G29</f>
        <v>0</v>
      </c>
      <c r="I29" s="12">
        <v>300</v>
      </c>
      <c r="J29" s="12">
        <v>0</v>
      </c>
      <c r="K29" s="10">
        <f t="shared" si="6"/>
        <v>300</v>
      </c>
      <c r="L29" s="35" t="s">
        <v>334</v>
      </c>
    </row>
    <row r="30" ht="20" customHeight="1" spans="1:12">
      <c r="A30" s="10">
        <v>28</v>
      </c>
      <c r="B30" s="15"/>
      <c r="C30" s="10" t="s">
        <v>79</v>
      </c>
      <c r="D30" s="14">
        <v>42437</v>
      </c>
      <c r="E30" s="14">
        <v>44834</v>
      </c>
      <c r="F30" s="10">
        <f t="shared" si="5"/>
        <v>6</v>
      </c>
      <c r="G30" s="10">
        <v>100</v>
      </c>
      <c r="H30" s="12">
        <v>500</v>
      </c>
      <c r="I30" s="12">
        <v>0</v>
      </c>
      <c r="J30" s="12">
        <v>0</v>
      </c>
      <c r="K30" s="10">
        <f t="shared" si="6"/>
        <v>500</v>
      </c>
      <c r="L30" s="35" t="s">
        <v>28</v>
      </c>
    </row>
    <row r="31" ht="20" customHeight="1" spans="1:12">
      <c r="A31" s="10">
        <v>29</v>
      </c>
      <c r="B31" s="51"/>
      <c r="C31" s="18" t="s">
        <v>124</v>
      </c>
      <c r="D31" s="17">
        <v>43590</v>
      </c>
      <c r="E31" s="14">
        <v>44834</v>
      </c>
      <c r="F31" s="10">
        <v>0</v>
      </c>
      <c r="G31" s="10">
        <v>0</v>
      </c>
      <c r="H31" s="12">
        <v>0</v>
      </c>
      <c r="I31" s="12">
        <v>0</v>
      </c>
      <c r="J31" s="12">
        <v>300</v>
      </c>
      <c r="K31" s="10">
        <f t="shared" si="6"/>
        <v>300</v>
      </c>
      <c r="L31" s="68" t="s">
        <v>110</v>
      </c>
    </row>
    <row r="32" ht="20" customHeight="1" spans="1:12">
      <c r="A32" s="10">
        <v>30</v>
      </c>
      <c r="B32" s="13" t="s">
        <v>60</v>
      </c>
      <c r="C32" s="10" t="s">
        <v>61</v>
      </c>
      <c r="D32" s="14">
        <v>44074</v>
      </c>
      <c r="E32" s="14">
        <v>44834</v>
      </c>
      <c r="F32" s="10">
        <v>2</v>
      </c>
      <c r="G32" s="10">
        <v>100</v>
      </c>
      <c r="H32" s="12">
        <f>F32*G32</f>
        <v>200</v>
      </c>
      <c r="I32" s="12">
        <v>0</v>
      </c>
      <c r="J32" s="12">
        <v>0</v>
      </c>
      <c r="K32" s="10">
        <f t="shared" si="6"/>
        <v>200</v>
      </c>
      <c r="L32" s="35" t="s">
        <v>28</v>
      </c>
    </row>
    <row r="33" ht="20" customHeight="1" spans="1:12">
      <c r="A33" s="10">
        <v>31</v>
      </c>
      <c r="B33" s="15"/>
      <c r="C33" s="10" t="s">
        <v>118</v>
      </c>
      <c r="D33" s="14">
        <v>44392</v>
      </c>
      <c r="E33" s="14">
        <v>44834</v>
      </c>
      <c r="F33" s="10">
        <f t="shared" ref="F33:F38" si="7">DATEDIF(D33,E33,"Y")</f>
        <v>1</v>
      </c>
      <c r="G33" s="10">
        <v>100</v>
      </c>
      <c r="H33" s="12">
        <v>100</v>
      </c>
      <c r="I33" s="12">
        <v>300</v>
      </c>
      <c r="J33" s="12">
        <v>0</v>
      </c>
      <c r="K33" s="10">
        <f t="shared" si="6"/>
        <v>400</v>
      </c>
      <c r="L33" s="35" t="s">
        <v>119</v>
      </c>
    </row>
    <row r="34" ht="20" customHeight="1" spans="1:12">
      <c r="A34" s="10">
        <v>32</v>
      </c>
      <c r="B34" s="15"/>
      <c r="C34" s="18" t="s">
        <v>109</v>
      </c>
      <c r="D34" s="17">
        <v>43129</v>
      </c>
      <c r="E34" s="14">
        <v>44834</v>
      </c>
      <c r="F34" s="10">
        <v>0</v>
      </c>
      <c r="G34" s="10">
        <v>0</v>
      </c>
      <c r="H34" s="12">
        <v>0</v>
      </c>
      <c r="I34" s="12">
        <v>0</v>
      </c>
      <c r="J34" s="12">
        <v>300</v>
      </c>
      <c r="K34" s="10">
        <f t="shared" si="6"/>
        <v>300</v>
      </c>
      <c r="L34" s="68" t="s">
        <v>110</v>
      </c>
    </row>
    <row r="35" ht="20" customHeight="1" spans="1:12">
      <c r="A35" s="10">
        <v>33</v>
      </c>
      <c r="B35" s="51"/>
      <c r="C35" s="18" t="s">
        <v>111</v>
      </c>
      <c r="D35" s="17">
        <v>43235</v>
      </c>
      <c r="E35" s="14">
        <v>44834</v>
      </c>
      <c r="F35" s="10">
        <v>0</v>
      </c>
      <c r="G35" s="10">
        <v>0</v>
      </c>
      <c r="H35" s="12">
        <v>0</v>
      </c>
      <c r="I35" s="12">
        <v>0</v>
      </c>
      <c r="J35" s="12">
        <v>300</v>
      </c>
      <c r="K35" s="10">
        <f t="shared" si="6"/>
        <v>300</v>
      </c>
      <c r="L35" s="68" t="s">
        <v>110</v>
      </c>
    </row>
    <row r="36" ht="20" customHeight="1" spans="1:12">
      <c r="A36" s="10">
        <v>34</v>
      </c>
      <c r="B36" s="13" t="s">
        <v>62</v>
      </c>
      <c r="C36" s="10" t="s">
        <v>63</v>
      </c>
      <c r="D36" s="14">
        <v>41687</v>
      </c>
      <c r="E36" s="14">
        <v>44834</v>
      </c>
      <c r="F36" s="10">
        <f t="shared" si="7"/>
        <v>8</v>
      </c>
      <c r="G36" s="10">
        <v>100</v>
      </c>
      <c r="H36" s="12">
        <v>500</v>
      </c>
      <c r="I36" s="12">
        <v>0</v>
      </c>
      <c r="J36" s="12">
        <v>0</v>
      </c>
      <c r="K36" s="10">
        <f t="shared" si="6"/>
        <v>500</v>
      </c>
      <c r="L36" s="35" t="s">
        <v>28</v>
      </c>
    </row>
    <row r="37" ht="20" customHeight="1" spans="1:12">
      <c r="A37" s="10">
        <v>35</v>
      </c>
      <c r="B37" s="15"/>
      <c r="C37" s="10" t="s">
        <v>139</v>
      </c>
      <c r="D37" s="14">
        <v>44424</v>
      </c>
      <c r="E37" s="14">
        <v>44834</v>
      </c>
      <c r="F37" s="10">
        <v>1</v>
      </c>
      <c r="G37" s="10">
        <v>100</v>
      </c>
      <c r="H37" s="12">
        <v>100</v>
      </c>
      <c r="I37" s="12">
        <v>0</v>
      </c>
      <c r="J37" s="12">
        <v>0</v>
      </c>
      <c r="K37" s="10">
        <f t="shared" si="6"/>
        <v>100</v>
      </c>
      <c r="L37" s="35" t="s">
        <v>28</v>
      </c>
    </row>
    <row r="38" ht="20" customHeight="1" spans="1:12">
      <c r="A38" s="10">
        <v>36</v>
      </c>
      <c r="B38" s="15"/>
      <c r="C38" s="18" t="s">
        <v>245</v>
      </c>
      <c r="D38" s="14">
        <v>44648</v>
      </c>
      <c r="E38" s="14">
        <v>44834</v>
      </c>
      <c r="F38" s="10">
        <f t="shared" si="7"/>
        <v>0</v>
      </c>
      <c r="G38" s="10">
        <v>100</v>
      </c>
      <c r="H38" s="12">
        <v>0</v>
      </c>
      <c r="I38" s="12">
        <v>0</v>
      </c>
      <c r="J38" s="12">
        <v>0</v>
      </c>
      <c r="K38" s="10">
        <f t="shared" si="6"/>
        <v>0</v>
      </c>
      <c r="L38" s="42" t="s">
        <v>246</v>
      </c>
    </row>
    <row r="39" ht="31" customHeight="1" spans="1:12">
      <c r="A39" s="10">
        <v>37</v>
      </c>
      <c r="B39" s="13" t="s">
        <v>64</v>
      </c>
      <c r="C39" s="10" t="s">
        <v>56</v>
      </c>
      <c r="D39" s="14">
        <v>43710</v>
      </c>
      <c r="E39" s="14">
        <v>44834</v>
      </c>
      <c r="F39" s="10">
        <v>0</v>
      </c>
      <c r="G39" s="10">
        <v>100</v>
      </c>
      <c r="H39" s="12">
        <f>F39*G39</f>
        <v>0</v>
      </c>
      <c r="I39" s="12">
        <v>0</v>
      </c>
      <c r="J39" s="12">
        <v>0</v>
      </c>
      <c r="K39" s="10">
        <f t="shared" si="6"/>
        <v>0</v>
      </c>
      <c r="L39" s="37" t="s">
        <v>319</v>
      </c>
    </row>
    <row r="40" ht="22" customHeight="1" spans="1:12">
      <c r="A40" s="10">
        <v>38</v>
      </c>
      <c r="B40" s="15"/>
      <c r="C40" s="10" t="s">
        <v>66</v>
      </c>
      <c r="D40" s="14">
        <v>43694</v>
      </c>
      <c r="E40" s="14">
        <v>44834</v>
      </c>
      <c r="F40" s="10">
        <v>2</v>
      </c>
      <c r="G40" s="10">
        <v>100</v>
      </c>
      <c r="H40" s="12">
        <f>F40*G40</f>
        <v>200</v>
      </c>
      <c r="I40" s="12">
        <v>0</v>
      </c>
      <c r="J40" s="12">
        <v>50</v>
      </c>
      <c r="K40" s="10">
        <f t="shared" si="6"/>
        <v>250</v>
      </c>
      <c r="L40" s="35" t="s">
        <v>67</v>
      </c>
    </row>
    <row r="41" ht="22" customHeight="1" spans="1:12">
      <c r="A41" s="10">
        <v>39</v>
      </c>
      <c r="B41" s="15"/>
      <c r="C41" s="16" t="s">
        <v>257</v>
      </c>
      <c r="D41" s="14">
        <v>44676</v>
      </c>
      <c r="E41" s="14">
        <v>44834</v>
      </c>
      <c r="F41" s="10">
        <f>DATEDIF(D41,E41,"Y")</f>
        <v>0</v>
      </c>
      <c r="G41" s="10">
        <v>100</v>
      </c>
      <c r="H41" s="12">
        <f>F41*G41</f>
        <v>0</v>
      </c>
      <c r="I41" s="12">
        <v>300</v>
      </c>
      <c r="J41" s="12">
        <v>0</v>
      </c>
      <c r="K41" s="10">
        <f t="shared" si="6"/>
        <v>300</v>
      </c>
      <c r="L41" s="35" t="s">
        <v>258</v>
      </c>
    </row>
    <row r="42" ht="28" customHeight="1" spans="1:12">
      <c r="A42" s="10">
        <v>40</v>
      </c>
      <c r="B42" s="15"/>
      <c r="C42" s="16" t="s">
        <v>259</v>
      </c>
      <c r="D42" s="14">
        <v>44428</v>
      </c>
      <c r="E42" s="14">
        <v>44834</v>
      </c>
      <c r="F42" s="10">
        <v>0</v>
      </c>
      <c r="G42" s="10">
        <v>100</v>
      </c>
      <c r="H42" s="12">
        <f>F42*G42</f>
        <v>0</v>
      </c>
      <c r="I42" s="12">
        <v>0</v>
      </c>
      <c r="J42" s="12">
        <v>0</v>
      </c>
      <c r="K42" s="10">
        <f t="shared" si="6"/>
        <v>0</v>
      </c>
      <c r="L42" s="35" t="s">
        <v>286</v>
      </c>
    </row>
    <row r="43" ht="28" customHeight="1" spans="1:12">
      <c r="A43" s="10">
        <v>41</v>
      </c>
      <c r="B43" s="15"/>
      <c r="C43" s="16" t="s">
        <v>335</v>
      </c>
      <c r="D43" s="14">
        <v>44818</v>
      </c>
      <c r="E43" s="14">
        <v>44834</v>
      </c>
      <c r="F43" s="10">
        <v>0</v>
      </c>
      <c r="G43" s="10">
        <v>100</v>
      </c>
      <c r="H43" s="12">
        <v>0</v>
      </c>
      <c r="I43" s="12">
        <v>0</v>
      </c>
      <c r="J43" s="12">
        <v>0</v>
      </c>
      <c r="K43" s="10">
        <v>0</v>
      </c>
      <c r="L43" s="35" t="s">
        <v>28</v>
      </c>
    </row>
    <row r="44" ht="29" customHeight="1" spans="1:12">
      <c r="A44" s="10">
        <v>42</v>
      </c>
      <c r="B44" s="15"/>
      <c r="C44" s="83" t="s">
        <v>320</v>
      </c>
      <c r="D44" s="14">
        <v>44781</v>
      </c>
      <c r="E44" s="14">
        <v>44834</v>
      </c>
      <c r="F44" s="10">
        <f>DATEDIF(D44,E44,"Y")</f>
        <v>0</v>
      </c>
      <c r="G44" s="10">
        <v>100</v>
      </c>
      <c r="H44" s="12">
        <f>F44*G44</f>
        <v>0</v>
      </c>
      <c r="I44" s="12">
        <v>0</v>
      </c>
      <c r="J44" s="12">
        <v>100</v>
      </c>
      <c r="K44" s="10">
        <f t="shared" ref="K44:K49" si="8">SUM(H44:J44)</f>
        <v>100</v>
      </c>
      <c r="L44" s="35" t="s">
        <v>321</v>
      </c>
    </row>
    <row r="45" ht="29" customHeight="1" spans="1:12">
      <c r="A45" s="10">
        <v>43</v>
      </c>
      <c r="B45" s="13" t="s">
        <v>322</v>
      </c>
      <c r="C45" s="19" t="s">
        <v>323</v>
      </c>
      <c r="D45" s="14">
        <v>44786</v>
      </c>
      <c r="E45" s="14">
        <v>44834</v>
      </c>
      <c r="F45" s="10">
        <f>DATEDIF(D45,E45,"Y")</f>
        <v>0</v>
      </c>
      <c r="G45" s="10">
        <v>100</v>
      </c>
      <c r="H45" s="12">
        <f>F45*G45</f>
        <v>0</v>
      </c>
      <c r="I45" s="12">
        <v>0</v>
      </c>
      <c r="J45" s="12">
        <v>0</v>
      </c>
      <c r="K45" s="10">
        <f t="shared" si="8"/>
        <v>0</v>
      </c>
      <c r="L45" s="35" t="s">
        <v>336</v>
      </c>
    </row>
    <row r="46" ht="29" customHeight="1" spans="1:12">
      <c r="A46" s="10">
        <v>44</v>
      </c>
      <c r="B46" s="13" t="s">
        <v>68</v>
      </c>
      <c r="C46" s="10" t="s">
        <v>69</v>
      </c>
      <c r="D46" s="14">
        <v>44350</v>
      </c>
      <c r="E46" s="14">
        <v>44834</v>
      </c>
      <c r="F46" s="10">
        <v>1</v>
      </c>
      <c r="G46" s="10">
        <v>100</v>
      </c>
      <c r="H46" s="12">
        <v>100</v>
      </c>
      <c r="I46" s="12">
        <v>300</v>
      </c>
      <c r="J46" s="12">
        <v>100</v>
      </c>
      <c r="K46" s="10">
        <f t="shared" si="8"/>
        <v>500</v>
      </c>
      <c r="L46" s="35" t="s">
        <v>70</v>
      </c>
    </row>
    <row r="47" ht="22" customHeight="1" spans="1:12">
      <c r="A47" s="10">
        <v>45</v>
      </c>
      <c r="B47" s="15"/>
      <c r="C47" s="10" t="s">
        <v>73</v>
      </c>
      <c r="D47" s="14">
        <v>44347</v>
      </c>
      <c r="E47" s="14">
        <v>44834</v>
      </c>
      <c r="F47" s="10">
        <v>0</v>
      </c>
      <c r="G47" s="10">
        <v>100</v>
      </c>
      <c r="H47" s="12">
        <f>F47*G47</f>
        <v>0</v>
      </c>
      <c r="I47" s="12">
        <v>0</v>
      </c>
      <c r="J47" s="12">
        <v>0</v>
      </c>
      <c r="K47" s="10">
        <f t="shared" si="8"/>
        <v>0</v>
      </c>
      <c r="L47" s="36" t="s">
        <v>325</v>
      </c>
    </row>
    <row r="48" ht="28" customHeight="1" spans="1:12">
      <c r="A48" s="10">
        <v>46</v>
      </c>
      <c r="B48" s="15"/>
      <c r="C48" s="10" t="s">
        <v>77</v>
      </c>
      <c r="D48" s="14">
        <v>44342</v>
      </c>
      <c r="E48" s="14">
        <v>44834</v>
      </c>
      <c r="F48" s="10">
        <v>1</v>
      </c>
      <c r="G48" s="10">
        <v>100</v>
      </c>
      <c r="H48" s="12">
        <f>F48*G48</f>
        <v>100</v>
      </c>
      <c r="I48" s="12">
        <v>400</v>
      </c>
      <c r="J48" s="12">
        <v>300</v>
      </c>
      <c r="K48" s="10">
        <f t="shared" si="8"/>
        <v>800</v>
      </c>
      <c r="L48" s="35" t="s">
        <v>78</v>
      </c>
    </row>
    <row r="49" ht="28" customHeight="1" spans="1:12">
      <c r="A49" s="10">
        <v>47</v>
      </c>
      <c r="B49" s="15"/>
      <c r="C49" s="10" t="s">
        <v>131</v>
      </c>
      <c r="D49" s="14">
        <v>44413</v>
      </c>
      <c r="E49" s="14">
        <v>44834</v>
      </c>
      <c r="F49" s="10">
        <v>1</v>
      </c>
      <c r="G49" s="10">
        <v>100</v>
      </c>
      <c r="H49" s="12">
        <v>100</v>
      </c>
      <c r="I49" s="12">
        <v>0</v>
      </c>
      <c r="J49" s="12">
        <v>0</v>
      </c>
      <c r="K49" s="10">
        <f t="shared" si="8"/>
        <v>100</v>
      </c>
      <c r="L49" s="35" t="s">
        <v>183</v>
      </c>
    </row>
    <row r="50" ht="36" customHeight="1" spans="1:12">
      <c r="A50" s="10">
        <v>48</v>
      </c>
      <c r="B50" s="15"/>
      <c r="C50" s="83" t="s">
        <v>299</v>
      </c>
      <c r="D50" s="123">
        <v>44725</v>
      </c>
      <c r="E50" s="14">
        <v>44834</v>
      </c>
      <c r="F50" s="10">
        <v>0</v>
      </c>
      <c r="G50" s="10">
        <v>100</v>
      </c>
      <c r="H50" s="12">
        <v>0</v>
      </c>
      <c r="I50" s="12">
        <v>0</v>
      </c>
      <c r="J50" s="12">
        <v>0</v>
      </c>
      <c r="K50" s="10">
        <v>0</v>
      </c>
      <c r="L50" s="34" t="s">
        <v>300</v>
      </c>
    </row>
    <row r="51" ht="31" customHeight="1" spans="1:12">
      <c r="A51" s="10">
        <v>49</v>
      </c>
      <c r="B51" s="15"/>
      <c r="C51" s="10" t="s">
        <v>192</v>
      </c>
      <c r="D51" s="14">
        <v>44284</v>
      </c>
      <c r="E51" s="14">
        <v>44834</v>
      </c>
      <c r="F51" s="10">
        <v>0</v>
      </c>
      <c r="G51" s="10">
        <v>0</v>
      </c>
      <c r="H51" s="12">
        <v>0</v>
      </c>
      <c r="I51" s="12">
        <v>0</v>
      </c>
      <c r="J51" s="12">
        <v>300</v>
      </c>
      <c r="K51" s="10">
        <f t="shared" ref="K51:K84" si="9">SUM(H51:J51)</f>
        <v>300</v>
      </c>
      <c r="L51" s="65" t="s">
        <v>287</v>
      </c>
    </row>
    <row r="52" ht="24" customHeight="1" spans="1:12">
      <c r="A52" s="10">
        <v>50</v>
      </c>
      <c r="B52" s="15"/>
      <c r="C52" s="44" t="s">
        <v>112</v>
      </c>
      <c r="D52" s="45">
        <v>44276</v>
      </c>
      <c r="E52" s="14">
        <v>44834</v>
      </c>
      <c r="F52" s="10">
        <v>0</v>
      </c>
      <c r="G52" s="10">
        <v>0</v>
      </c>
      <c r="H52" s="12">
        <v>0</v>
      </c>
      <c r="I52" s="12">
        <v>0</v>
      </c>
      <c r="J52" s="12">
        <v>100</v>
      </c>
      <c r="K52" s="10">
        <f t="shared" si="9"/>
        <v>100</v>
      </c>
      <c r="L52" s="136" t="s">
        <v>52</v>
      </c>
    </row>
    <row r="53" ht="24" customHeight="1" spans="1:12">
      <c r="A53" s="10">
        <v>51</v>
      </c>
      <c r="B53" s="15"/>
      <c r="C53" s="44" t="s">
        <v>312</v>
      </c>
      <c r="D53" s="45">
        <v>44284</v>
      </c>
      <c r="E53" s="14">
        <v>44834</v>
      </c>
      <c r="F53" s="10">
        <v>0</v>
      </c>
      <c r="G53" s="10">
        <v>0</v>
      </c>
      <c r="H53" s="12">
        <v>0</v>
      </c>
      <c r="I53" s="12">
        <v>0</v>
      </c>
      <c r="J53" s="12">
        <v>300</v>
      </c>
      <c r="K53" s="10">
        <f t="shared" si="9"/>
        <v>300</v>
      </c>
      <c r="L53" s="136" t="s">
        <v>195</v>
      </c>
    </row>
    <row r="54" ht="24" customHeight="1" spans="1:12">
      <c r="A54" s="10">
        <v>52</v>
      </c>
      <c r="B54" s="15"/>
      <c r="C54" s="44" t="s">
        <v>288</v>
      </c>
      <c r="D54" s="45">
        <v>44635</v>
      </c>
      <c r="E54" s="14">
        <v>44834</v>
      </c>
      <c r="F54" s="10">
        <f t="shared" ref="F54:F57" si="10">DATEDIF(D54,E54,"Y")</f>
        <v>0</v>
      </c>
      <c r="G54" s="10">
        <v>0</v>
      </c>
      <c r="H54" s="12">
        <v>0</v>
      </c>
      <c r="I54" s="12">
        <v>0</v>
      </c>
      <c r="J54" s="12">
        <v>300</v>
      </c>
      <c r="K54" s="10">
        <f t="shared" si="9"/>
        <v>300</v>
      </c>
      <c r="L54" s="136" t="s">
        <v>195</v>
      </c>
    </row>
    <row r="55" ht="20" customHeight="1" spans="1:12">
      <c r="A55" s="10">
        <v>53</v>
      </c>
      <c r="B55" s="13" t="s">
        <v>80</v>
      </c>
      <c r="C55" s="10" t="s">
        <v>81</v>
      </c>
      <c r="D55" s="14">
        <v>40826</v>
      </c>
      <c r="E55" s="14">
        <v>44834</v>
      </c>
      <c r="F55" s="10">
        <f t="shared" si="10"/>
        <v>10</v>
      </c>
      <c r="G55" s="10">
        <v>100</v>
      </c>
      <c r="H55" s="12">
        <v>500</v>
      </c>
      <c r="I55" s="12">
        <v>0</v>
      </c>
      <c r="J55" s="12">
        <v>0</v>
      </c>
      <c r="K55" s="10">
        <f t="shared" si="9"/>
        <v>500</v>
      </c>
      <c r="L55" s="71" t="s">
        <v>28</v>
      </c>
    </row>
    <row r="56" ht="20" customHeight="1" spans="1:12">
      <c r="A56" s="10">
        <v>54</v>
      </c>
      <c r="B56" s="15"/>
      <c r="C56" s="83" t="s">
        <v>337</v>
      </c>
      <c r="D56" s="14">
        <v>44824</v>
      </c>
      <c r="E56" s="14">
        <v>44834</v>
      </c>
      <c r="F56" s="10">
        <v>0</v>
      </c>
      <c r="G56" s="10">
        <v>100</v>
      </c>
      <c r="H56" s="12">
        <v>0</v>
      </c>
      <c r="I56" s="12">
        <v>0</v>
      </c>
      <c r="J56" s="12">
        <v>0</v>
      </c>
      <c r="K56" s="10">
        <f t="shared" si="9"/>
        <v>0</v>
      </c>
      <c r="L56" s="71" t="s">
        <v>338</v>
      </c>
    </row>
    <row r="57" ht="32" customHeight="1" spans="1:12">
      <c r="A57" s="10">
        <v>55</v>
      </c>
      <c r="B57" s="15"/>
      <c r="C57" s="75" t="s">
        <v>223</v>
      </c>
      <c r="D57" s="14">
        <v>44614</v>
      </c>
      <c r="E57" s="14">
        <v>44834</v>
      </c>
      <c r="F57" s="10">
        <f t="shared" si="10"/>
        <v>0</v>
      </c>
      <c r="G57" s="10">
        <v>100</v>
      </c>
      <c r="H57" s="12">
        <f t="shared" ref="H57:H69" si="11">F57*G57</f>
        <v>0</v>
      </c>
      <c r="I57" s="12">
        <v>0</v>
      </c>
      <c r="J57" s="12">
        <v>0</v>
      </c>
      <c r="K57" s="10">
        <f t="shared" si="9"/>
        <v>0</v>
      </c>
      <c r="L57" s="35" t="s">
        <v>339</v>
      </c>
    </row>
    <row r="58" ht="20" customHeight="1" spans="1:12">
      <c r="A58" s="10">
        <v>56</v>
      </c>
      <c r="B58" s="48" t="s">
        <v>84</v>
      </c>
      <c r="C58" s="18" t="s">
        <v>85</v>
      </c>
      <c r="D58" s="17">
        <v>43978</v>
      </c>
      <c r="E58" s="14">
        <v>44834</v>
      </c>
      <c r="F58" s="10">
        <v>2</v>
      </c>
      <c r="G58" s="18">
        <v>100</v>
      </c>
      <c r="H58" s="12">
        <f t="shared" si="11"/>
        <v>200</v>
      </c>
      <c r="I58" s="12">
        <v>0</v>
      </c>
      <c r="J58" s="12">
        <v>0</v>
      </c>
      <c r="K58" s="10">
        <f t="shared" si="9"/>
        <v>200</v>
      </c>
      <c r="L58" s="37" t="s">
        <v>28</v>
      </c>
    </row>
    <row r="59" ht="20" customHeight="1" spans="1:12">
      <c r="A59" s="10">
        <v>57</v>
      </c>
      <c r="B59" s="87"/>
      <c r="C59" s="83" t="s">
        <v>314</v>
      </c>
      <c r="D59" s="17">
        <v>44753</v>
      </c>
      <c r="E59" s="14">
        <v>44834</v>
      </c>
      <c r="F59" s="10">
        <v>0</v>
      </c>
      <c r="G59" s="18">
        <v>0</v>
      </c>
      <c r="H59" s="12">
        <v>0</v>
      </c>
      <c r="I59" s="12">
        <v>0</v>
      </c>
      <c r="J59" s="12">
        <v>0</v>
      </c>
      <c r="K59" s="10">
        <f t="shared" si="9"/>
        <v>0</v>
      </c>
      <c r="L59" s="37"/>
    </row>
    <row r="60" ht="20" customHeight="1" spans="1:12">
      <c r="A60" s="10">
        <v>58</v>
      </c>
      <c r="B60" s="87"/>
      <c r="C60" s="44" t="s">
        <v>205</v>
      </c>
      <c r="D60" s="45">
        <v>43955</v>
      </c>
      <c r="E60" s="14">
        <v>44834</v>
      </c>
      <c r="F60" s="10">
        <v>0</v>
      </c>
      <c r="G60" s="18">
        <v>0</v>
      </c>
      <c r="H60" s="12">
        <v>0</v>
      </c>
      <c r="I60" s="12">
        <v>0</v>
      </c>
      <c r="J60" s="12">
        <v>300</v>
      </c>
      <c r="K60" s="10">
        <f t="shared" si="9"/>
        <v>300</v>
      </c>
      <c r="L60" s="115" t="s">
        <v>110</v>
      </c>
    </row>
    <row r="61" ht="30" customHeight="1" spans="1:12">
      <c r="A61" s="10">
        <v>59</v>
      </c>
      <c r="B61" s="87"/>
      <c r="C61" s="44" t="s">
        <v>206</v>
      </c>
      <c r="D61" s="45">
        <v>43955</v>
      </c>
      <c r="E61" s="14">
        <v>44834</v>
      </c>
      <c r="F61" s="10">
        <v>0</v>
      </c>
      <c r="G61" s="18">
        <v>0</v>
      </c>
      <c r="H61" s="12">
        <f t="shared" si="11"/>
        <v>0</v>
      </c>
      <c r="I61" s="12">
        <v>0</v>
      </c>
      <c r="J61" s="12">
        <v>0</v>
      </c>
      <c r="K61" s="10">
        <f t="shared" si="9"/>
        <v>0</v>
      </c>
      <c r="L61" s="124" t="s">
        <v>326</v>
      </c>
    </row>
    <row r="62" ht="25" customHeight="1" spans="1:12">
      <c r="A62" s="10">
        <v>60</v>
      </c>
      <c r="B62" s="13" t="s">
        <v>305</v>
      </c>
      <c r="C62" s="18" t="s">
        <v>97</v>
      </c>
      <c r="D62" s="17">
        <v>44081</v>
      </c>
      <c r="E62" s="14">
        <v>44834</v>
      </c>
      <c r="F62" s="10">
        <v>1</v>
      </c>
      <c r="G62" s="18">
        <v>100</v>
      </c>
      <c r="H62" s="12">
        <f t="shared" si="11"/>
        <v>100</v>
      </c>
      <c r="I62" s="12">
        <v>0</v>
      </c>
      <c r="J62" s="12">
        <v>100</v>
      </c>
      <c r="K62" s="10">
        <f t="shared" si="9"/>
        <v>200</v>
      </c>
      <c r="L62" s="37" t="s">
        <v>92</v>
      </c>
    </row>
    <row r="63" ht="25" customHeight="1" spans="1:12">
      <c r="A63" s="10">
        <v>61</v>
      </c>
      <c r="B63" s="13" t="s">
        <v>89</v>
      </c>
      <c r="C63" s="10" t="s">
        <v>90</v>
      </c>
      <c r="D63" s="14">
        <v>44075</v>
      </c>
      <c r="E63" s="14">
        <v>44834</v>
      </c>
      <c r="F63" s="10">
        <f t="shared" ref="F62:F74" si="12">DATEDIF(D63,E63,"Y")</f>
        <v>2</v>
      </c>
      <c r="G63" s="10">
        <v>100</v>
      </c>
      <c r="H63" s="12">
        <f t="shared" si="11"/>
        <v>200</v>
      </c>
      <c r="I63" s="12">
        <v>0</v>
      </c>
      <c r="J63" s="12">
        <v>0</v>
      </c>
      <c r="K63" s="10">
        <f t="shared" si="9"/>
        <v>200</v>
      </c>
      <c r="L63" s="35" t="s">
        <v>28</v>
      </c>
    </row>
    <row r="64" ht="24" customHeight="1" spans="1:12">
      <c r="A64" s="10">
        <v>62</v>
      </c>
      <c r="B64" s="15"/>
      <c r="C64" s="18" t="s">
        <v>265</v>
      </c>
      <c r="D64" s="14">
        <v>44676</v>
      </c>
      <c r="E64" s="14">
        <v>44834</v>
      </c>
      <c r="F64" s="10">
        <f t="shared" si="12"/>
        <v>0</v>
      </c>
      <c r="G64" s="10">
        <v>100</v>
      </c>
      <c r="H64" s="12">
        <f t="shared" si="11"/>
        <v>0</v>
      </c>
      <c r="I64" s="12">
        <v>0</v>
      </c>
      <c r="J64" s="12">
        <v>0</v>
      </c>
      <c r="K64" s="10">
        <f t="shared" si="9"/>
        <v>0</v>
      </c>
      <c r="L64" s="35" t="s">
        <v>266</v>
      </c>
    </row>
    <row r="65" ht="27" customHeight="1" spans="1:12">
      <c r="A65" s="10">
        <v>63</v>
      </c>
      <c r="B65" s="13" t="s">
        <v>93</v>
      </c>
      <c r="C65" s="10" t="s">
        <v>94</v>
      </c>
      <c r="D65" s="14">
        <v>44136</v>
      </c>
      <c r="E65" s="14">
        <v>44834</v>
      </c>
      <c r="F65" s="10">
        <f t="shared" si="12"/>
        <v>1</v>
      </c>
      <c r="G65" s="10">
        <v>100</v>
      </c>
      <c r="H65" s="12">
        <f t="shared" si="11"/>
        <v>100</v>
      </c>
      <c r="I65" s="12">
        <v>0</v>
      </c>
      <c r="J65" s="12">
        <v>0</v>
      </c>
      <c r="K65" s="10">
        <f t="shared" si="9"/>
        <v>100</v>
      </c>
      <c r="L65" s="35" t="s">
        <v>28</v>
      </c>
    </row>
    <row r="66" ht="23" customHeight="1" spans="1:12">
      <c r="A66" s="10">
        <v>64</v>
      </c>
      <c r="B66" s="51"/>
      <c r="C66" s="10" t="s">
        <v>95</v>
      </c>
      <c r="D66" s="14">
        <v>44136</v>
      </c>
      <c r="E66" s="14">
        <v>44834</v>
      </c>
      <c r="F66" s="10">
        <f t="shared" si="12"/>
        <v>1</v>
      </c>
      <c r="G66" s="10">
        <v>100</v>
      </c>
      <c r="H66" s="12">
        <f t="shared" si="11"/>
        <v>100</v>
      </c>
      <c r="I66" s="12">
        <v>0</v>
      </c>
      <c r="J66" s="12">
        <v>0</v>
      </c>
      <c r="K66" s="10">
        <f t="shared" si="9"/>
        <v>100</v>
      </c>
      <c r="L66" s="35" t="s">
        <v>28</v>
      </c>
    </row>
    <row r="67" ht="25" customHeight="1" spans="1:12">
      <c r="A67" s="10">
        <v>65</v>
      </c>
      <c r="B67" s="10" t="s">
        <v>144</v>
      </c>
      <c r="C67" s="10" t="s">
        <v>71</v>
      </c>
      <c r="D67" s="14">
        <v>44298</v>
      </c>
      <c r="E67" s="14">
        <v>44834</v>
      </c>
      <c r="F67" s="10">
        <f t="shared" si="12"/>
        <v>1</v>
      </c>
      <c r="G67" s="10">
        <v>100</v>
      </c>
      <c r="H67" s="12">
        <f t="shared" si="11"/>
        <v>100</v>
      </c>
      <c r="I67" s="12">
        <v>0</v>
      </c>
      <c r="J67" s="12">
        <v>100</v>
      </c>
      <c r="K67" s="10">
        <f t="shared" si="9"/>
        <v>200</v>
      </c>
      <c r="L67" s="35" t="s">
        <v>72</v>
      </c>
    </row>
    <row r="68" ht="20" customHeight="1" spans="1:12">
      <c r="A68" s="10">
        <v>66</v>
      </c>
      <c r="B68" s="10"/>
      <c r="C68" s="18" t="s">
        <v>227</v>
      </c>
      <c r="D68" s="14">
        <v>44608</v>
      </c>
      <c r="E68" s="14">
        <v>44834</v>
      </c>
      <c r="F68" s="10">
        <f t="shared" si="12"/>
        <v>0</v>
      </c>
      <c r="G68" s="10">
        <v>100</v>
      </c>
      <c r="H68" s="12">
        <f t="shared" si="11"/>
        <v>0</v>
      </c>
      <c r="I68" s="12">
        <v>300</v>
      </c>
      <c r="J68" s="12">
        <f>H68*I68</f>
        <v>0</v>
      </c>
      <c r="K68" s="10">
        <f t="shared" si="9"/>
        <v>300</v>
      </c>
      <c r="L68" s="35" t="s">
        <v>249</v>
      </c>
    </row>
    <row r="69" ht="20" customHeight="1" spans="1:12">
      <c r="A69" s="10">
        <v>67</v>
      </c>
      <c r="B69" s="10"/>
      <c r="C69" s="18" t="s">
        <v>194</v>
      </c>
      <c r="D69" s="14">
        <v>44478</v>
      </c>
      <c r="E69" s="14">
        <v>44834</v>
      </c>
      <c r="F69" s="10">
        <f t="shared" si="12"/>
        <v>0</v>
      </c>
      <c r="G69" s="10">
        <v>0</v>
      </c>
      <c r="H69" s="12">
        <f t="shared" si="11"/>
        <v>0</v>
      </c>
      <c r="I69" s="12">
        <v>0</v>
      </c>
      <c r="J69" s="12">
        <v>300</v>
      </c>
      <c r="K69" s="10">
        <f t="shared" si="9"/>
        <v>300</v>
      </c>
      <c r="L69" s="10" t="s">
        <v>195</v>
      </c>
    </row>
    <row r="70" customFormat="1" ht="39" customHeight="1" spans="1:12">
      <c r="A70" s="10">
        <v>68</v>
      </c>
      <c r="B70" s="15" t="s">
        <v>121</v>
      </c>
      <c r="C70" s="18" t="s">
        <v>181</v>
      </c>
      <c r="D70" s="14">
        <v>44501</v>
      </c>
      <c r="E70" s="14">
        <v>44834</v>
      </c>
      <c r="F70" s="10">
        <f t="shared" si="12"/>
        <v>0</v>
      </c>
      <c r="G70" s="10">
        <v>100</v>
      </c>
      <c r="H70" s="12">
        <v>0</v>
      </c>
      <c r="I70" s="12">
        <v>300</v>
      </c>
      <c r="J70" s="12">
        <v>100</v>
      </c>
      <c r="K70" s="10">
        <f t="shared" si="9"/>
        <v>400</v>
      </c>
      <c r="L70" s="35" t="s">
        <v>327</v>
      </c>
    </row>
    <row r="71" s="2" customFormat="1" ht="27" customHeight="1" spans="1:12">
      <c r="A71" s="10">
        <v>69</v>
      </c>
      <c r="B71" s="15"/>
      <c r="C71" s="10" t="s">
        <v>100</v>
      </c>
      <c r="D71" s="14">
        <v>44257</v>
      </c>
      <c r="E71" s="14">
        <v>44834</v>
      </c>
      <c r="F71" s="10">
        <f t="shared" si="12"/>
        <v>1</v>
      </c>
      <c r="G71" s="10">
        <v>100</v>
      </c>
      <c r="H71" s="12">
        <f t="shared" ref="H71:H78" si="13">F71*G71</f>
        <v>100</v>
      </c>
      <c r="I71" s="12">
        <v>0</v>
      </c>
      <c r="J71" s="12">
        <v>300</v>
      </c>
      <c r="K71" s="10">
        <f t="shared" si="9"/>
        <v>400</v>
      </c>
      <c r="L71" s="35" t="s">
        <v>101</v>
      </c>
    </row>
    <row r="72" s="2" customFormat="1" ht="27" customHeight="1" spans="1:12">
      <c r="A72" s="10">
        <v>70</v>
      </c>
      <c r="B72" s="15"/>
      <c r="C72" s="18" t="s">
        <v>269</v>
      </c>
      <c r="D72" s="14">
        <v>44659</v>
      </c>
      <c r="E72" s="14">
        <v>44834</v>
      </c>
      <c r="F72" s="10">
        <f t="shared" si="12"/>
        <v>0</v>
      </c>
      <c r="G72" s="10">
        <v>100</v>
      </c>
      <c r="H72" s="12">
        <f t="shared" si="13"/>
        <v>0</v>
      </c>
      <c r="I72" s="12">
        <v>0</v>
      </c>
      <c r="J72" s="12">
        <v>0</v>
      </c>
      <c r="K72" s="10">
        <f t="shared" si="9"/>
        <v>0</v>
      </c>
      <c r="L72" s="35" t="s">
        <v>340</v>
      </c>
    </row>
    <row r="73" s="2" customFormat="1" ht="26" customHeight="1" spans="1:12">
      <c r="A73" s="10">
        <v>71</v>
      </c>
      <c r="B73" s="15"/>
      <c r="C73" s="18" t="s">
        <v>270</v>
      </c>
      <c r="D73" s="14">
        <v>44662</v>
      </c>
      <c r="E73" s="14">
        <v>44834</v>
      </c>
      <c r="F73" s="10">
        <f t="shared" si="12"/>
        <v>0</v>
      </c>
      <c r="G73" s="10">
        <v>100</v>
      </c>
      <c r="H73" s="12">
        <f t="shared" si="13"/>
        <v>0</v>
      </c>
      <c r="I73" s="12">
        <v>300</v>
      </c>
      <c r="J73" s="12">
        <v>0</v>
      </c>
      <c r="K73" s="10">
        <f t="shared" si="9"/>
        <v>300</v>
      </c>
      <c r="L73" s="35" t="s">
        <v>271</v>
      </c>
    </row>
    <row r="74" ht="33" customHeight="1" spans="1:12">
      <c r="A74" s="10">
        <v>72</v>
      </c>
      <c r="B74" s="51"/>
      <c r="C74" s="18" t="s">
        <v>272</v>
      </c>
      <c r="D74" s="14">
        <v>44676</v>
      </c>
      <c r="E74" s="14">
        <v>44834</v>
      </c>
      <c r="F74" s="10">
        <f t="shared" si="12"/>
        <v>0</v>
      </c>
      <c r="G74" s="10">
        <v>100</v>
      </c>
      <c r="H74" s="12">
        <f t="shared" si="13"/>
        <v>0</v>
      </c>
      <c r="I74" s="12">
        <v>100</v>
      </c>
      <c r="J74" s="12">
        <v>100</v>
      </c>
      <c r="K74" s="10">
        <f t="shared" si="9"/>
        <v>200</v>
      </c>
      <c r="L74" s="35" t="s">
        <v>316</v>
      </c>
    </row>
    <row r="75" customFormat="1" ht="23" customHeight="1" spans="1:12">
      <c r="A75" s="10">
        <v>73</v>
      </c>
      <c r="B75" s="13" t="s">
        <v>103</v>
      </c>
      <c r="C75" s="10" t="s">
        <v>104</v>
      </c>
      <c r="D75" s="14">
        <v>43192</v>
      </c>
      <c r="E75" s="14">
        <v>44834</v>
      </c>
      <c r="F75" s="10">
        <v>4</v>
      </c>
      <c r="G75" s="10">
        <v>100</v>
      </c>
      <c r="H75" s="12">
        <f t="shared" si="13"/>
        <v>400</v>
      </c>
      <c r="I75" s="12">
        <v>300</v>
      </c>
      <c r="J75" s="12">
        <v>0</v>
      </c>
      <c r="K75" s="10">
        <f t="shared" si="9"/>
        <v>700</v>
      </c>
      <c r="L75" s="35" t="s">
        <v>105</v>
      </c>
    </row>
    <row r="76" customFormat="1" ht="23" customHeight="1" spans="1:12">
      <c r="A76" s="10">
        <v>74</v>
      </c>
      <c r="B76" s="15"/>
      <c r="C76" s="18" t="s">
        <v>229</v>
      </c>
      <c r="D76" s="14">
        <v>44613</v>
      </c>
      <c r="E76" s="14">
        <v>44834</v>
      </c>
      <c r="F76" s="10">
        <f t="shared" ref="F76:F83" si="14">DATEDIF(D76,E76,"Y")</f>
        <v>0</v>
      </c>
      <c r="G76" s="10">
        <v>100</v>
      </c>
      <c r="H76" s="12">
        <f t="shared" si="13"/>
        <v>0</v>
      </c>
      <c r="I76" s="12">
        <v>0</v>
      </c>
      <c r="J76" s="12">
        <v>0</v>
      </c>
      <c r="K76" s="10">
        <f t="shared" si="9"/>
        <v>0</v>
      </c>
      <c r="L76" s="35" t="s">
        <v>230</v>
      </c>
    </row>
    <row r="77" customFormat="1" ht="23" customHeight="1" spans="1:12">
      <c r="A77" s="10">
        <v>75</v>
      </c>
      <c r="B77" s="51"/>
      <c r="C77" s="10" t="s">
        <v>113</v>
      </c>
      <c r="D77" s="14">
        <v>44347</v>
      </c>
      <c r="E77" s="14">
        <v>44834</v>
      </c>
      <c r="F77" s="10">
        <v>0</v>
      </c>
      <c r="G77" s="10">
        <v>0</v>
      </c>
      <c r="H77" s="12">
        <f t="shared" si="13"/>
        <v>0</v>
      </c>
      <c r="I77" s="12">
        <v>0</v>
      </c>
      <c r="J77" s="12">
        <v>300</v>
      </c>
      <c r="K77" s="10">
        <f t="shared" si="9"/>
        <v>300</v>
      </c>
      <c r="L77" s="68" t="s">
        <v>110</v>
      </c>
    </row>
    <row r="78" customFormat="1" ht="33" customHeight="1" spans="1:12">
      <c r="A78" s="10">
        <v>76</v>
      </c>
      <c r="B78" s="119" t="s">
        <v>216</v>
      </c>
      <c r="C78" s="10" t="s">
        <v>58</v>
      </c>
      <c r="D78" s="14">
        <v>44113</v>
      </c>
      <c r="E78" s="14">
        <v>44834</v>
      </c>
      <c r="F78" s="10">
        <f t="shared" si="14"/>
        <v>1</v>
      </c>
      <c r="G78" s="10">
        <v>100</v>
      </c>
      <c r="H78" s="12">
        <f t="shared" si="13"/>
        <v>100</v>
      </c>
      <c r="I78" s="12">
        <v>300</v>
      </c>
      <c r="J78" s="12">
        <v>0</v>
      </c>
      <c r="K78" s="10">
        <f t="shared" si="9"/>
        <v>400</v>
      </c>
      <c r="L78" s="35" t="s">
        <v>59</v>
      </c>
    </row>
    <row r="79" customFormat="1" ht="33" customHeight="1" spans="1:12">
      <c r="A79" s="10">
        <v>77</v>
      </c>
      <c r="B79" s="88"/>
      <c r="C79" s="75" t="s">
        <v>328</v>
      </c>
      <c r="D79" s="14">
        <v>44786</v>
      </c>
      <c r="E79" s="14">
        <v>44834</v>
      </c>
      <c r="F79" s="10">
        <f t="shared" si="14"/>
        <v>0</v>
      </c>
      <c r="G79" s="10">
        <v>100</v>
      </c>
      <c r="H79" s="12">
        <v>0</v>
      </c>
      <c r="I79" s="12">
        <v>0</v>
      </c>
      <c r="J79" s="12">
        <v>0</v>
      </c>
      <c r="K79" s="10">
        <f t="shared" si="9"/>
        <v>0</v>
      </c>
      <c r="L79" s="35" t="s">
        <v>341</v>
      </c>
    </row>
    <row r="80" customFormat="1" ht="33" customHeight="1" spans="1:12">
      <c r="A80" s="10">
        <v>78</v>
      </c>
      <c r="B80" s="10" t="s">
        <v>231</v>
      </c>
      <c r="C80" s="75" t="s">
        <v>330</v>
      </c>
      <c r="D80" s="14">
        <v>44786</v>
      </c>
      <c r="E80" s="14">
        <v>44834</v>
      </c>
      <c r="F80" s="10">
        <f t="shared" si="14"/>
        <v>0</v>
      </c>
      <c r="G80" s="10">
        <v>100</v>
      </c>
      <c r="H80" s="12">
        <f t="shared" ref="H80:H83" si="15">F80*G80</f>
        <v>0</v>
      </c>
      <c r="I80" s="12">
        <v>0</v>
      </c>
      <c r="J80" s="12">
        <v>0</v>
      </c>
      <c r="K80" s="10">
        <f t="shared" si="9"/>
        <v>0</v>
      </c>
      <c r="L80" s="35" t="s">
        <v>342</v>
      </c>
    </row>
    <row r="81" customFormat="1" ht="26" customHeight="1" spans="1:12">
      <c r="A81" s="10">
        <v>79</v>
      </c>
      <c r="B81" s="15" t="s">
        <v>275</v>
      </c>
      <c r="C81" s="18" t="s">
        <v>276</v>
      </c>
      <c r="D81" s="14">
        <v>44652</v>
      </c>
      <c r="E81" s="14">
        <v>44834</v>
      </c>
      <c r="F81" s="10">
        <f t="shared" si="14"/>
        <v>0</v>
      </c>
      <c r="G81" s="10">
        <v>100</v>
      </c>
      <c r="H81" s="12">
        <f t="shared" si="15"/>
        <v>0</v>
      </c>
      <c r="I81" s="12">
        <v>0</v>
      </c>
      <c r="J81" s="12">
        <v>0</v>
      </c>
      <c r="K81" s="10">
        <f t="shared" si="9"/>
        <v>0</v>
      </c>
      <c r="L81" s="37" t="s">
        <v>28</v>
      </c>
    </row>
    <row r="82" customFormat="1" ht="26" customHeight="1" spans="1:12">
      <c r="A82" s="10">
        <v>80</v>
      </c>
      <c r="B82" s="15"/>
      <c r="C82" s="18" t="s">
        <v>91</v>
      </c>
      <c r="D82" s="17">
        <v>44166</v>
      </c>
      <c r="E82" s="14">
        <v>44834</v>
      </c>
      <c r="F82" s="10">
        <f t="shared" si="14"/>
        <v>1</v>
      </c>
      <c r="G82" s="18">
        <v>100</v>
      </c>
      <c r="H82" s="12">
        <v>100</v>
      </c>
      <c r="I82" s="12">
        <v>0</v>
      </c>
      <c r="J82" s="12">
        <v>100</v>
      </c>
      <c r="K82" s="10">
        <f t="shared" si="9"/>
        <v>200</v>
      </c>
      <c r="L82" s="37" t="s">
        <v>92</v>
      </c>
    </row>
    <row r="83" customFormat="1" ht="20" customHeight="1" spans="1:12">
      <c r="A83" s="10">
        <v>81</v>
      </c>
      <c r="B83" s="51"/>
      <c r="C83" s="18" t="s">
        <v>277</v>
      </c>
      <c r="D83" s="14">
        <v>44659</v>
      </c>
      <c r="E83" s="14">
        <v>44834</v>
      </c>
      <c r="F83" s="10">
        <f t="shared" si="14"/>
        <v>0</v>
      </c>
      <c r="G83" s="10">
        <v>100</v>
      </c>
      <c r="H83" s="12">
        <f t="shared" si="15"/>
        <v>0</v>
      </c>
      <c r="I83" s="12">
        <v>0</v>
      </c>
      <c r="J83" s="12">
        <v>0</v>
      </c>
      <c r="K83" s="10">
        <f t="shared" si="9"/>
        <v>0</v>
      </c>
      <c r="L83" s="35" t="s">
        <v>332</v>
      </c>
    </row>
    <row r="84" ht="30" customHeight="1" spans="1:12">
      <c r="A84" s="10">
        <v>82</v>
      </c>
      <c r="B84" s="10" t="s">
        <v>343</v>
      </c>
      <c r="C84" s="83" t="s">
        <v>302</v>
      </c>
      <c r="D84" s="14">
        <v>44739</v>
      </c>
      <c r="E84" s="14">
        <v>44834</v>
      </c>
      <c r="F84" s="10">
        <v>0</v>
      </c>
      <c r="G84" s="10">
        <v>100</v>
      </c>
      <c r="H84" s="12">
        <v>0</v>
      </c>
      <c r="I84" s="12">
        <v>0</v>
      </c>
      <c r="J84" s="12">
        <v>400</v>
      </c>
      <c r="K84" s="10">
        <f t="shared" si="9"/>
        <v>400</v>
      </c>
      <c r="L84" s="71" t="s">
        <v>303</v>
      </c>
    </row>
    <row r="85" ht="27" customHeight="1" spans="1:12">
      <c r="A85" s="10">
        <v>83</v>
      </c>
      <c r="B85" s="10"/>
      <c r="C85" s="10" t="s">
        <v>344</v>
      </c>
      <c r="D85" s="14">
        <v>44774</v>
      </c>
      <c r="E85" s="14">
        <v>44834</v>
      </c>
      <c r="F85" s="10">
        <v>0</v>
      </c>
      <c r="G85" s="10">
        <v>100</v>
      </c>
      <c r="H85" s="12">
        <f>F85*G85</f>
        <v>0</v>
      </c>
      <c r="I85" s="12">
        <v>0</v>
      </c>
      <c r="J85" s="12">
        <v>0</v>
      </c>
      <c r="K85" s="10">
        <v>0</v>
      </c>
      <c r="L85" s="34" t="s">
        <v>345</v>
      </c>
    </row>
  </sheetData>
  <mergeCells count="18">
    <mergeCell ref="A1:L1"/>
    <mergeCell ref="B3:B25"/>
    <mergeCell ref="B27:B28"/>
    <mergeCell ref="B29:B31"/>
    <mergeCell ref="B32:B35"/>
    <mergeCell ref="B36:B38"/>
    <mergeCell ref="B39:B44"/>
    <mergeCell ref="B46:B54"/>
    <mergeCell ref="B55:B57"/>
    <mergeCell ref="B58:B61"/>
    <mergeCell ref="B63:B64"/>
    <mergeCell ref="B65:B66"/>
    <mergeCell ref="B67:B69"/>
    <mergeCell ref="B70:B74"/>
    <mergeCell ref="B75:B77"/>
    <mergeCell ref="B78:B79"/>
    <mergeCell ref="B81:B83"/>
    <mergeCell ref="B84:B85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topLeftCell="A19" workbookViewId="0">
      <selection activeCell="Q80" sqref="Q80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44865</v>
      </c>
      <c r="F3" s="10">
        <f t="shared" ref="F3:F12" si="0"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19" si="1">SUM(H3:J3)</f>
        <v>600</v>
      </c>
      <c r="L3" s="35" t="s">
        <v>15</v>
      </c>
    </row>
    <row r="4" ht="39" customHeight="1" spans="1:12">
      <c r="A4" s="10">
        <v>2</v>
      </c>
      <c r="B4" s="15"/>
      <c r="C4" s="10" t="s">
        <v>17</v>
      </c>
      <c r="D4" s="14">
        <v>40360</v>
      </c>
      <c r="E4" s="14">
        <v>44865</v>
      </c>
      <c r="F4" s="10">
        <f t="shared" si="0"/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44865</v>
      </c>
      <c r="F5" s="10">
        <f t="shared" si="0"/>
        <v>11</v>
      </c>
      <c r="G5" s="10">
        <v>100</v>
      </c>
      <c r="H5" s="12">
        <v>0</v>
      </c>
      <c r="I5" s="12">
        <v>0</v>
      </c>
      <c r="J5" s="12">
        <v>0</v>
      </c>
      <c r="K5" s="10">
        <f t="shared" si="1"/>
        <v>0</v>
      </c>
      <c r="L5" s="35" t="s">
        <v>256</v>
      </c>
    </row>
    <row r="6" ht="20" customHeight="1" spans="1:12">
      <c r="A6" s="10">
        <v>4</v>
      </c>
      <c r="B6" s="15"/>
      <c r="C6" s="10" t="s">
        <v>16</v>
      </c>
      <c r="D6" s="14">
        <v>40799</v>
      </c>
      <c r="E6" s="14">
        <v>44865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44865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44865</v>
      </c>
      <c r="F8" s="10">
        <f t="shared" si="0"/>
        <v>8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44865</v>
      </c>
      <c r="F9" s="10">
        <f t="shared" si="0"/>
        <v>2</v>
      </c>
      <c r="G9" s="10">
        <v>100</v>
      </c>
      <c r="H9" s="12">
        <f t="shared" ref="H9:H16" si="2">F9*G9</f>
        <v>200</v>
      </c>
      <c r="I9" s="12">
        <v>0</v>
      </c>
      <c r="J9" s="12">
        <v>100</v>
      </c>
      <c r="K9" s="10">
        <f t="shared" si="1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44865</v>
      </c>
      <c r="F10" s="10">
        <f t="shared" si="0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44865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44865</v>
      </c>
      <c r="F12" s="10">
        <f t="shared" si="0"/>
        <v>2</v>
      </c>
      <c r="G12" s="10">
        <v>100</v>
      </c>
      <c r="H12" s="12">
        <f t="shared" si="2"/>
        <v>200</v>
      </c>
      <c r="I12" s="12">
        <v>0</v>
      </c>
      <c r="J12" s="12">
        <v>0</v>
      </c>
      <c r="K12" s="10">
        <f t="shared" si="1"/>
        <v>200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44865</v>
      </c>
      <c r="F13" s="10">
        <v>2</v>
      </c>
      <c r="G13" s="10">
        <v>100</v>
      </c>
      <c r="H13" s="12">
        <f t="shared" si="2"/>
        <v>200</v>
      </c>
      <c r="I13" s="12">
        <v>400</v>
      </c>
      <c r="J13" s="12">
        <v>0</v>
      </c>
      <c r="K13" s="10">
        <f t="shared" si="1"/>
        <v>600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44865</v>
      </c>
      <c r="F14" s="10">
        <f t="shared" ref="F14:F20" si="3">DATEDIF(D14,E14,"Y")</f>
        <v>1</v>
      </c>
      <c r="G14" s="10">
        <v>100</v>
      </c>
      <c r="H14" s="12">
        <f t="shared" si="2"/>
        <v>100</v>
      </c>
      <c r="I14" s="12">
        <v>300</v>
      </c>
      <c r="J14" s="12">
        <v>0</v>
      </c>
      <c r="K14" s="10">
        <f t="shared" si="1"/>
        <v>400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44865</v>
      </c>
      <c r="F15" s="10">
        <f t="shared" si="3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1"/>
        <v>400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44865</v>
      </c>
      <c r="F16" s="10">
        <f t="shared" si="3"/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38</v>
      </c>
    </row>
    <row r="17" ht="42" customHeight="1" spans="1:12">
      <c r="A17" s="10">
        <v>15</v>
      </c>
      <c r="B17" s="15"/>
      <c r="C17" s="18" t="s">
        <v>196</v>
      </c>
      <c r="D17" s="17">
        <v>44553</v>
      </c>
      <c r="E17" s="14">
        <v>44865</v>
      </c>
      <c r="F17" s="10">
        <f t="shared" si="3"/>
        <v>0</v>
      </c>
      <c r="G17" s="18">
        <v>100</v>
      </c>
      <c r="H17" s="12">
        <f t="shared" ref="H17:H25" si="4">F17*G17</f>
        <v>0</v>
      </c>
      <c r="I17" s="12">
        <v>300</v>
      </c>
      <c r="J17" s="12">
        <v>200</v>
      </c>
      <c r="K17" s="10">
        <f t="shared" si="1"/>
        <v>500</v>
      </c>
      <c r="L17" s="37" t="s">
        <v>218</v>
      </c>
    </row>
    <row r="18" ht="30" customHeight="1" spans="1:12">
      <c r="A18" s="10">
        <v>16</v>
      </c>
      <c r="B18" s="15"/>
      <c r="C18" s="18" t="s">
        <v>237</v>
      </c>
      <c r="D18" s="17">
        <v>44635</v>
      </c>
      <c r="E18" s="14">
        <v>44865</v>
      </c>
      <c r="F18" s="10">
        <f t="shared" si="3"/>
        <v>0</v>
      </c>
      <c r="G18" s="18">
        <v>100</v>
      </c>
      <c r="H18" s="12">
        <f t="shared" si="4"/>
        <v>0</v>
      </c>
      <c r="I18" s="12">
        <v>0</v>
      </c>
      <c r="J18" s="12">
        <v>0</v>
      </c>
      <c r="K18" s="10">
        <f t="shared" si="1"/>
        <v>0</v>
      </c>
      <c r="L18" s="37" t="s">
        <v>238</v>
      </c>
    </row>
    <row r="19" ht="28" customHeight="1" spans="1:12">
      <c r="A19" s="10">
        <v>17</v>
      </c>
      <c r="B19" s="15"/>
      <c r="C19" s="83" t="s">
        <v>293</v>
      </c>
      <c r="D19" s="17">
        <v>44725</v>
      </c>
      <c r="E19" s="14">
        <v>44865</v>
      </c>
      <c r="F19" s="10">
        <f t="shared" si="3"/>
        <v>0</v>
      </c>
      <c r="G19" s="18">
        <v>100</v>
      </c>
      <c r="H19" s="12">
        <f t="shared" si="4"/>
        <v>0</v>
      </c>
      <c r="I19" s="12">
        <v>300</v>
      </c>
      <c r="J19" s="12">
        <v>0</v>
      </c>
      <c r="K19" s="10">
        <f t="shared" si="1"/>
        <v>300</v>
      </c>
      <c r="L19" s="37" t="s">
        <v>294</v>
      </c>
    </row>
    <row r="20" ht="28" customHeight="1" spans="1:12">
      <c r="A20" s="10">
        <v>18</v>
      </c>
      <c r="B20" s="15"/>
      <c r="C20" s="18" t="s">
        <v>247</v>
      </c>
      <c r="D20" s="14">
        <v>44634</v>
      </c>
      <c r="E20" s="14">
        <v>44865</v>
      </c>
      <c r="F20" s="10">
        <f t="shared" si="3"/>
        <v>0</v>
      </c>
      <c r="G20" s="10">
        <v>100</v>
      </c>
      <c r="H20" s="12">
        <f t="shared" si="4"/>
        <v>0</v>
      </c>
      <c r="I20" s="12">
        <v>300</v>
      </c>
      <c r="J20" s="12">
        <v>0</v>
      </c>
      <c r="K20" s="10">
        <f t="shared" ref="K20:K25" si="5">SUM(H20:J20)</f>
        <v>300</v>
      </c>
      <c r="L20" s="35" t="s">
        <v>261</v>
      </c>
    </row>
    <row r="21" ht="28" customHeight="1" spans="1:12">
      <c r="A21" s="10">
        <v>19</v>
      </c>
      <c r="B21" s="15"/>
      <c r="C21" s="83" t="s">
        <v>295</v>
      </c>
      <c r="D21" s="17">
        <v>44732</v>
      </c>
      <c r="E21" s="14">
        <v>44865</v>
      </c>
      <c r="F21" s="10">
        <v>0</v>
      </c>
      <c r="G21" s="18">
        <v>100</v>
      </c>
      <c r="H21" s="12">
        <f t="shared" si="4"/>
        <v>0</v>
      </c>
      <c r="I21" s="12">
        <v>300</v>
      </c>
      <c r="J21" s="12">
        <v>100</v>
      </c>
      <c r="K21" s="10">
        <f t="shared" si="5"/>
        <v>400</v>
      </c>
      <c r="L21" s="37" t="s">
        <v>296</v>
      </c>
    </row>
    <row r="22" ht="21" customHeight="1" spans="1:12">
      <c r="A22" s="10">
        <v>20</v>
      </c>
      <c r="B22" s="15"/>
      <c r="C22" s="83" t="s">
        <v>310</v>
      </c>
      <c r="D22" s="17">
        <v>44753</v>
      </c>
      <c r="E22" s="14">
        <v>44865</v>
      </c>
      <c r="F22" s="10">
        <v>0</v>
      </c>
      <c r="G22" s="18">
        <v>100</v>
      </c>
      <c r="H22" s="12">
        <f t="shared" si="4"/>
        <v>0</v>
      </c>
      <c r="I22" s="12">
        <v>300</v>
      </c>
      <c r="J22" s="12">
        <v>0</v>
      </c>
      <c r="K22" s="10">
        <f t="shared" si="5"/>
        <v>300</v>
      </c>
      <c r="L22" s="37" t="s">
        <v>311</v>
      </c>
    </row>
    <row r="23" ht="36" customHeight="1" spans="1:12">
      <c r="A23" s="10">
        <v>21</v>
      </c>
      <c r="B23" s="15"/>
      <c r="C23" s="10" t="s">
        <v>25</v>
      </c>
      <c r="D23" s="14">
        <v>43616</v>
      </c>
      <c r="E23" s="14">
        <v>44865</v>
      </c>
      <c r="F23" s="10">
        <v>3</v>
      </c>
      <c r="G23" s="10">
        <v>100</v>
      </c>
      <c r="H23" s="12">
        <f t="shared" si="4"/>
        <v>300</v>
      </c>
      <c r="I23" s="12">
        <v>0</v>
      </c>
      <c r="J23" s="12">
        <v>200</v>
      </c>
      <c r="K23" s="10">
        <f t="shared" si="5"/>
        <v>500</v>
      </c>
      <c r="L23" s="35" t="s">
        <v>26</v>
      </c>
    </row>
    <row r="24" ht="36" customHeight="1" spans="1:12">
      <c r="A24" s="10">
        <v>22</v>
      </c>
      <c r="B24" s="15"/>
      <c r="C24" s="18" t="s">
        <v>166</v>
      </c>
      <c r="D24" s="14">
        <v>44494</v>
      </c>
      <c r="E24" s="14">
        <v>44865</v>
      </c>
      <c r="F24" s="10">
        <v>0</v>
      </c>
      <c r="G24" s="10">
        <v>100</v>
      </c>
      <c r="H24" s="12">
        <f t="shared" si="4"/>
        <v>0</v>
      </c>
      <c r="I24" s="12">
        <v>0</v>
      </c>
      <c r="J24" s="12">
        <v>300</v>
      </c>
      <c r="K24" s="10">
        <f t="shared" si="5"/>
        <v>300</v>
      </c>
      <c r="L24" s="35" t="s">
        <v>167</v>
      </c>
    </row>
    <row r="25" ht="36" customHeight="1" spans="1:12">
      <c r="A25" s="10">
        <v>23</v>
      </c>
      <c r="B25" s="15"/>
      <c r="C25" s="83" t="s">
        <v>320</v>
      </c>
      <c r="D25" s="14">
        <v>44781</v>
      </c>
      <c r="E25" s="14">
        <v>44865</v>
      </c>
      <c r="F25" s="10">
        <f>DATEDIF(D25,E25,"Y")</f>
        <v>0</v>
      </c>
      <c r="G25" s="10">
        <v>100</v>
      </c>
      <c r="H25" s="12">
        <f t="shared" si="4"/>
        <v>0</v>
      </c>
      <c r="I25" s="12">
        <v>0</v>
      </c>
      <c r="J25" s="12">
        <v>100</v>
      </c>
      <c r="K25" s="10">
        <f t="shared" si="5"/>
        <v>100</v>
      </c>
      <c r="L25" s="35" t="s">
        <v>321</v>
      </c>
    </row>
    <row r="26" ht="36" customHeight="1" spans="1:12">
      <c r="A26" s="10">
        <v>24</v>
      </c>
      <c r="B26" s="15"/>
      <c r="C26" s="83" t="s">
        <v>346</v>
      </c>
      <c r="D26" s="14">
        <v>44842</v>
      </c>
      <c r="E26" s="14">
        <v>44865</v>
      </c>
      <c r="F26" s="10">
        <v>0</v>
      </c>
      <c r="G26" s="10">
        <v>100</v>
      </c>
      <c r="H26" s="12">
        <v>0</v>
      </c>
      <c r="I26" s="12">
        <v>0</v>
      </c>
      <c r="J26" s="12">
        <v>0</v>
      </c>
      <c r="K26" s="10">
        <v>0</v>
      </c>
      <c r="L26" s="35" t="s">
        <v>347</v>
      </c>
    </row>
    <row r="27" ht="36" customHeight="1" spans="1:12">
      <c r="A27" s="10">
        <v>25</v>
      </c>
      <c r="B27" s="10" t="s">
        <v>53</v>
      </c>
      <c r="C27" s="10" t="s">
        <v>54</v>
      </c>
      <c r="D27" s="14">
        <v>40787</v>
      </c>
      <c r="E27" s="14">
        <v>44865</v>
      </c>
      <c r="F27" s="10">
        <f>DATEDIF(D27,E27,"Y")</f>
        <v>11</v>
      </c>
      <c r="G27" s="10">
        <v>100</v>
      </c>
      <c r="H27" s="12">
        <v>500</v>
      </c>
      <c r="I27" s="12">
        <v>0</v>
      </c>
      <c r="J27" s="12">
        <v>0</v>
      </c>
      <c r="K27" s="10">
        <f t="shared" ref="K27:K44" si="6">SUM(H27:J27)</f>
        <v>500</v>
      </c>
      <c r="L27" s="35" t="s">
        <v>28</v>
      </c>
    </row>
    <row r="28" ht="37" customHeight="1" spans="1:12">
      <c r="A28" s="10">
        <v>26</v>
      </c>
      <c r="B28" s="13" t="s">
        <v>55</v>
      </c>
      <c r="C28" s="10" t="s">
        <v>127</v>
      </c>
      <c r="D28" s="14">
        <v>44382</v>
      </c>
      <c r="E28" s="14">
        <v>44865</v>
      </c>
      <c r="F28" s="10">
        <f>DATEDIF(D28,E28,"Y")</f>
        <v>1</v>
      </c>
      <c r="G28" s="10">
        <v>100</v>
      </c>
      <c r="H28" s="12">
        <v>100</v>
      </c>
      <c r="I28" s="12">
        <v>400</v>
      </c>
      <c r="J28" s="12">
        <v>0</v>
      </c>
      <c r="K28" s="10">
        <f t="shared" si="6"/>
        <v>500</v>
      </c>
      <c r="L28" s="35" t="s">
        <v>138</v>
      </c>
    </row>
    <row r="29" ht="33" customHeight="1" spans="1:12">
      <c r="A29" s="10">
        <v>27</v>
      </c>
      <c r="B29" s="15"/>
      <c r="C29" s="18" t="s">
        <v>262</v>
      </c>
      <c r="D29" s="14">
        <v>44676</v>
      </c>
      <c r="E29" s="14">
        <v>44865</v>
      </c>
      <c r="F29" s="10">
        <f>DATEDIF(D29,E29,"Y")</f>
        <v>0</v>
      </c>
      <c r="G29" s="10">
        <v>100</v>
      </c>
      <c r="H29" s="12">
        <f t="shared" ref="H29:H33" si="7">F29*G29</f>
        <v>0</v>
      </c>
      <c r="I29" s="12">
        <v>0</v>
      </c>
      <c r="J29" s="12">
        <v>0</v>
      </c>
      <c r="K29" s="10">
        <f t="shared" si="6"/>
        <v>0</v>
      </c>
      <c r="L29" s="35" t="s">
        <v>263</v>
      </c>
    </row>
    <row r="30" ht="34" customHeight="1" spans="1:12">
      <c r="A30" s="10">
        <v>28</v>
      </c>
      <c r="B30" s="13" t="s">
        <v>57</v>
      </c>
      <c r="C30" s="18" t="s">
        <v>273</v>
      </c>
      <c r="D30" s="14">
        <v>44671</v>
      </c>
      <c r="E30" s="14">
        <v>44865</v>
      </c>
      <c r="F30" s="10">
        <f>DATEDIF(D30,E30,"Y")</f>
        <v>0</v>
      </c>
      <c r="G30" s="10">
        <v>100</v>
      </c>
      <c r="H30" s="12">
        <f t="shared" si="7"/>
        <v>0</v>
      </c>
      <c r="I30" s="12">
        <v>300</v>
      </c>
      <c r="J30" s="12">
        <v>300</v>
      </c>
      <c r="K30" s="10">
        <f t="shared" si="6"/>
        <v>600</v>
      </c>
      <c r="L30" s="35" t="s">
        <v>334</v>
      </c>
    </row>
    <row r="31" ht="20" customHeight="1" spans="1:12">
      <c r="A31" s="10">
        <v>29</v>
      </c>
      <c r="B31" s="15"/>
      <c r="C31" s="10" t="s">
        <v>79</v>
      </c>
      <c r="D31" s="14">
        <v>42437</v>
      </c>
      <c r="E31" s="14">
        <v>44865</v>
      </c>
      <c r="F31" s="10">
        <f>DATEDIF(D31,E31,"Y")</f>
        <v>6</v>
      </c>
      <c r="G31" s="10">
        <v>100</v>
      </c>
      <c r="H31" s="12">
        <v>500</v>
      </c>
      <c r="I31" s="12">
        <v>0</v>
      </c>
      <c r="J31" s="12">
        <v>0</v>
      </c>
      <c r="K31" s="10">
        <f t="shared" si="6"/>
        <v>500</v>
      </c>
      <c r="L31" s="35" t="s">
        <v>28</v>
      </c>
    </row>
    <row r="32" ht="20" customHeight="1" spans="1:12">
      <c r="A32" s="10">
        <v>30</v>
      </c>
      <c r="B32" s="51"/>
      <c r="C32" s="18" t="s">
        <v>124</v>
      </c>
      <c r="D32" s="17">
        <v>43590</v>
      </c>
      <c r="E32" s="14">
        <v>44865</v>
      </c>
      <c r="F32" s="10">
        <v>0</v>
      </c>
      <c r="G32" s="10">
        <v>0</v>
      </c>
      <c r="H32" s="12">
        <v>0</v>
      </c>
      <c r="I32" s="12">
        <v>0</v>
      </c>
      <c r="J32" s="12">
        <v>300</v>
      </c>
      <c r="K32" s="10">
        <f t="shared" si="6"/>
        <v>300</v>
      </c>
      <c r="L32" s="68" t="s">
        <v>110</v>
      </c>
    </row>
    <row r="33" ht="20" customHeight="1" spans="1:12">
      <c r="A33" s="10">
        <v>31</v>
      </c>
      <c r="B33" s="13" t="s">
        <v>60</v>
      </c>
      <c r="C33" s="10" t="s">
        <v>61</v>
      </c>
      <c r="D33" s="14">
        <v>44074</v>
      </c>
      <c r="E33" s="14">
        <v>44865</v>
      </c>
      <c r="F33" s="10">
        <v>2</v>
      </c>
      <c r="G33" s="10">
        <v>100</v>
      </c>
      <c r="H33" s="12">
        <f t="shared" si="7"/>
        <v>200</v>
      </c>
      <c r="I33" s="12">
        <v>0</v>
      </c>
      <c r="J33" s="12">
        <v>0</v>
      </c>
      <c r="K33" s="10">
        <f t="shared" si="6"/>
        <v>200</v>
      </c>
      <c r="L33" s="35" t="s">
        <v>28</v>
      </c>
    </row>
    <row r="34" ht="20" customHeight="1" spans="1:12">
      <c r="A34" s="10">
        <v>32</v>
      </c>
      <c r="B34" s="15"/>
      <c r="C34" s="10" t="s">
        <v>118</v>
      </c>
      <c r="D34" s="14">
        <v>44392</v>
      </c>
      <c r="E34" s="14">
        <v>44865</v>
      </c>
      <c r="F34" s="10">
        <f>DATEDIF(D34,E34,"Y")</f>
        <v>1</v>
      </c>
      <c r="G34" s="10">
        <v>100</v>
      </c>
      <c r="H34" s="12">
        <v>100</v>
      </c>
      <c r="I34" s="12">
        <v>300</v>
      </c>
      <c r="J34" s="12">
        <v>0</v>
      </c>
      <c r="K34" s="10">
        <f t="shared" si="6"/>
        <v>400</v>
      </c>
      <c r="L34" s="35" t="s">
        <v>119</v>
      </c>
    </row>
    <row r="35" ht="20" customHeight="1" spans="1:12">
      <c r="A35" s="10">
        <v>33</v>
      </c>
      <c r="B35" s="15"/>
      <c r="C35" s="18" t="s">
        <v>109</v>
      </c>
      <c r="D35" s="17">
        <v>43129</v>
      </c>
      <c r="E35" s="14">
        <v>44865</v>
      </c>
      <c r="F35" s="10">
        <v>0</v>
      </c>
      <c r="G35" s="10">
        <v>0</v>
      </c>
      <c r="H35" s="12">
        <v>0</v>
      </c>
      <c r="I35" s="12">
        <v>0</v>
      </c>
      <c r="J35" s="12">
        <v>300</v>
      </c>
      <c r="K35" s="10">
        <f t="shared" si="6"/>
        <v>300</v>
      </c>
      <c r="L35" s="68" t="s">
        <v>110</v>
      </c>
    </row>
    <row r="36" ht="30" customHeight="1" spans="1:12">
      <c r="A36" s="10">
        <v>34</v>
      </c>
      <c r="B36" s="51"/>
      <c r="C36" s="18" t="s">
        <v>111</v>
      </c>
      <c r="D36" s="17">
        <v>43235</v>
      </c>
      <c r="E36" s="14">
        <v>44865</v>
      </c>
      <c r="F36" s="10">
        <v>0</v>
      </c>
      <c r="G36" s="10">
        <v>0</v>
      </c>
      <c r="H36" s="12">
        <v>0</v>
      </c>
      <c r="I36" s="12">
        <v>0</v>
      </c>
      <c r="J36" s="12">
        <v>0</v>
      </c>
      <c r="K36" s="10">
        <f t="shared" si="6"/>
        <v>0</v>
      </c>
      <c r="L36" s="84" t="s">
        <v>348</v>
      </c>
    </row>
    <row r="37" ht="20" customHeight="1" spans="1:12">
      <c r="A37" s="10">
        <v>35</v>
      </c>
      <c r="B37" s="13" t="s">
        <v>62</v>
      </c>
      <c r="C37" s="10" t="s">
        <v>63</v>
      </c>
      <c r="D37" s="14">
        <v>41687</v>
      </c>
      <c r="E37" s="14">
        <v>44865</v>
      </c>
      <c r="F37" s="10">
        <f>DATEDIF(D37,E37,"Y")</f>
        <v>8</v>
      </c>
      <c r="G37" s="10">
        <v>100</v>
      </c>
      <c r="H37" s="12">
        <v>500</v>
      </c>
      <c r="I37" s="12">
        <v>0</v>
      </c>
      <c r="J37" s="12">
        <v>0</v>
      </c>
      <c r="K37" s="10">
        <f t="shared" si="6"/>
        <v>500</v>
      </c>
      <c r="L37" s="35" t="s">
        <v>28</v>
      </c>
    </row>
    <row r="38" ht="20" customHeight="1" spans="1:12">
      <c r="A38" s="10">
        <v>36</v>
      </c>
      <c r="B38" s="15"/>
      <c r="C38" s="10" t="s">
        <v>139</v>
      </c>
      <c r="D38" s="14">
        <v>44424</v>
      </c>
      <c r="E38" s="14">
        <v>44865</v>
      </c>
      <c r="F38" s="10">
        <v>0</v>
      </c>
      <c r="G38" s="10">
        <v>100</v>
      </c>
      <c r="H38" s="12">
        <v>0</v>
      </c>
      <c r="I38" s="12">
        <v>0</v>
      </c>
      <c r="J38" s="12">
        <v>0</v>
      </c>
      <c r="K38" s="10">
        <f t="shared" si="6"/>
        <v>0</v>
      </c>
      <c r="L38" s="36" t="s">
        <v>349</v>
      </c>
    </row>
    <row r="39" ht="20" customHeight="1" spans="1:12">
      <c r="A39" s="10">
        <v>37</v>
      </c>
      <c r="B39" s="15"/>
      <c r="C39" s="18" t="s">
        <v>245</v>
      </c>
      <c r="D39" s="14">
        <v>44648</v>
      </c>
      <c r="E39" s="14">
        <v>44865</v>
      </c>
      <c r="F39" s="10">
        <f>DATEDIF(D39,E39,"Y")</f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6"/>
        <v>0</v>
      </c>
      <c r="L39" s="42" t="s">
        <v>246</v>
      </c>
    </row>
    <row r="40" ht="31" customHeight="1" spans="1:12">
      <c r="A40" s="10">
        <v>38</v>
      </c>
      <c r="B40" s="13" t="s">
        <v>64</v>
      </c>
      <c r="C40" s="10" t="s">
        <v>56</v>
      </c>
      <c r="D40" s="14">
        <v>43710</v>
      </c>
      <c r="E40" s="14">
        <v>44865</v>
      </c>
      <c r="F40" s="10">
        <v>0</v>
      </c>
      <c r="G40" s="10">
        <v>100</v>
      </c>
      <c r="H40" s="12">
        <f>F40*G40</f>
        <v>0</v>
      </c>
      <c r="I40" s="12">
        <v>0</v>
      </c>
      <c r="J40" s="12">
        <v>0</v>
      </c>
      <c r="K40" s="10">
        <f t="shared" si="6"/>
        <v>0</v>
      </c>
      <c r="L40" s="37" t="s">
        <v>319</v>
      </c>
    </row>
    <row r="41" ht="45" customHeight="1" spans="1:12">
      <c r="A41" s="10">
        <v>39</v>
      </c>
      <c r="B41" s="15"/>
      <c r="C41" s="18" t="s">
        <v>181</v>
      </c>
      <c r="D41" s="14">
        <v>44501</v>
      </c>
      <c r="E41" s="14">
        <v>44865</v>
      </c>
      <c r="F41" s="10">
        <f>DATEDIF(D41,E41,"Y")</f>
        <v>0</v>
      </c>
      <c r="G41" s="10">
        <v>100</v>
      </c>
      <c r="H41" s="12">
        <v>0</v>
      </c>
      <c r="I41" s="12">
        <v>300</v>
      </c>
      <c r="J41" s="12">
        <v>100</v>
      </c>
      <c r="K41" s="10">
        <f t="shared" si="6"/>
        <v>400</v>
      </c>
      <c r="L41" s="35" t="s">
        <v>327</v>
      </c>
    </row>
    <row r="42" ht="22" customHeight="1" spans="1:12">
      <c r="A42" s="10">
        <v>40</v>
      </c>
      <c r="B42" s="15"/>
      <c r="C42" s="10" t="s">
        <v>66</v>
      </c>
      <c r="D42" s="14">
        <v>43694</v>
      </c>
      <c r="E42" s="14">
        <v>44865</v>
      </c>
      <c r="F42" s="10">
        <v>3</v>
      </c>
      <c r="G42" s="10">
        <v>100</v>
      </c>
      <c r="H42" s="12">
        <f>F42*G42</f>
        <v>300</v>
      </c>
      <c r="I42" s="12">
        <v>0</v>
      </c>
      <c r="J42" s="12">
        <v>50</v>
      </c>
      <c r="K42" s="10">
        <f t="shared" si="6"/>
        <v>350</v>
      </c>
      <c r="L42" s="35" t="s">
        <v>67</v>
      </c>
    </row>
    <row r="43" ht="22" customHeight="1" spans="1:12">
      <c r="A43" s="10">
        <v>41</v>
      </c>
      <c r="B43" s="15"/>
      <c r="C43" s="16" t="s">
        <v>257</v>
      </c>
      <c r="D43" s="14">
        <v>44676</v>
      </c>
      <c r="E43" s="14">
        <v>44865</v>
      </c>
      <c r="F43" s="10">
        <f>DATEDIF(D43,E43,"Y")</f>
        <v>0</v>
      </c>
      <c r="G43" s="10">
        <v>100</v>
      </c>
      <c r="H43" s="12">
        <f>F43*G43</f>
        <v>0</v>
      </c>
      <c r="I43" s="12">
        <v>300</v>
      </c>
      <c r="J43" s="12">
        <v>0</v>
      </c>
      <c r="K43" s="10">
        <f t="shared" si="6"/>
        <v>300</v>
      </c>
      <c r="L43" s="35" t="s">
        <v>258</v>
      </c>
    </row>
    <row r="44" ht="28" customHeight="1" spans="1:12">
      <c r="A44" s="10">
        <v>42</v>
      </c>
      <c r="B44" s="15"/>
      <c r="C44" s="16" t="s">
        <v>259</v>
      </c>
      <c r="D44" s="14">
        <v>44428</v>
      </c>
      <c r="E44" s="14">
        <v>44865</v>
      </c>
      <c r="F44" s="10">
        <v>0</v>
      </c>
      <c r="G44" s="10">
        <v>100</v>
      </c>
      <c r="H44" s="12">
        <f>F44*G44</f>
        <v>0</v>
      </c>
      <c r="I44" s="12">
        <v>0</v>
      </c>
      <c r="J44" s="12">
        <v>0</v>
      </c>
      <c r="K44" s="10">
        <f t="shared" si="6"/>
        <v>0</v>
      </c>
      <c r="L44" s="35" t="s">
        <v>286</v>
      </c>
    </row>
    <row r="45" ht="28" customHeight="1" spans="1:12">
      <c r="A45" s="10">
        <v>43</v>
      </c>
      <c r="B45" s="15"/>
      <c r="C45" s="16" t="s">
        <v>335</v>
      </c>
      <c r="D45" s="14">
        <v>44818</v>
      </c>
      <c r="E45" s="14">
        <v>44865</v>
      </c>
      <c r="F45" s="10">
        <v>0</v>
      </c>
      <c r="G45" s="10">
        <v>100</v>
      </c>
      <c r="H45" s="12">
        <v>0</v>
      </c>
      <c r="I45" s="12">
        <v>0</v>
      </c>
      <c r="J45" s="12">
        <v>0</v>
      </c>
      <c r="K45" s="10">
        <v>0</v>
      </c>
      <c r="L45" s="35" t="s">
        <v>28</v>
      </c>
    </row>
    <row r="46" ht="29" customHeight="1" spans="1:12">
      <c r="A46" s="10">
        <v>44</v>
      </c>
      <c r="B46" s="13" t="s">
        <v>68</v>
      </c>
      <c r="C46" s="10" t="s">
        <v>69</v>
      </c>
      <c r="D46" s="14">
        <v>44350</v>
      </c>
      <c r="E46" s="14">
        <v>44865</v>
      </c>
      <c r="F46" s="10">
        <v>1</v>
      </c>
      <c r="G46" s="10">
        <v>100</v>
      </c>
      <c r="H46" s="12">
        <v>100</v>
      </c>
      <c r="I46" s="12">
        <v>300</v>
      </c>
      <c r="J46" s="12">
        <v>100</v>
      </c>
      <c r="K46" s="10">
        <f>SUM(H46:J46)</f>
        <v>500</v>
      </c>
      <c r="L46" s="35" t="s">
        <v>70</v>
      </c>
    </row>
    <row r="47" ht="22" customHeight="1" spans="1:12">
      <c r="A47" s="10">
        <v>45</v>
      </c>
      <c r="B47" s="15"/>
      <c r="C47" s="10" t="s">
        <v>73</v>
      </c>
      <c r="D47" s="14">
        <v>44347</v>
      </c>
      <c r="E47" s="14">
        <v>44865</v>
      </c>
      <c r="F47" s="10">
        <v>0</v>
      </c>
      <c r="G47" s="10">
        <v>100</v>
      </c>
      <c r="H47" s="12">
        <f>F47*G47</f>
        <v>0</v>
      </c>
      <c r="I47" s="12">
        <v>0</v>
      </c>
      <c r="J47" s="12">
        <v>0</v>
      </c>
      <c r="K47" s="10">
        <f>SUM(H47:J47)</f>
        <v>0</v>
      </c>
      <c r="L47" s="36" t="s">
        <v>325</v>
      </c>
    </row>
    <row r="48" ht="28" customHeight="1" spans="1:12">
      <c r="A48" s="10">
        <v>46</v>
      </c>
      <c r="B48" s="15"/>
      <c r="C48" s="10" t="s">
        <v>77</v>
      </c>
      <c r="D48" s="14">
        <v>44342</v>
      </c>
      <c r="E48" s="14">
        <v>44865</v>
      </c>
      <c r="F48" s="10">
        <v>1</v>
      </c>
      <c r="G48" s="10">
        <v>100</v>
      </c>
      <c r="H48" s="12">
        <f>F48*G48</f>
        <v>100</v>
      </c>
      <c r="I48" s="12">
        <v>400</v>
      </c>
      <c r="J48" s="12">
        <v>300</v>
      </c>
      <c r="K48" s="10">
        <f>SUM(H48:J48)</f>
        <v>800</v>
      </c>
      <c r="L48" s="35" t="s">
        <v>78</v>
      </c>
    </row>
    <row r="49" ht="28" customHeight="1" spans="1:12">
      <c r="A49" s="10">
        <v>47</v>
      </c>
      <c r="B49" s="15"/>
      <c r="C49" s="10" t="s">
        <v>131</v>
      </c>
      <c r="D49" s="14">
        <v>44413</v>
      </c>
      <c r="E49" s="14">
        <v>44865</v>
      </c>
      <c r="F49" s="10">
        <v>1</v>
      </c>
      <c r="G49" s="10">
        <v>100</v>
      </c>
      <c r="H49" s="12">
        <v>100</v>
      </c>
      <c r="I49" s="12">
        <v>0</v>
      </c>
      <c r="J49" s="12">
        <v>0</v>
      </c>
      <c r="K49" s="10">
        <f>SUM(H49:J49)</f>
        <v>100</v>
      </c>
      <c r="L49" s="35" t="s">
        <v>183</v>
      </c>
    </row>
    <row r="50" ht="36" customHeight="1" spans="1:12">
      <c r="A50" s="10">
        <v>48</v>
      </c>
      <c r="B50" s="15"/>
      <c r="C50" s="83" t="s">
        <v>299</v>
      </c>
      <c r="D50" s="123">
        <v>44725</v>
      </c>
      <c r="E50" s="14">
        <v>44865</v>
      </c>
      <c r="F50" s="10">
        <v>0</v>
      </c>
      <c r="G50" s="10">
        <v>100</v>
      </c>
      <c r="H50" s="12">
        <v>0</v>
      </c>
      <c r="I50" s="12">
        <v>0</v>
      </c>
      <c r="J50" s="12">
        <v>0</v>
      </c>
      <c r="K50" s="10">
        <v>0</v>
      </c>
      <c r="L50" s="34" t="s">
        <v>300</v>
      </c>
    </row>
    <row r="51" ht="31" customHeight="1" spans="1:12">
      <c r="A51" s="10">
        <v>49</v>
      </c>
      <c r="B51" s="15"/>
      <c r="C51" s="10" t="s">
        <v>192</v>
      </c>
      <c r="D51" s="14">
        <v>44284</v>
      </c>
      <c r="E51" s="14">
        <v>44865</v>
      </c>
      <c r="F51" s="10">
        <v>0</v>
      </c>
      <c r="G51" s="10">
        <v>0</v>
      </c>
      <c r="H51" s="12">
        <v>0</v>
      </c>
      <c r="I51" s="12">
        <v>0</v>
      </c>
      <c r="J51" s="12">
        <v>300</v>
      </c>
      <c r="K51" s="10">
        <f>SUM(H51:J51)</f>
        <v>300</v>
      </c>
      <c r="L51" s="65" t="s">
        <v>287</v>
      </c>
    </row>
    <row r="52" ht="24" customHeight="1" spans="1:12">
      <c r="A52" s="10">
        <v>50</v>
      </c>
      <c r="B52" s="15"/>
      <c r="C52" s="44" t="s">
        <v>112</v>
      </c>
      <c r="D52" s="45">
        <v>44276</v>
      </c>
      <c r="E52" s="14">
        <v>44865</v>
      </c>
      <c r="F52" s="10">
        <v>0</v>
      </c>
      <c r="G52" s="10">
        <v>0</v>
      </c>
      <c r="H52" s="12">
        <v>0</v>
      </c>
      <c r="I52" s="12">
        <v>0</v>
      </c>
      <c r="J52" s="12">
        <v>100</v>
      </c>
      <c r="K52" s="10">
        <f>SUM(H52:J52)</f>
        <v>100</v>
      </c>
      <c r="L52" s="136" t="s">
        <v>52</v>
      </c>
    </row>
    <row r="53" ht="24" customHeight="1" spans="1:12">
      <c r="A53" s="10">
        <v>51</v>
      </c>
      <c r="B53" s="15"/>
      <c r="C53" s="44" t="s">
        <v>312</v>
      </c>
      <c r="D53" s="45">
        <v>44284</v>
      </c>
      <c r="E53" s="14">
        <v>44865</v>
      </c>
      <c r="F53" s="10">
        <v>0</v>
      </c>
      <c r="G53" s="10">
        <v>0</v>
      </c>
      <c r="H53" s="12">
        <v>0</v>
      </c>
      <c r="I53" s="12">
        <v>0</v>
      </c>
      <c r="J53" s="12">
        <v>300</v>
      </c>
      <c r="K53" s="10">
        <f>SUM(H53:J53)</f>
        <v>300</v>
      </c>
      <c r="L53" s="136" t="s">
        <v>195</v>
      </c>
    </row>
    <row r="54" ht="24" customHeight="1" spans="1:12">
      <c r="A54" s="10">
        <v>52</v>
      </c>
      <c r="B54" s="15"/>
      <c r="C54" s="44" t="s">
        <v>288</v>
      </c>
      <c r="D54" s="45">
        <v>44635</v>
      </c>
      <c r="E54" s="14">
        <v>44865</v>
      </c>
      <c r="F54" s="10">
        <f>DATEDIF(D54,E54,"Y")</f>
        <v>0</v>
      </c>
      <c r="G54" s="10">
        <v>0</v>
      </c>
      <c r="H54" s="12">
        <v>0</v>
      </c>
      <c r="I54" s="12">
        <v>0</v>
      </c>
      <c r="J54" s="12">
        <v>300</v>
      </c>
      <c r="K54" s="10">
        <f>SUM(H54:J54)</f>
        <v>300</v>
      </c>
      <c r="L54" s="136" t="s">
        <v>195</v>
      </c>
    </row>
    <row r="55" ht="20" customHeight="1" spans="1:12">
      <c r="A55" s="10">
        <v>53</v>
      </c>
      <c r="B55" s="13" t="s">
        <v>80</v>
      </c>
      <c r="C55" s="10" t="s">
        <v>81</v>
      </c>
      <c r="D55" s="14">
        <v>40826</v>
      </c>
      <c r="E55" s="14">
        <v>44865</v>
      </c>
      <c r="F55" s="10">
        <f>DATEDIF(D55,E55,"Y")</f>
        <v>11</v>
      </c>
      <c r="G55" s="10">
        <v>100</v>
      </c>
      <c r="H55" s="12">
        <v>500</v>
      </c>
      <c r="I55" s="12">
        <v>0</v>
      </c>
      <c r="J55" s="12">
        <v>0</v>
      </c>
      <c r="K55" s="10">
        <f>SUM(H55:J55)</f>
        <v>500</v>
      </c>
      <c r="L55" s="71" t="s">
        <v>28</v>
      </c>
    </row>
    <row r="56" ht="20" customHeight="1" spans="1:12">
      <c r="A56" s="10">
        <v>54</v>
      </c>
      <c r="B56" s="15"/>
      <c r="C56" s="10" t="s">
        <v>350</v>
      </c>
      <c r="D56" s="14">
        <v>44842</v>
      </c>
      <c r="E56" s="14">
        <v>44865</v>
      </c>
      <c r="F56" s="10">
        <v>0</v>
      </c>
      <c r="G56" s="10">
        <v>100</v>
      </c>
      <c r="H56" s="12">
        <v>0</v>
      </c>
      <c r="I56" s="12">
        <v>0</v>
      </c>
      <c r="J56" s="12">
        <v>0</v>
      </c>
      <c r="K56" s="10">
        <v>0</v>
      </c>
      <c r="L56" s="71" t="s">
        <v>185</v>
      </c>
    </row>
    <row r="57" ht="20" customHeight="1" spans="1:12">
      <c r="A57" s="10">
        <v>55</v>
      </c>
      <c r="B57" s="15"/>
      <c r="C57" s="75" t="s">
        <v>337</v>
      </c>
      <c r="D57" s="14">
        <v>44824</v>
      </c>
      <c r="E57" s="14">
        <v>44865</v>
      </c>
      <c r="F57" s="10">
        <v>0</v>
      </c>
      <c r="G57" s="10">
        <v>100</v>
      </c>
      <c r="H57" s="12">
        <v>0</v>
      </c>
      <c r="I57" s="12">
        <v>0</v>
      </c>
      <c r="J57" s="12">
        <v>0</v>
      </c>
      <c r="K57" s="10">
        <f t="shared" ref="K57:K75" si="8">SUM(H57:J57)</f>
        <v>0</v>
      </c>
      <c r="L57" s="71" t="s">
        <v>351</v>
      </c>
    </row>
    <row r="58" ht="20" customHeight="1" spans="1:12">
      <c r="A58" s="10">
        <v>56</v>
      </c>
      <c r="B58" s="48" t="s">
        <v>84</v>
      </c>
      <c r="C58" s="18" t="s">
        <v>85</v>
      </c>
      <c r="D58" s="17">
        <v>43978</v>
      </c>
      <c r="E58" s="14">
        <v>44865</v>
      </c>
      <c r="F58" s="10">
        <v>2</v>
      </c>
      <c r="G58" s="18">
        <v>100</v>
      </c>
      <c r="H58" s="12">
        <f>F58*G58</f>
        <v>200</v>
      </c>
      <c r="I58" s="12">
        <v>0</v>
      </c>
      <c r="J58" s="12">
        <v>0</v>
      </c>
      <c r="K58" s="10">
        <f t="shared" si="8"/>
        <v>200</v>
      </c>
      <c r="L58" s="37" t="s">
        <v>28</v>
      </c>
    </row>
    <row r="59" ht="20" customHeight="1" spans="1:12">
      <c r="A59" s="10">
        <v>57</v>
      </c>
      <c r="B59" s="87"/>
      <c r="C59" s="75" t="s">
        <v>314</v>
      </c>
      <c r="D59" s="17">
        <v>44753</v>
      </c>
      <c r="E59" s="14">
        <v>44865</v>
      </c>
      <c r="F59" s="10">
        <v>0</v>
      </c>
      <c r="G59" s="18">
        <v>0</v>
      </c>
      <c r="H59" s="12">
        <f>F59*G59</f>
        <v>0</v>
      </c>
      <c r="I59" s="12">
        <v>0</v>
      </c>
      <c r="J59" s="12">
        <v>0</v>
      </c>
      <c r="K59" s="10">
        <f t="shared" si="8"/>
        <v>0</v>
      </c>
      <c r="L59" s="38" t="s">
        <v>352</v>
      </c>
    </row>
    <row r="60" ht="20" customHeight="1" spans="1:12">
      <c r="A60" s="10">
        <v>58</v>
      </c>
      <c r="B60" s="87"/>
      <c r="C60" s="83" t="s">
        <v>353</v>
      </c>
      <c r="D60" s="17">
        <v>44842</v>
      </c>
      <c r="E60" s="14">
        <v>44865</v>
      </c>
      <c r="F60" s="10">
        <v>0</v>
      </c>
      <c r="G60" s="18">
        <v>100</v>
      </c>
      <c r="H60" s="12">
        <f>F60*G60</f>
        <v>0</v>
      </c>
      <c r="I60" s="12">
        <v>0</v>
      </c>
      <c r="J60" s="12">
        <v>0</v>
      </c>
      <c r="K60" s="10">
        <f t="shared" si="8"/>
        <v>0</v>
      </c>
      <c r="L60" s="38" t="s">
        <v>354</v>
      </c>
    </row>
    <row r="61" ht="20" customHeight="1" spans="1:12">
      <c r="A61" s="10">
        <v>59</v>
      </c>
      <c r="B61" s="87"/>
      <c r="C61" s="44" t="s">
        <v>205</v>
      </c>
      <c r="D61" s="45">
        <v>43955</v>
      </c>
      <c r="E61" s="14">
        <v>44865</v>
      </c>
      <c r="F61" s="10">
        <v>0</v>
      </c>
      <c r="G61" s="18">
        <v>0</v>
      </c>
      <c r="H61" s="12">
        <f>F61*G61</f>
        <v>0</v>
      </c>
      <c r="I61" s="12">
        <v>0</v>
      </c>
      <c r="J61" s="12">
        <v>300</v>
      </c>
      <c r="K61" s="10">
        <f t="shared" si="8"/>
        <v>300</v>
      </c>
      <c r="L61" s="115" t="s">
        <v>110</v>
      </c>
    </row>
    <row r="62" ht="30" customHeight="1" spans="1:12">
      <c r="A62" s="10">
        <v>60</v>
      </c>
      <c r="B62" s="87"/>
      <c r="C62" s="44" t="s">
        <v>206</v>
      </c>
      <c r="D62" s="45">
        <v>43955</v>
      </c>
      <c r="E62" s="14">
        <v>44865</v>
      </c>
      <c r="F62" s="10">
        <v>0</v>
      </c>
      <c r="G62" s="18">
        <v>0</v>
      </c>
      <c r="H62" s="12">
        <f t="shared" ref="H61:H74" si="9">F62*G62</f>
        <v>0</v>
      </c>
      <c r="I62" s="12">
        <v>0</v>
      </c>
      <c r="J62" s="12">
        <v>300</v>
      </c>
      <c r="K62" s="10">
        <f t="shared" si="8"/>
        <v>300</v>
      </c>
      <c r="L62" s="124" t="s">
        <v>110</v>
      </c>
    </row>
    <row r="63" ht="25" customHeight="1" spans="1:12">
      <c r="A63" s="10">
        <v>61</v>
      </c>
      <c r="B63" s="13" t="s">
        <v>305</v>
      </c>
      <c r="C63" s="18" t="s">
        <v>97</v>
      </c>
      <c r="D63" s="17">
        <v>44081</v>
      </c>
      <c r="E63" s="14">
        <v>44865</v>
      </c>
      <c r="F63" s="10">
        <v>1</v>
      </c>
      <c r="G63" s="18">
        <v>100</v>
      </c>
      <c r="H63" s="12">
        <f t="shared" si="9"/>
        <v>100</v>
      </c>
      <c r="I63" s="12">
        <v>0</v>
      </c>
      <c r="J63" s="12">
        <v>100</v>
      </c>
      <c r="K63" s="10">
        <f t="shared" si="8"/>
        <v>200</v>
      </c>
      <c r="L63" s="37" t="s">
        <v>92</v>
      </c>
    </row>
    <row r="64" ht="25" customHeight="1" spans="1:12">
      <c r="A64" s="10">
        <v>62</v>
      </c>
      <c r="B64" s="13" t="s">
        <v>89</v>
      </c>
      <c r="C64" s="10" t="s">
        <v>90</v>
      </c>
      <c r="D64" s="14">
        <v>44075</v>
      </c>
      <c r="E64" s="14">
        <v>44865</v>
      </c>
      <c r="F64" s="10">
        <f t="shared" ref="F64:F75" si="10">DATEDIF(D64,E64,"Y")</f>
        <v>2</v>
      </c>
      <c r="G64" s="10">
        <v>100</v>
      </c>
      <c r="H64" s="12">
        <f t="shared" si="9"/>
        <v>200</v>
      </c>
      <c r="I64" s="12">
        <v>0</v>
      </c>
      <c r="J64" s="12">
        <v>0</v>
      </c>
      <c r="K64" s="10">
        <f t="shared" si="8"/>
        <v>200</v>
      </c>
      <c r="L64" s="35" t="s">
        <v>28</v>
      </c>
    </row>
    <row r="65" ht="24" customHeight="1" spans="1:12">
      <c r="A65" s="10">
        <v>63</v>
      </c>
      <c r="B65" s="15"/>
      <c r="C65" s="18" t="s">
        <v>265</v>
      </c>
      <c r="D65" s="14">
        <v>44676</v>
      </c>
      <c r="E65" s="14">
        <v>44865</v>
      </c>
      <c r="F65" s="10">
        <f t="shared" si="10"/>
        <v>0</v>
      </c>
      <c r="G65" s="10">
        <v>100</v>
      </c>
      <c r="H65" s="12">
        <f t="shared" si="9"/>
        <v>0</v>
      </c>
      <c r="I65" s="12">
        <v>0</v>
      </c>
      <c r="J65" s="12">
        <v>0</v>
      </c>
      <c r="K65" s="10">
        <f t="shared" si="8"/>
        <v>0</v>
      </c>
      <c r="L65" s="35" t="s">
        <v>266</v>
      </c>
    </row>
    <row r="66" ht="27" customHeight="1" spans="1:12">
      <c r="A66" s="10">
        <v>64</v>
      </c>
      <c r="B66" s="13" t="s">
        <v>93</v>
      </c>
      <c r="C66" s="10" t="s">
        <v>94</v>
      </c>
      <c r="D66" s="14">
        <v>44136</v>
      </c>
      <c r="E66" s="14">
        <v>44865</v>
      </c>
      <c r="F66" s="10">
        <f t="shared" si="10"/>
        <v>1</v>
      </c>
      <c r="G66" s="10">
        <v>100</v>
      </c>
      <c r="H66" s="12">
        <f t="shared" si="9"/>
        <v>100</v>
      </c>
      <c r="I66" s="12">
        <v>0</v>
      </c>
      <c r="J66" s="12">
        <v>0</v>
      </c>
      <c r="K66" s="10">
        <f t="shared" si="8"/>
        <v>100</v>
      </c>
      <c r="L66" s="35" t="s">
        <v>28</v>
      </c>
    </row>
    <row r="67" ht="23" customHeight="1" spans="1:12">
      <c r="A67" s="10">
        <v>65</v>
      </c>
      <c r="B67" s="51"/>
      <c r="C67" s="10" t="s">
        <v>95</v>
      </c>
      <c r="D67" s="14">
        <v>44136</v>
      </c>
      <c r="E67" s="14">
        <v>44865</v>
      </c>
      <c r="F67" s="10">
        <f t="shared" si="10"/>
        <v>1</v>
      </c>
      <c r="G67" s="10">
        <v>100</v>
      </c>
      <c r="H67" s="12">
        <f t="shared" si="9"/>
        <v>100</v>
      </c>
      <c r="I67" s="12">
        <v>0</v>
      </c>
      <c r="J67" s="12">
        <v>0</v>
      </c>
      <c r="K67" s="10">
        <f t="shared" si="8"/>
        <v>100</v>
      </c>
      <c r="L67" s="35" t="s">
        <v>28</v>
      </c>
    </row>
    <row r="68" ht="25" customHeight="1" spans="1:12">
      <c r="A68" s="10">
        <v>66</v>
      </c>
      <c r="B68" s="10" t="s">
        <v>144</v>
      </c>
      <c r="C68" s="10" t="s">
        <v>71</v>
      </c>
      <c r="D68" s="14">
        <v>44298</v>
      </c>
      <c r="E68" s="14">
        <v>44865</v>
      </c>
      <c r="F68" s="10">
        <f t="shared" si="10"/>
        <v>1</v>
      </c>
      <c r="G68" s="10">
        <v>100</v>
      </c>
      <c r="H68" s="12">
        <f t="shared" si="9"/>
        <v>100</v>
      </c>
      <c r="I68" s="12">
        <v>0</v>
      </c>
      <c r="J68" s="12">
        <v>100</v>
      </c>
      <c r="K68" s="10">
        <f t="shared" si="8"/>
        <v>200</v>
      </c>
      <c r="L68" s="35" t="s">
        <v>72</v>
      </c>
    </row>
    <row r="69" ht="20" customHeight="1" spans="1:12">
      <c r="A69" s="10">
        <v>67</v>
      </c>
      <c r="B69" s="10"/>
      <c r="C69" s="18" t="s">
        <v>227</v>
      </c>
      <c r="D69" s="14">
        <v>44608</v>
      </c>
      <c r="E69" s="14">
        <v>44865</v>
      </c>
      <c r="F69" s="10">
        <f t="shared" si="10"/>
        <v>0</v>
      </c>
      <c r="G69" s="10">
        <v>100</v>
      </c>
      <c r="H69" s="12">
        <f t="shared" si="9"/>
        <v>0</v>
      </c>
      <c r="I69" s="12">
        <v>300</v>
      </c>
      <c r="J69" s="12">
        <f>H69*I69</f>
        <v>0</v>
      </c>
      <c r="K69" s="10">
        <f t="shared" si="8"/>
        <v>300</v>
      </c>
      <c r="L69" s="35" t="s">
        <v>249</v>
      </c>
    </row>
    <row r="70" ht="20" customHeight="1" spans="1:12">
      <c r="A70" s="10">
        <v>68</v>
      </c>
      <c r="B70" s="10"/>
      <c r="C70" s="18" t="s">
        <v>194</v>
      </c>
      <c r="D70" s="14">
        <v>44478</v>
      </c>
      <c r="E70" s="14">
        <v>44865</v>
      </c>
      <c r="F70" s="10">
        <f t="shared" si="10"/>
        <v>1</v>
      </c>
      <c r="G70" s="10">
        <v>0</v>
      </c>
      <c r="H70" s="12">
        <f t="shared" si="9"/>
        <v>0</v>
      </c>
      <c r="I70" s="12">
        <v>0</v>
      </c>
      <c r="J70" s="12">
        <v>300</v>
      </c>
      <c r="K70" s="10">
        <f t="shared" si="8"/>
        <v>300</v>
      </c>
      <c r="L70" s="10" t="s">
        <v>195</v>
      </c>
    </row>
    <row r="71" s="2" customFormat="1" ht="27" customHeight="1" spans="1:12">
      <c r="A71" s="10">
        <v>69</v>
      </c>
      <c r="B71" s="15" t="s">
        <v>121</v>
      </c>
      <c r="C71" s="10" t="s">
        <v>100</v>
      </c>
      <c r="D71" s="14">
        <v>44257</v>
      </c>
      <c r="E71" s="14">
        <v>44865</v>
      </c>
      <c r="F71" s="10">
        <f t="shared" si="10"/>
        <v>1</v>
      </c>
      <c r="G71" s="10">
        <v>100</v>
      </c>
      <c r="H71" s="12">
        <f t="shared" si="9"/>
        <v>100</v>
      </c>
      <c r="I71" s="12">
        <v>0</v>
      </c>
      <c r="J71" s="12">
        <v>300</v>
      </c>
      <c r="K71" s="10">
        <f t="shared" si="8"/>
        <v>400</v>
      </c>
      <c r="L71" s="35" t="s">
        <v>101</v>
      </c>
    </row>
    <row r="72" s="2" customFormat="1" ht="27" customHeight="1" spans="1:12">
      <c r="A72" s="10">
        <v>70</v>
      </c>
      <c r="B72" s="15"/>
      <c r="C72" s="18" t="s">
        <v>269</v>
      </c>
      <c r="D72" s="14">
        <v>44659</v>
      </c>
      <c r="E72" s="14">
        <v>44865</v>
      </c>
      <c r="F72" s="10">
        <f t="shared" si="10"/>
        <v>0</v>
      </c>
      <c r="G72" s="10">
        <v>100</v>
      </c>
      <c r="H72" s="12">
        <f t="shared" si="9"/>
        <v>0</v>
      </c>
      <c r="I72" s="12">
        <v>0</v>
      </c>
      <c r="J72" s="12">
        <v>100</v>
      </c>
      <c r="K72" s="10">
        <f t="shared" si="8"/>
        <v>100</v>
      </c>
      <c r="L72" s="35" t="s">
        <v>340</v>
      </c>
    </row>
    <row r="73" s="2" customFormat="1" ht="26" customHeight="1" spans="1:12">
      <c r="A73" s="10">
        <v>71</v>
      </c>
      <c r="B73" s="15"/>
      <c r="C73" s="18" t="s">
        <v>270</v>
      </c>
      <c r="D73" s="14">
        <v>44662</v>
      </c>
      <c r="E73" s="14">
        <v>44865</v>
      </c>
      <c r="F73" s="10">
        <f t="shared" si="10"/>
        <v>0</v>
      </c>
      <c r="G73" s="10">
        <v>100</v>
      </c>
      <c r="H73" s="12">
        <f t="shared" si="9"/>
        <v>0</v>
      </c>
      <c r="I73" s="12">
        <v>300</v>
      </c>
      <c r="J73" s="12">
        <v>0</v>
      </c>
      <c r="K73" s="10">
        <f t="shared" si="8"/>
        <v>300</v>
      </c>
      <c r="L73" s="35" t="s">
        <v>271</v>
      </c>
    </row>
    <row r="74" ht="33" customHeight="1" spans="1:12">
      <c r="A74" s="10">
        <v>72</v>
      </c>
      <c r="B74" s="15"/>
      <c r="C74" s="18" t="s">
        <v>272</v>
      </c>
      <c r="D74" s="14">
        <v>44676</v>
      </c>
      <c r="E74" s="14">
        <v>44865</v>
      </c>
      <c r="F74" s="10">
        <f t="shared" si="10"/>
        <v>0</v>
      </c>
      <c r="G74" s="10">
        <v>100</v>
      </c>
      <c r="H74" s="12">
        <f t="shared" si="9"/>
        <v>0</v>
      </c>
      <c r="I74" s="12">
        <v>100</v>
      </c>
      <c r="J74" s="12">
        <v>100</v>
      </c>
      <c r="K74" s="10">
        <f t="shared" si="8"/>
        <v>200</v>
      </c>
      <c r="L74" s="35" t="s">
        <v>316</v>
      </c>
    </row>
    <row r="75" customFormat="1" ht="33" customHeight="1" spans="1:12">
      <c r="A75" s="10">
        <v>73</v>
      </c>
      <c r="B75" s="15"/>
      <c r="C75" s="83" t="s">
        <v>355</v>
      </c>
      <c r="D75" s="14">
        <v>44842</v>
      </c>
      <c r="E75" s="14">
        <v>44865</v>
      </c>
      <c r="F75" s="10">
        <v>0</v>
      </c>
      <c r="G75" s="10">
        <v>100</v>
      </c>
      <c r="H75" s="12">
        <v>0</v>
      </c>
      <c r="I75" s="12">
        <v>0</v>
      </c>
      <c r="J75" s="12">
        <v>0</v>
      </c>
      <c r="K75" s="10">
        <f t="shared" si="8"/>
        <v>0</v>
      </c>
      <c r="L75" s="35" t="s">
        <v>356</v>
      </c>
    </row>
    <row r="76" customFormat="1" ht="23" customHeight="1" spans="1:12">
      <c r="A76" s="10">
        <v>74</v>
      </c>
      <c r="B76" s="13" t="s">
        <v>103</v>
      </c>
      <c r="C76" s="10" t="s">
        <v>104</v>
      </c>
      <c r="D76" s="14">
        <v>43192</v>
      </c>
      <c r="E76" s="14">
        <v>44865</v>
      </c>
      <c r="F76" s="10">
        <v>4</v>
      </c>
      <c r="G76" s="10">
        <v>100</v>
      </c>
      <c r="H76" s="12">
        <f>F76*G76</f>
        <v>400</v>
      </c>
      <c r="I76" s="12">
        <v>300</v>
      </c>
      <c r="J76" s="12">
        <v>0</v>
      </c>
      <c r="K76" s="10">
        <f t="shared" ref="K76:K85" si="11">SUM(H76:J76)</f>
        <v>700</v>
      </c>
      <c r="L76" s="35" t="s">
        <v>105</v>
      </c>
    </row>
    <row r="77" customFormat="1" ht="23" customHeight="1" spans="1:12">
      <c r="A77" s="10">
        <v>75</v>
      </c>
      <c r="B77" s="15"/>
      <c r="C77" s="18" t="s">
        <v>229</v>
      </c>
      <c r="D77" s="14">
        <v>44613</v>
      </c>
      <c r="E77" s="14">
        <v>44865</v>
      </c>
      <c r="F77" s="10">
        <f>DATEDIF(D77,E77,"Y")</f>
        <v>0</v>
      </c>
      <c r="G77" s="10">
        <v>100</v>
      </c>
      <c r="H77" s="12">
        <f>F77*G77</f>
        <v>0</v>
      </c>
      <c r="I77" s="12">
        <v>0</v>
      </c>
      <c r="J77" s="12">
        <v>0</v>
      </c>
      <c r="K77" s="10">
        <f t="shared" si="11"/>
        <v>0</v>
      </c>
      <c r="L77" s="35" t="s">
        <v>230</v>
      </c>
    </row>
    <row r="78" customFormat="1" ht="23" customHeight="1" spans="1:12">
      <c r="A78" s="10">
        <v>76</v>
      </c>
      <c r="B78" s="51"/>
      <c r="C78" s="10" t="s">
        <v>113</v>
      </c>
      <c r="D78" s="14">
        <v>44347</v>
      </c>
      <c r="E78" s="14">
        <v>44865</v>
      </c>
      <c r="F78" s="10">
        <v>0</v>
      </c>
      <c r="G78" s="10">
        <v>0</v>
      </c>
      <c r="H78" s="12">
        <f>F78*G78</f>
        <v>0</v>
      </c>
      <c r="I78" s="12">
        <v>0</v>
      </c>
      <c r="J78" s="12">
        <v>300</v>
      </c>
      <c r="K78" s="10">
        <f t="shared" si="11"/>
        <v>300</v>
      </c>
      <c r="L78" s="68" t="s">
        <v>110</v>
      </c>
    </row>
    <row r="79" customFormat="1" ht="33" customHeight="1" spans="1:12">
      <c r="A79" s="10">
        <v>77</v>
      </c>
      <c r="B79" s="11" t="s">
        <v>216</v>
      </c>
      <c r="C79" s="10" t="s">
        <v>58</v>
      </c>
      <c r="D79" s="14">
        <v>44113</v>
      </c>
      <c r="E79" s="14">
        <v>44865</v>
      </c>
      <c r="F79" s="10">
        <v>1</v>
      </c>
      <c r="G79" s="10">
        <v>100</v>
      </c>
      <c r="H79" s="12">
        <f>F79*G79</f>
        <v>100</v>
      </c>
      <c r="I79" s="12">
        <v>300</v>
      </c>
      <c r="J79" s="12">
        <v>0</v>
      </c>
      <c r="K79" s="10">
        <f t="shared" si="11"/>
        <v>400</v>
      </c>
      <c r="L79" s="35" t="s">
        <v>59</v>
      </c>
    </row>
    <row r="80" customFormat="1" ht="26" customHeight="1" spans="1:12">
      <c r="A80" s="10">
        <v>78</v>
      </c>
      <c r="B80" s="15" t="s">
        <v>275</v>
      </c>
      <c r="C80" s="18" t="s">
        <v>276</v>
      </c>
      <c r="D80" s="14">
        <v>44652</v>
      </c>
      <c r="E80" s="14">
        <v>44865</v>
      </c>
      <c r="F80" s="10">
        <f>DATEDIF(D80,E80,"Y")</f>
        <v>0</v>
      </c>
      <c r="G80" s="10">
        <v>100</v>
      </c>
      <c r="H80" s="12">
        <f>F80*G80</f>
        <v>0</v>
      </c>
      <c r="I80" s="12">
        <v>0</v>
      </c>
      <c r="J80" s="12">
        <v>0</v>
      </c>
      <c r="K80" s="10">
        <f t="shared" si="11"/>
        <v>0</v>
      </c>
      <c r="L80" s="37" t="s">
        <v>28</v>
      </c>
    </row>
    <row r="81" customFormat="1" ht="26" customHeight="1" spans="1:12">
      <c r="A81" s="10">
        <v>79</v>
      </c>
      <c r="B81" s="15"/>
      <c r="C81" s="18" t="s">
        <v>91</v>
      </c>
      <c r="D81" s="17">
        <v>44166</v>
      </c>
      <c r="E81" s="14">
        <v>44865</v>
      </c>
      <c r="F81" s="10">
        <f>DATEDIF(D81,E81,"Y")</f>
        <v>1</v>
      </c>
      <c r="G81" s="18">
        <v>100</v>
      </c>
      <c r="H81" s="12">
        <v>100</v>
      </c>
      <c r="I81" s="12">
        <v>0</v>
      </c>
      <c r="J81" s="12">
        <v>100</v>
      </c>
      <c r="K81" s="10">
        <f t="shared" si="11"/>
        <v>200</v>
      </c>
      <c r="L81" s="37" t="s">
        <v>92</v>
      </c>
    </row>
    <row r="82" customFormat="1" ht="20" customHeight="1" spans="1:12">
      <c r="A82" s="10">
        <v>80</v>
      </c>
      <c r="B82" s="51"/>
      <c r="C82" s="18" t="s">
        <v>277</v>
      </c>
      <c r="D82" s="14">
        <v>44659</v>
      </c>
      <c r="E82" s="14">
        <v>44865</v>
      </c>
      <c r="F82" s="10">
        <f>DATEDIF(D82,E82,"Y")</f>
        <v>0</v>
      </c>
      <c r="G82" s="10">
        <v>100</v>
      </c>
      <c r="H82" s="12">
        <f>F82*G82</f>
        <v>0</v>
      </c>
      <c r="I82" s="12">
        <v>0</v>
      </c>
      <c r="J82" s="12">
        <v>0</v>
      </c>
      <c r="K82" s="10">
        <f t="shared" si="11"/>
        <v>0</v>
      </c>
      <c r="L82" s="35" t="s">
        <v>332</v>
      </c>
    </row>
    <row r="83" ht="30" customHeight="1" spans="1:12">
      <c r="A83" s="10">
        <v>81</v>
      </c>
      <c r="B83" s="10" t="s">
        <v>343</v>
      </c>
      <c r="C83" s="83" t="s">
        <v>302</v>
      </c>
      <c r="D83" s="14">
        <v>44739</v>
      </c>
      <c r="E83" s="14">
        <v>44865</v>
      </c>
      <c r="F83" s="10">
        <v>0</v>
      </c>
      <c r="G83" s="10">
        <v>100</v>
      </c>
      <c r="H83" s="12">
        <v>0</v>
      </c>
      <c r="I83" s="12">
        <v>0</v>
      </c>
      <c r="J83" s="12">
        <v>400</v>
      </c>
      <c r="K83" s="10">
        <f t="shared" si="11"/>
        <v>400</v>
      </c>
      <c r="L83" s="71" t="s">
        <v>303</v>
      </c>
    </row>
    <row r="84" ht="27" customHeight="1" spans="1:12">
      <c r="A84" s="10">
        <v>82</v>
      </c>
      <c r="B84" s="10"/>
      <c r="C84" s="10" t="s">
        <v>344</v>
      </c>
      <c r="D84" s="14">
        <v>44774</v>
      </c>
      <c r="E84" s="14">
        <v>44865</v>
      </c>
      <c r="F84" s="10">
        <v>0</v>
      </c>
      <c r="G84" s="10">
        <v>100</v>
      </c>
      <c r="H84" s="12">
        <f>F84*G84</f>
        <v>0</v>
      </c>
      <c r="I84" s="12">
        <v>100</v>
      </c>
      <c r="J84" s="12">
        <v>0</v>
      </c>
      <c r="K84" s="10">
        <v>100</v>
      </c>
      <c r="L84" s="34" t="s">
        <v>357</v>
      </c>
    </row>
  </sheetData>
  <mergeCells count="17">
    <mergeCell ref="A1:L1"/>
    <mergeCell ref="B3:B26"/>
    <mergeCell ref="B28:B29"/>
    <mergeCell ref="B30:B32"/>
    <mergeCell ref="B33:B36"/>
    <mergeCell ref="B37:B39"/>
    <mergeCell ref="B40:B45"/>
    <mergeCell ref="B46:B54"/>
    <mergeCell ref="B55:B57"/>
    <mergeCell ref="B58:B62"/>
    <mergeCell ref="B64:B65"/>
    <mergeCell ref="B66:B67"/>
    <mergeCell ref="B68:B70"/>
    <mergeCell ref="B71:B75"/>
    <mergeCell ref="B76:B78"/>
    <mergeCell ref="B80:B82"/>
    <mergeCell ref="B83:B84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1"/>
  <sheetViews>
    <sheetView topLeftCell="A55" workbookViewId="0">
      <selection activeCell="N65" sqref="N65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44895</v>
      </c>
      <c r="F3" s="10">
        <f t="shared" ref="F3:F12" si="0">DATEDIF(D3,E3,"Y")</f>
        <v>12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26" si="1">SUM(H3:J3)</f>
        <v>600</v>
      </c>
      <c r="L3" s="35" t="s">
        <v>15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44895</v>
      </c>
      <c r="F4" s="10">
        <f t="shared" si="0"/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44895</v>
      </c>
      <c r="F5" s="10">
        <f t="shared" si="0"/>
        <v>11</v>
      </c>
      <c r="G5" s="10">
        <v>100</v>
      </c>
      <c r="H5" s="12">
        <v>0</v>
      </c>
      <c r="I5" s="12">
        <v>0</v>
      </c>
      <c r="J5" s="12">
        <v>0</v>
      </c>
      <c r="K5" s="10">
        <f t="shared" si="1"/>
        <v>0</v>
      </c>
      <c r="L5" s="35" t="s">
        <v>256</v>
      </c>
    </row>
    <row r="6" ht="20" customHeight="1" spans="1:12">
      <c r="A6" s="10">
        <v>4</v>
      </c>
      <c r="B6" s="15"/>
      <c r="C6" s="10" t="s">
        <v>16</v>
      </c>
      <c r="D6" s="14">
        <v>40799</v>
      </c>
      <c r="E6" s="14">
        <v>44895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44895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44895</v>
      </c>
      <c r="F8" s="10">
        <f t="shared" si="0"/>
        <v>8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44895</v>
      </c>
      <c r="F9" s="10">
        <f t="shared" si="0"/>
        <v>2</v>
      </c>
      <c r="G9" s="10">
        <v>100</v>
      </c>
      <c r="H9" s="12">
        <f t="shared" ref="H9:H25" si="2">F9*G9</f>
        <v>200</v>
      </c>
      <c r="I9" s="12">
        <v>0</v>
      </c>
      <c r="J9" s="12">
        <v>100</v>
      </c>
      <c r="K9" s="10">
        <f t="shared" si="1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44895</v>
      </c>
      <c r="F10" s="10">
        <f t="shared" si="0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44895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44895</v>
      </c>
      <c r="F12" s="10">
        <v>2</v>
      </c>
      <c r="G12" s="10">
        <v>100</v>
      </c>
      <c r="H12" s="12">
        <f t="shared" si="2"/>
        <v>200</v>
      </c>
      <c r="I12" s="12">
        <v>0</v>
      </c>
      <c r="J12" s="12">
        <v>0</v>
      </c>
      <c r="K12" s="10">
        <f t="shared" si="1"/>
        <v>200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44895</v>
      </c>
      <c r="F13" s="10">
        <v>2</v>
      </c>
      <c r="G13" s="10">
        <v>100</v>
      </c>
      <c r="H13" s="12">
        <f t="shared" si="2"/>
        <v>200</v>
      </c>
      <c r="I13" s="12">
        <v>400</v>
      </c>
      <c r="J13" s="12">
        <v>0</v>
      </c>
      <c r="K13" s="10">
        <f t="shared" si="1"/>
        <v>600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44895</v>
      </c>
      <c r="F14" s="10">
        <f t="shared" ref="F14:F20" si="3">DATEDIF(D14,E14,"Y")</f>
        <v>1</v>
      </c>
      <c r="G14" s="10">
        <v>100</v>
      </c>
      <c r="H14" s="12">
        <f t="shared" si="2"/>
        <v>100</v>
      </c>
      <c r="I14" s="12">
        <v>300</v>
      </c>
      <c r="J14" s="12">
        <v>0</v>
      </c>
      <c r="K14" s="10">
        <f t="shared" si="1"/>
        <v>400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44895</v>
      </c>
      <c r="F15" s="10">
        <f t="shared" si="3"/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1"/>
        <v>400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44895</v>
      </c>
      <c r="F16" s="10">
        <f t="shared" si="3"/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38</v>
      </c>
    </row>
    <row r="17" ht="44" customHeight="1" spans="1:12">
      <c r="A17" s="10">
        <v>15</v>
      </c>
      <c r="B17" s="15"/>
      <c r="C17" s="18" t="s">
        <v>196</v>
      </c>
      <c r="D17" s="17">
        <v>44553</v>
      </c>
      <c r="E17" s="14">
        <v>44895</v>
      </c>
      <c r="F17" s="10">
        <f t="shared" si="3"/>
        <v>0</v>
      </c>
      <c r="G17" s="18">
        <v>100</v>
      </c>
      <c r="H17" s="12">
        <f t="shared" si="2"/>
        <v>0</v>
      </c>
      <c r="I17" s="12">
        <v>300</v>
      </c>
      <c r="J17" s="12">
        <v>200</v>
      </c>
      <c r="K17" s="10">
        <f t="shared" si="1"/>
        <v>500</v>
      </c>
      <c r="L17" s="37" t="s">
        <v>218</v>
      </c>
    </row>
    <row r="18" ht="30" customHeight="1" spans="1:12">
      <c r="A18" s="10">
        <v>16</v>
      </c>
      <c r="B18" s="15"/>
      <c r="C18" s="18" t="s">
        <v>237</v>
      </c>
      <c r="D18" s="17">
        <v>44635</v>
      </c>
      <c r="E18" s="14">
        <v>44895</v>
      </c>
      <c r="F18" s="10">
        <f t="shared" si="3"/>
        <v>0</v>
      </c>
      <c r="G18" s="18">
        <v>100</v>
      </c>
      <c r="H18" s="12">
        <f t="shared" si="2"/>
        <v>0</v>
      </c>
      <c r="I18" s="12">
        <v>0</v>
      </c>
      <c r="J18" s="12">
        <v>0</v>
      </c>
      <c r="K18" s="10">
        <f t="shared" si="1"/>
        <v>0</v>
      </c>
      <c r="L18" s="37" t="s">
        <v>238</v>
      </c>
    </row>
    <row r="19" ht="28" customHeight="1" spans="1:12">
      <c r="A19" s="10">
        <v>17</v>
      </c>
      <c r="B19" s="15"/>
      <c r="C19" s="18" t="s">
        <v>293</v>
      </c>
      <c r="D19" s="17">
        <v>44725</v>
      </c>
      <c r="E19" s="14">
        <v>44895</v>
      </c>
      <c r="F19" s="10">
        <f t="shared" si="3"/>
        <v>0</v>
      </c>
      <c r="G19" s="18">
        <v>100</v>
      </c>
      <c r="H19" s="12">
        <f t="shared" si="2"/>
        <v>0</v>
      </c>
      <c r="I19" s="12">
        <v>300</v>
      </c>
      <c r="J19" s="12">
        <v>0</v>
      </c>
      <c r="K19" s="10">
        <f t="shared" si="1"/>
        <v>300</v>
      </c>
      <c r="L19" s="37" t="s">
        <v>294</v>
      </c>
    </row>
    <row r="20" ht="28" customHeight="1" spans="1:12">
      <c r="A20" s="10">
        <v>18</v>
      </c>
      <c r="B20" s="15"/>
      <c r="C20" s="75" t="s">
        <v>247</v>
      </c>
      <c r="D20" s="14">
        <v>44634</v>
      </c>
      <c r="E20" s="14">
        <v>44895</v>
      </c>
      <c r="F20" s="10">
        <f t="shared" si="3"/>
        <v>0</v>
      </c>
      <c r="G20" s="10">
        <v>100</v>
      </c>
      <c r="H20" s="12">
        <f t="shared" si="2"/>
        <v>0</v>
      </c>
      <c r="I20" s="12">
        <v>300</v>
      </c>
      <c r="J20" s="12">
        <v>0</v>
      </c>
      <c r="K20" s="10">
        <f t="shared" si="1"/>
        <v>300</v>
      </c>
      <c r="L20" s="35" t="s">
        <v>358</v>
      </c>
    </row>
    <row r="21" ht="28" customHeight="1" spans="1:12">
      <c r="A21" s="10">
        <v>19</v>
      </c>
      <c r="B21" s="15"/>
      <c r="C21" s="18" t="s">
        <v>295</v>
      </c>
      <c r="D21" s="17">
        <v>44732</v>
      </c>
      <c r="E21" s="14">
        <v>44895</v>
      </c>
      <c r="F21" s="10">
        <v>0</v>
      </c>
      <c r="G21" s="18">
        <v>100</v>
      </c>
      <c r="H21" s="12">
        <f t="shared" si="2"/>
        <v>0</v>
      </c>
      <c r="I21" s="12">
        <v>300</v>
      </c>
      <c r="J21" s="12">
        <v>100</v>
      </c>
      <c r="K21" s="10">
        <f t="shared" si="1"/>
        <v>400</v>
      </c>
      <c r="L21" s="37" t="s">
        <v>296</v>
      </c>
    </row>
    <row r="22" ht="35" customHeight="1" spans="1:12">
      <c r="A22" s="10">
        <v>20</v>
      </c>
      <c r="B22" s="15"/>
      <c r="C22" s="75" t="s">
        <v>310</v>
      </c>
      <c r="D22" s="17">
        <v>44753</v>
      </c>
      <c r="E22" s="14">
        <v>44895</v>
      </c>
      <c r="F22" s="10">
        <v>0</v>
      </c>
      <c r="G22" s="18">
        <v>100</v>
      </c>
      <c r="H22" s="12">
        <f t="shared" si="2"/>
        <v>0</v>
      </c>
      <c r="I22" s="12">
        <v>300</v>
      </c>
      <c r="J22" s="12">
        <v>0</v>
      </c>
      <c r="K22" s="10">
        <f t="shared" si="1"/>
        <v>300</v>
      </c>
      <c r="L22" s="37" t="s">
        <v>359</v>
      </c>
    </row>
    <row r="23" ht="36" customHeight="1" spans="1:12">
      <c r="A23" s="10">
        <v>21</v>
      </c>
      <c r="B23" s="15"/>
      <c r="C23" s="10" t="s">
        <v>25</v>
      </c>
      <c r="D23" s="14">
        <v>43616</v>
      </c>
      <c r="E23" s="14">
        <v>44895</v>
      </c>
      <c r="F23" s="10">
        <v>3</v>
      </c>
      <c r="G23" s="10">
        <v>100</v>
      </c>
      <c r="H23" s="12">
        <f t="shared" si="2"/>
        <v>300</v>
      </c>
      <c r="I23" s="12">
        <v>0</v>
      </c>
      <c r="J23" s="12">
        <v>200</v>
      </c>
      <c r="K23" s="10">
        <f t="shared" si="1"/>
        <v>500</v>
      </c>
      <c r="L23" s="35" t="s">
        <v>26</v>
      </c>
    </row>
    <row r="24" ht="36" customHeight="1" spans="1:12">
      <c r="A24" s="10">
        <v>22</v>
      </c>
      <c r="B24" s="15"/>
      <c r="C24" s="18" t="s">
        <v>166</v>
      </c>
      <c r="D24" s="14">
        <v>44494</v>
      </c>
      <c r="E24" s="14">
        <v>44895</v>
      </c>
      <c r="F24" s="10">
        <v>0</v>
      </c>
      <c r="G24" s="10">
        <v>100</v>
      </c>
      <c r="H24" s="12">
        <f t="shared" si="2"/>
        <v>0</v>
      </c>
      <c r="I24" s="12">
        <v>100</v>
      </c>
      <c r="J24" s="12">
        <v>0</v>
      </c>
      <c r="K24" s="10">
        <f t="shared" si="1"/>
        <v>100</v>
      </c>
      <c r="L24" s="35" t="s">
        <v>360</v>
      </c>
    </row>
    <row r="25" ht="36" customHeight="1" spans="1:12">
      <c r="A25" s="10">
        <v>23</v>
      </c>
      <c r="B25" s="15"/>
      <c r="C25" s="18" t="s">
        <v>320</v>
      </c>
      <c r="D25" s="14">
        <v>44781</v>
      </c>
      <c r="E25" s="14">
        <v>44895</v>
      </c>
      <c r="F25" s="10">
        <f>DATEDIF(D25,E25,"Y")</f>
        <v>0</v>
      </c>
      <c r="G25" s="10">
        <v>100</v>
      </c>
      <c r="H25" s="12">
        <f t="shared" si="2"/>
        <v>0</v>
      </c>
      <c r="I25" s="12">
        <v>0</v>
      </c>
      <c r="J25" s="12">
        <v>100</v>
      </c>
      <c r="K25" s="10">
        <f t="shared" si="1"/>
        <v>100</v>
      </c>
      <c r="L25" s="35" t="s">
        <v>321</v>
      </c>
    </row>
    <row r="26" ht="36" customHeight="1" spans="1:12">
      <c r="A26" s="10">
        <v>24</v>
      </c>
      <c r="B26" s="15"/>
      <c r="C26" s="18" t="s">
        <v>346</v>
      </c>
      <c r="D26" s="14">
        <v>44842</v>
      </c>
      <c r="E26" s="14">
        <v>44895</v>
      </c>
      <c r="F26" s="10">
        <v>0</v>
      </c>
      <c r="G26" s="10">
        <v>100</v>
      </c>
      <c r="H26" s="12">
        <v>0</v>
      </c>
      <c r="I26" s="12">
        <v>0</v>
      </c>
      <c r="J26" s="12">
        <v>300</v>
      </c>
      <c r="K26" s="10">
        <f t="shared" si="1"/>
        <v>300</v>
      </c>
      <c r="L26" s="35" t="s">
        <v>347</v>
      </c>
    </row>
    <row r="27" ht="36" customHeight="1" spans="1:12">
      <c r="A27" s="10">
        <v>25</v>
      </c>
      <c r="B27" s="15"/>
      <c r="C27" s="83" t="s">
        <v>361</v>
      </c>
      <c r="D27" s="14">
        <v>44867</v>
      </c>
      <c r="E27" s="14">
        <v>44895</v>
      </c>
      <c r="F27" s="10">
        <v>0</v>
      </c>
      <c r="G27" s="10">
        <v>100</v>
      </c>
      <c r="H27" s="12">
        <v>0</v>
      </c>
      <c r="I27" s="12">
        <v>0</v>
      </c>
      <c r="J27" s="12">
        <v>0</v>
      </c>
      <c r="K27" s="10">
        <v>0</v>
      </c>
      <c r="L27" s="35" t="s">
        <v>362</v>
      </c>
    </row>
    <row r="28" ht="34" customHeight="1" spans="1:12">
      <c r="A28" s="10">
        <v>26</v>
      </c>
      <c r="B28" s="13" t="s">
        <v>57</v>
      </c>
      <c r="C28" s="18" t="s">
        <v>273</v>
      </c>
      <c r="D28" s="14">
        <v>44671</v>
      </c>
      <c r="E28" s="14">
        <v>44895</v>
      </c>
      <c r="F28" s="10">
        <f>DATEDIF(D28,E28,"Y")</f>
        <v>0</v>
      </c>
      <c r="G28" s="10">
        <v>100</v>
      </c>
      <c r="H28" s="12">
        <f>F28*G28</f>
        <v>0</v>
      </c>
      <c r="I28" s="12">
        <v>300</v>
      </c>
      <c r="J28" s="12">
        <v>300</v>
      </c>
      <c r="K28" s="10">
        <f t="shared" ref="K28:K34" si="4">SUM(H28:J28)</f>
        <v>600</v>
      </c>
      <c r="L28" s="35" t="s">
        <v>334</v>
      </c>
    </row>
    <row r="29" ht="20" customHeight="1" spans="1:12">
      <c r="A29" s="10">
        <v>27</v>
      </c>
      <c r="B29" s="15"/>
      <c r="C29" s="10" t="s">
        <v>79</v>
      </c>
      <c r="D29" s="14">
        <v>42437</v>
      </c>
      <c r="E29" s="14">
        <v>44895</v>
      </c>
      <c r="F29" s="10">
        <f>DATEDIF(D29,E29,"Y")</f>
        <v>6</v>
      </c>
      <c r="G29" s="10">
        <v>100</v>
      </c>
      <c r="H29" s="12">
        <v>500</v>
      </c>
      <c r="I29" s="12">
        <v>0</v>
      </c>
      <c r="J29" s="12">
        <v>0</v>
      </c>
      <c r="K29" s="10">
        <f t="shared" si="4"/>
        <v>500</v>
      </c>
      <c r="L29" s="35" t="s">
        <v>28</v>
      </c>
    </row>
    <row r="30" ht="20" customHeight="1" spans="1:12">
      <c r="A30" s="10">
        <v>28</v>
      </c>
      <c r="B30" s="51"/>
      <c r="C30" s="18" t="s">
        <v>124</v>
      </c>
      <c r="D30" s="17">
        <v>43590</v>
      </c>
      <c r="E30" s="14">
        <v>44895</v>
      </c>
      <c r="F30" s="10">
        <v>0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4"/>
        <v>300</v>
      </c>
      <c r="L30" s="68" t="s">
        <v>110</v>
      </c>
    </row>
    <row r="31" ht="20" customHeight="1" spans="1:12">
      <c r="A31" s="10">
        <v>29</v>
      </c>
      <c r="B31" s="13" t="s">
        <v>60</v>
      </c>
      <c r="C31" s="10" t="s">
        <v>61</v>
      </c>
      <c r="D31" s="14">
        <v>44074</v>
      </c>
      <c r="E31" s="14">
        <v>44895</v>
      </c>
      <c r="F31" s="10">
        <v>2</v>
      </c>
      <c r="G31" s="10">
        <v>100</v>
      </c>
      <c r="H31" s="12">
        <f>F31*G31</f>
        <v>200</v>
      </c>
      <c r="I31" s="12">
        <v>0</v>
      </c>
      <c r="J31" s="12">
        <v>0</v>
      </c>
      <c r="K31" s="10">
        <f t="shared" si="4"/>
        <v>200</v>
      </c>
      <c r="L31" s="35" t="s">
        <v>28</v>
      </c>
    </row>
    <row r="32" ht="20" customHeight="1" spans="1:12">
      <c r="A32" s="10">
        <v>30</v>
      </c>
      <c r="B32" s="15"/>
      <c r="C32" s="10" t="s">
        <v>118</v>
      </c>
      <c r="D32" s="14">
        <v>44392</v>
      </c>
      <c r="E32" s="14">
        <v>44895</v>
      </c>
      <c r="F32" s="10">
        <f>DATEDIF(D32,E32,"Y")</f>
        <v>1</v>
      </c>
      <c r="G32" s="10">
        <v>100</v>
      </c>
      <c r="H32" s="12">
        <v>100</v>
      </c>
      <c r="I32" s="12">
        <v>300</v>
      </c>
      <c r="J32" s="12">
        <v>0</v>
      </c>
      <c r="K32" s="10">
        <f t="shared" si="4"/>
        <v>400</v>
      </c>
      <c r="L32" s="35" t="s">
        <v>119</v>
      </c>
    </row>
    <row r="33" ht="20" customHeight="1" spans="1:12">
      <c r="A33" s="10">
        <v>31</v>
      </c>
      <c r="B33" s="15"/>
      <c r="C33" s="18" t="s">
        <v>109</v>
      </c>
      <c r="D33" s="17">
        <v>43129</v>
      </c>
      <c r="E33" s="14">
        <v>44895</v>
      </c>
      <c r="F33" s="10">
        <v>0</v>
      </c>
      <c r="G33" s="10">
        <v>0</v>
      </c>
      <c r="H33" s="12">
        <v>0</v>
      </c>
      <c r="I33" s="12">
        <v>0</v>
      </c>
      <c r="J33" s="12">
        <v>300</v>
      </c>
      <c r="K33" s="10">
        <f t="shared" si="4"/>
        <v>300</v>
      </c>
      <c r="L33" s="68" t="s">
        <v>110</v>
      </c>
    </row>
    <row r="34" ht="20" customHeight="1" spans="1:12">
      <c r="A34" s="10">
        <v>32</v>
      </c>
      <c r="B34" s="13" t="s">
        <v>62</v>
      </c>
      <c r="C34" s="10" t="s">
        <v>63</v>
      </c>
      <c r="D34" s="14">
        <v>41687</v>
      </c>
      <c r="E34" s="14">
        <v>44895</v>
      </c>
      <c r="F34" s="10">
        <f>DATEDIF(D34,E34,"Y")</f>
        <v>8</v>
      </c>
      <c r="G34" s="10">
        <v>100</v>
      </c>
      <c r="H34" s="12">
        <v>500</v>
      </c>
      <c r="I34" s="12">
        <v>0</v>
      </c>
      <c r="J34" s="12">
        <v>0</v>
      </c>
      <c r="K34" s="10">
        <f t="shared" si="4"/>
        <v>500</v>
      </c>
      <c r="L34" s="35" t="s">
        <v>28</v>
      </c>
    </row>
    <row r="35" ht="20" customHeight="1" spans="1:12">
      <c r="A35" s="10">
        <v>33</v>
      </c>
      <c r="B35" s="15"/>
      <c r="C35" s="18" t="s">
        <v>245</v>
      </c>
      <c r="D35" s="14">
        <v>44648</v>
      </c>
      <c r="E35" s="14">
        <v>44895</v>
      </c>
      <c r="F35" s="10">
        <f>DATEDIF(D35,E35,"Y")</f>
        <v>0</v>
      </c>
      <c r="G35" s="10">
        <v>100</v>
      </c>
      <c r="H35" s="12">
        <v>0</v>
      </c>
      <c r="I35" s="12">
        <v>0</v>
      </c>
      <c r="J35" s="12">
        <v>0</v>
      </c>
      <c r="K35" s="10">
        <f t="shared" ref="K35:K40" si="5">SUM(H35:J35)</f>
        <v>0</v>
      </c>
      <c r="L35" s="42" t="s">
        <v>246</v>
      </c>
    </row>
    <row r="36" ht="31" customHeight="1" spans="1:12">
      <c r="A36" s="10">
        <v>34</v>
      </c>
      <c r="B36" s="13" t="s">
        <v>64</v>
      </c>
      <c r="C36" s="10" t="s">
        <v>56</v>
      </c>
      <c r="D36" s="14">
        <v>43710</v>
      </c>
      <c r="E36" s="14">
        <v>44895</v>
      </c>
      <c r="F36" s="10">
        <v>3</v>
      </c>
      <c r="G36" s="10">
        <v>100</v>
      </c>
      <c r="H36" s="12">
        <f>F36*G36</f>
        <v>300</v>
      </c>
      <c r="I36" s="12">
        <v>0</v>
      </c>
      <c r="J36" s="12">
        <v>100</v>
      </c>
      <c r="K36" s="10">
        <f t="shared" si="5"/>
        <v>400</v>
      </c>
      <c r="L36" s="37" t="s">
        <v>363</v>
      </c>
    </row>
    <row r="37" ht="49" customHeight="1" spans="1:12">
      <c r="A37" s="10">
        <v>35</v>
      </c>
      <c r="B37" s="15"/>
      <c r="C37" s="18" t="s">
        <v>181</v>
      </c>
      <c r="D37" s="14">
        <v>44501</v>
      </c>
      <c r="E37" s="14">
        <v>44895</v>
      </c>
      <c r="F37" s="10">
        <f>DATEDIF(D37,E37,"Y")</f>
        <v>1</v>
      </c>
      <c r="G37" s="10">
        <v>100</v>
      </c>
      <c r="H37" s="12">
        <f>F37*G37</f>
        <v>100</v>
      </c>
      <c r="I37" s="12">
        <v>300</v>
      </c>
      <c r="J37" s="12">
        <v>100</v>
      </c>
      <c r="K37" s="10">
        <f t="shared" si="5"/>
        <v>500</v>
      </c>
      <c r="L37" s="35" t="s">
        <v>327</v>
      </c>
    </row>
    <row r="38" ht="22" customHeight="1" spans="1:12">
      <c r="A38" s="10">
        <v>36</v>
      </c>
      <c r="B38" s="15"/>
      <c r="C38" s="10" t="s">
        <v>66</v>
      </c>
      <c r="D38" s="14">
        <v>43694</v>
      </c>
      <c r="E38" s="14">
        <v>44895</v>
      </c>
      <c r="F38" s="10">
        <v>3</v>
      </c>
      <c r="G38" s="10">
        <v>100</v>
      </c>
      <c r="H38" s="12">
        <f t="shared" ref="H36:H40" si="6">F38*G38</f>
        <v>300</v>
      </c>
      <c r="I38" s="12">
        <v>0</v>
      </c>
      <c r="J38" s="12">
        <v>50</v>
      </c>
      <c r="K38" s="10">
        <f t="shared" si="5"/>
        <v>350</v>
      </c>
      <c r="L38" s="35" t="s">
        <v>67</v>
      </c>
    </row>
    <row r="39" ht="22" customHeight="1" spans="1:12">
      <c r="A39" s="10">
        <v>37</v>
      </c>
      <c r="B39" s="15"/>
      <c r="C39" s="16" t="s">
        <v>257</v>
      </c>
      <c r="D39" s="14">
        <v>44676</v>
      </c>
      <c r="E39" s="14">
        <v>44895</v>
      </c>
      <c r="F39" s="10">
        <f>DATEDIF(D39,E39,"Y")</f>
        <v>0</v>
      </c>
      <c r="G39" s="10">
        <v>100</v>
      </c>
      <c r="H39" s="12">
        <f t="shared" si="6"/>
        <v>0</v>
      </c>
      <c r="I39" s="12">
        <v>300</v>
      </c>
      <c r="J39" s="12">
        <v>0</v>
      </c>
      <c r="K39" s="10">
        <f t="shared" si="5"/>
        <v>300</v>
      </c>
      <c r="L39" s="35" t="s">
        <v>258</v>
      </c>
    </row>
    <row r="40" ht="28" customHeight="1" spans="1:12">
      <c r="A40" s="10">
        <v>38</v>
      </c>
      <c r="B40" s="15"/>
      <c r="C40" s="16" t="s">
        <v>259</v>
      </c>
      <c r="D40" s="14">
        <v>44428</v>
      </c>
      <c r="E40" s="14">
        <v>44895</v>
      </c>
      <c r="F40" s="10">
        <v>0</v>
      </c>
      <c r="G40" s="10">
        <v>100</v>
      </c>
      <c r="H40" s="12">
        <f t="shared" si="6"/>
        <v>0</v>
      </c>
      <c r="I40" s="12">
        <v>0</v>
      </c>
      <c r="J40" s="12">
        <v>0</v>
      </c>
      <c r="K40" s="10">
        <f t="shared" si="5"/>
        <v>0</v>
      </c>
      <c r="L40" s="35" t="s">
        <v>286</v>
      </c>
    </row>
    <row r="41" ht="28" customHeight="1" spans="1:12">
      <c r="A41" s="10">
        <v>39</v>
      </c>
      <c r="B41" s="15"/>
      <c r="C41" s="16" t="s">
        <v>335</v>
      </c>
      <c r="D41" s="14">
        <v>44818</v>
      </c>
      <c r="E41" s="14">
        <v>44895</v>
      </c>
      <c r="F41" s="10">
        <v>0</v>
      </c>
      <c r="G41" s="10">
        <v>100</v>
      </c>
      <c r="H41" s="12">
        <v>0</v>
      </c>
      <c r="I41" s="12">
        <v>0</v>
      </c>
      <c r="J41" s="12">
        <v>0</v>
      </c>
      <c r="K41" s="10">
        <v>0</v>
      </c>
      <c r="L41" s="35" t="s">
        <v>28</v>
      </c>
    </row>
    <row r="42" ht="29" customHeight="1" spans="1:12">
      <c r="A42" s="10">
        <v>40</v>
      </c>
      <c r="B42" s="13" t="s">
        <v>68</v>
      </c>
      <c r="C42" s="10" t="s">
        <v>69</v>
      </c>
      <c r="D42" s="14">
        <v>44350</v>
      </c>
      <c r="E42" s="14">
        <v>44895</v>
      </c>
      <c r="F42" s="10">
        <v>1</v>
      </c>
      <c r="G42" s="10">
        <v>100</v>
      </c>
      <c r="H42" s="12">
        <v>100</v>
      </c>
      <c r="I42" s="12">
        <v>300</v>
      </c>
      <c r="J42" s="12">
        <v>100</v>
      </c>
      <c r="K42" s="10">
        <f t="shared" ref="K42:K45" si="7">SUM(H42:J42)</f>
        <v>500</v>
      </c>
      <c r="L42" s="35" t="s">
        <v>70</v>
      </c>
    </row>
    <row r="43" ht="22" customHeight="1" spans="1:12">
      <c r="A43" s="10">
        <v>41</v>
      </c>
      <c r="B43" s="15"/>
      <c r="C43" s="10" t="s">
        <v>73</v>
      </c>
      <c r="D43" s="14">
        <v>44347</v>
      </c>
      <c r="E43" s="14">
        <v>44895</v>
      </c>
      <c r="F43" s="10">
        <v>1</v>
      </c>
      <c r="G43" s="10">
        <v>100</v>
      </c>
      <c r="H43" s="12">
        <f>F43*G43</f>
        <v>100</v>
      </c>
      <c r="I43" s="12">
        <v>0</v>
      </c>
      <c r="J43" s="12">
        <v>0</v>
      </c>
      <c r="K43" s="10">
        <f t="shared" si="7"/>
        <v>100</v>
      </c>
      <c r="L43" s="36" t="s">
        <v>28</v>
      </c>
    </row>
    <row r="44" ht="28" customHeight="1" spans="1:12">
      <c r="A44" s="10">
        <v>42</v>
      </c>
      <c r="B44" s="15"/>
      <c r="C44" s="10" t="s">
        <v>77</v>
      </c>
      <c r="D44" s="14">
        <v>44342</v>
      </c>
      <c r="E44" s="14">
        <v>44895</v>
      </c>
      <c r="F44" s="10">
        <v>1</v>
      </c>
      <c r="G44" s="10">
        <v>100</v>
      </c>
      <c r="H44" s="12">
        <f>F44*G44</f>
        <v>100</v>
      </c>
      <c r="I44" s="12">
        <v>400</v>
      </c>
      <c r="J44" s="12">
        <v>300</v>
      </c>
      <c r="K44" s="10">
        <f t="shared" si="7"/>
        <v>800</v>
      </c>
      <c r="L44" s="35" t="s">
        <v>78</v>
      </c>
    </row>
    <row r="45" ht="28" customHeight="1" spans="1:12">
      <c r="A45" s="10">
        <v>43</v>
      </c>
      <c r="B45" s="15"/>
      <c r="C45" s="10" t="s">
        <v>131</v>
      </c>
      <c r="D45" s="14">
        <v>44413</v>
      </c>
      <c r="E45" s="14">
        <v>44895</v>
      </c>
      <c r="F45" s="10">
        <v>1</v>
      </c>
      <c r="G45" s="10">
        <v>100</v>
      </c>
      <c r="H45" s="12">
        <v>100</v>
      </c>
      <c r="I45" s="12">
        <v>0</v>
      </c>
      <c r="J45" s="12">
        <v>0</v>
      </c>
      <c r="K45" s="10">
        <f t="shared" si="7"/>
        <v>100</v>
      </c>
      <c r="L45" s="35" t="s">
        <v>183</v>
      </c>
    </row>
    <row r="46" ht="36" customHeight="1" spans="1:12">
      <c r="A46" s="10">
        <v>44</v>
      </c>
      <c r="B46" s="15"/>
      <c r="C46" s="83" t="s">
        <v>299</v>
      </c>
      <c r="D46" s="123">
        <v>44725</v>
      </c>
      <c r="E46" s="14">
        <v>44895</v>
      </c>
      <c r="F46" s="10">
        <v>0</v>
      </c>
      <c r="G46" s="10">
        <v>100</v>
      </c>
      <c r="H46" s="12">
        <v>0</v>
      </c>
      <c r="I46" s="12">
        <v>0</v>
      </c>
      <c r="J46" s="12">
        <v>0</v>
      </c>
      <c r="K46" s="10">
        <v>0</v>
      </c>
      <c r="L46" s="34" t="s">
        <v>300</v>
      </c>
    </row>
    <row r="47" ht="36" customHeight="1" spans="1:12">
      <c r="A47" s="10">
        <v>45</v>
      </c>
      <c r="B47" s="15"/>
      <c r="C47" s="10" t="s">
        <v>54</v>
      </c>
      <c r="D47" s="14">
        <v>40787</v>
      </c>
      <c r="E47" s="14">
        <v>44895</v>
      </c>
      <c r="F47" s="10">
        <f>DATEDIF(D47,E47,"Y")</f>
        <v>11</v>
      </c>
      <c r="G47" s="10">
        <v>100</v>
      </c>
      <c r="H47" s="12">
        <v>500</v>
      </c>
      <c r="I47" s="12">
        <v>0</v>
      </c>
      <c r="J47" s="12">
        <v>0</v>
      </c>
      <c r="K47" s="10">
        <f>SUM(H47:J47)</f>
        <v>500</v>
      </c>
      <c r="L47" s="35" t="s">
        <v>28</v>
      </c>
    </row>
    <row r="48" ht="31" customHeight="1" spans="1:12">
      <c r="A48" s="10">
        <v>46</v>
      </c>
      <c r="B48" s="15"/>
      <c r="C48" s="10" t="s">
        <v>192</v>
      </c>
      <c r="D48" s="14">
        <v>44284</v>
      </c>
      <c r="E48" s="14">
        <v>44895</v>
      </c>
      <c r="F48" s="10">
        <v>0</v>
      </c>
      <c r="G48" s="10">
        <v>0</v>
      </c>
      <c r="H48" s="12">
        <v>0</v>
      </c>
      <c r="I48" s="12">
        <v>0</v>
      </c>
      <c r="J48" s="12">
        <v>300</v>
      </c>
      <c r="K48" s="10">
        <f t="shared" ref="K48:K52" si="8">SUM(H48:J48)</f>
        <v>300</v>
      </c>
      <c r="L48" s="65" t="s">
        <v>287</v>
      </c>
    </row>
    <row r="49" ht="24" customHeight="1" spans="1:12">
      <c r="A49" s="10">
        <v>47</v>
      </c>
      <c r="B49" s="15"/>
      <c r="C49" s="44" t="s">
        <v>112</v>
      </c>
      <c r="D49" s="45">
        <v>44276</v>
      </c>
      <c r="E49" s="14">
        <v>44895</v>
      </c>
      <c r="F49" s="10">
        <v>0</v>
      </c>
      <c r="G49" s="10">
        <v>0</v>
      </c>
      <c r="H49" s="12">
        <v>0</v>
      </c>
      <c r="I49" s="12">
        <v>0</v>
      </c>
      <c r="J49" s="12">
        <v>100</v>
      </c>
      <c r="K49" s="10">
        <f t="shared" si="8"/>
        <v>100</v>
      </c>
      <c r="L49" s="65" t="s">
        <v>52</v>
      </c>
    </row>
    <row r="50" ht="24" customHeight="1" spans="1:12">
      <c r="A50" s="10">
        <v>48</v>
      </c>
      <c r="B50" s="15"/>
      <c r="C50" s="44" t="s">
        <v>312</v>
      </c>
      <c r="D50" s="45">
        <v>44284</v>
      </c>
      <c r="E50" s="14">
        <v>44895</v>
      </c>
      <c r="F50" s="10">
        <v>0</v>
      </c>
      <c r="G50" s="10">
        <v>0</v>
      </c>
      <c r="H50" s="12">
        <v>0</v>
      </c>
      <c r="I50" s="12">
        <v>0</v>
      </c>
      <c r="J50" s="12">
        <v>300</v>
      </c>
      <c r="K50" s="10">
        <f t="shared" si="8"/>
        <v>300</v>
      </c>
      <c r="L50" s="65" t="s">
        <v>195</v>
      </c>
    </row>
    <row r="51" ht="24" customHeight="1" spans="1:12">
      <c r="A51" s="10">
        <v>49</v>
      </c>
      <c r="B51" s="15"/>
      <c r="C51" s="44" t="s">
        <v>288</v>
      </c>
      <c r="D51" s="45">
        <v>44635</v>
      </c>
      <c r="E51" s="14">
        <v>44895</v>
      </c>
      <c r="F51" s="10">
        <f t="shared" ref="F51:F54" si="9">DATEDIF(D51,E51,"Y")</f>
        <v>0</v>
      </c>
      <c r="G51" s="10">
        <v>0</v>
      </c>
      <c r="H51" s="12">
        <v>0</v>
      </c>
      <c r="I51" s="12">
        <v>0</v>
      </c>
      <c r="J51" s="12">
        <v>300</v>
      </c>
      <c r="K51" s="10">
        <f t="shared" si="8"/>
        <v>300</v>
      </c>
      <c r="L51" s="65" t="s">
        <v>195</v>
      </c>
    </row>
    <row r="52" ht="20" customHeight="1" spans="1:12">
      <c r="A52" s="10">
        <v>50</v>
      </c>
      <c r="B52" s="13" t="s">
        <v>80</v>
      </c>
      <c r="C52" s="10" t="s">
        <v>81</v>
      </c>
      <c r="D52" s="14">
        <v>40826</v>
      </c>
      <c r="E52" s="14">
        <v>44895</v>
      </c>
      <c r="F52" s="10">
        <f t="shared" si="9"/>
        <v>11</v>
      </c>
      <c r="G52" s="10">
        <v>100</v>
      </c>
      <c r="H52" s="12">
        <v>500</v>
      </c>
      <c r="I52" s="12">
        <v>0</v>
      </c>
      <c r="J52" s="12">
        <v>0</v>
      </c>
      <c r="K52" s="10">
        <f t="shared" si="8"/>
        <v>500</v>
      </c>
      <c r="L52" s="71" t="s">
        <v>28</v>
      </c>
    </row>
    <row r="53" ht="20" customHeight="1" spans="1:12">
      <c r="A53" s="10">
        <v>51</v>
      </c>
      <c r="B53" s="15"/>
      <c r="C53" s="10" t="s">
        <v>350</v>
      </c>
      <c r="D53" s="14">
        <v>44842</v>
      </c>
      <c r="E53" s="14">
        <v>44895</v>
      </c>
      <c r="F53" s="10">
        <v>0</v>
      </c>
      <c r="G53" s="10">
        <v>100</v>
      </c>
      <c r="H53" s="12">
        <v>0</v>
      </c>
      <c r="I53" s="12">
        <v>0</v>
      </c>
      <c r="J53" s="12">
        <v>0</v>
      </c>
      <c r="K53" s="10">
        <v>0</v>
      </c>
      <c r="L53" s="71" t="s">
        <v>185</v>
      </c>
    </row>
    <row r="54" ht="24" customHeight="1" spans="1:12">
      <c r="A54" s="10">
        <v>52</v>
      </c>
      <c r="B54" s="15"/>
      <c r="C54" s="18" t="s">
        <v>262</v>
      </c>
      <c r="D54" s="14">
        <v>44676</v>
      </c>
      <c r="E54" s="14">
        <v>44895</v>
      </c>
      <c r="F54" s="10">
        <f t="shared" si="9"/>
        <v>0</v>
      </c>
      <c r="G54" s="10">
        <v>100</v>
      </c>
      <c r="H54" s="12">
        <f>F54*G54</f>
        <v>0</v>
      </c>
      <c r="I54" s="12">
        <v>0</v>
      </c>
      <c r="J54" s="12">
        <v>0</v>
      </c>
      <c r="K54" s="10">
        <f>SUM(H54:J54)</f>
        <v>0</v>
      </c>
      <c r="L54" s="35" t="s">
        <v>263</v>
      </c>
    </row>
    <row r="55" ht="20" customHeight="1" spans="1:12">
      <c r="A55" s="10">
        <v>53</v>
      </c>
      <c r="B55" s="48" t="s">
        <v>84</v>
      </c>
      <c r="C55" s="18" t="s">
        <v>85</v>
      </c>
      <c r="D55" s="17">
        <v>43978</v>
      </c>
      <c r="E55" s="14">
        <v>44895</v>
      </c>
      <c r="F55" s="10">
        <v>2</v>
      </c>
      <c r="G55" s="18">
        <v>100</v>
      </c>
      <c r="H55" s="12">
        <f>F55*G55</f>
        <v>200</v>
      </c>
      <c r="I55" s="12">
        <v>0</v>
      </c>
      <c r="J55" s="12">
        <v>0</v>
      </c>
      <c r="K55" s="10">
        <f>SUM(H55:J55)</f>
        <v>200</v>
      </c>
      <c r="L55" s="37" t="s">
        <v>28</v>
      </c>
    </row>
    <row r="56" ht="20" customHeight="1" spans="1:12">
      <c r="A56" s="10">
        <v>54</v>
      </c>
      <c r="B56" s="87"/>
      <c r="C56" s="83" t="s">
        <v>353</v>
      </c>
      <c r="D56" s="17">
        <v>44842</v>
      </c>
      <c r="E56" s="14">
        <v>44895</v>
      </c>
      <c r="F56" s="10">
        <v>0</v>
      </c>
      <c r="G56" s="18">
        <v>100</v>
      </c>
      <c r="H56" s="12">
        <f t="shared" ref="H56:H70" si="10">F56*G56</f>
        <v>0</v>
      </c>
      <c r="I56" s="12">
        <v>0</v>
      </c>
      <c r="J56" s="12">
        <v>0</v>
      </c>
      <c r="K56" s="10">
        <f t="shared" ref="K56:K80" si="11">SUM(H56:J56)</f>
        <v>0</v>
      </c>
      <c r="L56" s="38" t="s">
        <v>354</v>
      </c>
    </row>
    <row r="57" ht="17" customHeight="1" spans="1:12">
      <c r="A57" s="10">
        <v>55</v>
      </c>
      <c r="B57" s="87"/>
      <c r="C57" s="44" t="s">
        <v>205</v>
      </c>
      <c r="D57" s="45">
        <v>43955</v>
      </c>
      <c r="E57" s="14">
        <v>44895</v>
      </c>
      <c r="F57" s="10">
        <v>0</v>
      </c>
      <c r="G57" s="18">
        <v>0</v>
      </c>
      <c r="H57" s="12">
        <f t="shared" si="10"/>
        <v>0</v>
      </c>
      <c r="I57" s="12">
        <v>0</v>
      </c>
      <c r="J57" s="12">
        <v>300</v>
      </c>
      <c r="K57" s="10">
        <f t="shared" si="11"/>
        <v>300</v>
      </c>
      <c r="L57" s="115" t="s">
        <v>110</v>
      </c>
    </row>
    <row r="58" ht="29" customHeight="1" spans="1:12">
      <c r="A58" s="10">
        <v>56</v>
      </c>
      <c r="B58" s="87"/>
      <c r="C58" s="113" t="s">
        <v>206</v>
      </c>
      <c r="D58" s="45">
        <v>43955</v>
      </c>
      <c r="E58" s="14">
        <v>44895</v>
      </c>
      <c r="F58" s="10">
        <v>0</v>
      </c>
      <c r="G58" s="18">
        <v>0</v>
      </c>
      <c r="H58" s="12">
        <f t="shared" si="10"/>
        <v>0</v>
      </c>
      <c r="I58" s="12">
        <v>0</v>
      </c>
      <c r="J58" s="12">
        <v>300</v>
      </c>
      <c r="K58" s="10">
        <f t="shared" si="11"/>
        <v>300</v>
      </c>
      <c r="L58" s="124" t="s">
        <v>364</v>
      </c>
    </row>
    <row r="59" ht="25" customHeight="1" spans="1:12">
      <c r="A59" s="10">
        <v>57</v>
      </c>
      <c r="B59" s="13" t="s">
        <v>305</v>
      </c>
      <c r="C59" s="18" t="s">
        <v>97</v>
      </c>
      <c r="D59" s="17">
        <v>44081</v>
      </c>
      <c r="E59" s="14">
        <v>44895</v>
      </c>
      <c r="F59" s="10">
        <v>2</v>
      </c>
      <c r="G59" s="18">
        <v>100</v>
      </c>
      <c r="H59" s="12">
        <f t="shared" si="10"/>
        <v>200</v>
      </c>
      <c r="I59" s="12">
        <v>0</v>
      </c>
      <c r="J59" s="12">
        <v>100</v>
      </c>
      <c r="K59" s="10">
        <f t="shared" si="11"/>
        <v>300</v>
      </c>
      <c r="L59" s="37" t="s">
        <v>92</v>
      </c>
    </row>
    <row r="60" ht="25" customHeight="1" spans="1:12">
      <c r="A60" s="10">
        <v>58</v>
      </c>
      <c r="B60" s="13" t="s">
        <v>89</v>
      </c>
      <c r="C60" s="10" t="s">
        <v>90</v>
      </c>
      <c r="D60" s="14">
        <v>44075</v>
      </c>
      <c r="E60" s="14">
        <v>44895</v>
      </c>
      <c r="F60" s="10">
        <f t="shared" ref="F60:F70" si="12">DATEDIF(D60,E60,"Y")</f>
        <v>2</v>
      </c>
      <c r="G60" s="10">
        <v>100</v>
      </c>
      <c r="H60" s="12">
        <f t="shared" si="10"/>
        <v>200</v>
      </c>
      <c r="I60" s="12">
        <v>0</v>
      </c>
      <c r="J60" s="12">
        <v>0</v>
      </c>
      <c r="K60" s="10">
        <f t="shared" si="11"/>
        <v>200</v>
      </c>
      <c r="L60" s="35" t="s">
        <v>28</v>
      </c>
    </row>
    <row r="61" ht="24" customHeight="1" spans="1:12">
      <c r="A61" s="10">
        <v>59</v>
      </c>
      <c r="B61" s="15"/>
      <c r="C61" s="18" t="s">
        <v>265</v>
      </c>
      <c r="D61" s="14">
        <v>44676</v>
      </c>
      <c r="E61" s="14">
        <v>44895</v>
      </c>
      <c r="F61" s="10">
        <f t="shared" si="12"/>
        <v>0</v>
      </c>
      <c r="G61" s="10">
        <v>100</v>
      </c>
      <c r="H61" s="12">
        <f t="shared" si="10"/>
        <v>0</v>
      </c>
      <c r="I61" s="12">
        <v>0</v>
      </c>
      <c r="J61" s="12">
        <v>0</v>
      </c>
      <c r="K61" s="10">
        <f t="shared" si="11"/>
        <v>0</v>
      </c>
      <c r="L61" s="35" t="s">
        <v>266</v>
      </c>
    </row>
    <row r="62" ht="27" customHeight="1" spans="1:12">
      <c r="A62" s="10">
        <v>60</v>
      </c>
      <c r="B62" s="13" t="s">
        <v>93</v>
      </c>
      <c r="C62" s="10" t="s">
        <v>94</v>
      </c>
      <c r="D62" s="14">
        <v>44136</v>
      </c>
      <c r="E62" s="14">
        <v>44895</v>
      </c>
      <c r="F62" s="10">
        <f t="shared" si="12"/>
        <v>2</v>
      </c>
      <c r="G62" s="10">
        <v>100</v>
      </c>
      <c r="H62" s="12">
        <f t="shared" si="10"/>
        <v>200</v>
      </c>
      <c r="I62" s="12">
        <v>0</v>
      </c>
      <c r="J62" s="12">
        <v>0</v>
      </c>
      <c r="K62" s="10">
        <f t="shared" si="11"/>
        <v>200</v>
      </c>
      <c r="L62" s="35" t="s">
        <v>28</v>
      </c>
    </row>
    <row r="63" ht="23" customHeight="1" spans="1:12">
      <c r="A63" s="10">
        <v>61</v>
      </c>
      <c r="B63" s="51"/>
      <c r="C63" s="10" t="s">
        <v>95</v>
      </c>
      <c r="D63" s="14">
        <v>44136</v>
      </c>
      <c r="E63" s="14">
        <v>44895</v>
      </c>
      <c r="F63" s="10">
        <f t="shared" si="12"/>
        <v>2</v>
      </c>
      <c r="G63" s="10">
        <v>100</v>
      </c>
      <c r="H63" s="12">
        <f t="shared" si="10"/>
        <v>200</v>
      </c>
      <c r="I63" s="12">
        <v>0</v>
      </c>
      <c r="J63" s="12">
        <v>0</v>
      </c>
      <c r="K63" s="10">
        <f t="shared" si="11"/>
        <v>200</v>
      </c>
      <c r="L63" s="35" t="s">
        <v>28</v>
      </c>
    </row>
    <row r="64" ht="27" customHeight="1" spans="1:12">
      <c r="A64" s="10">
        <v>62</v>
      </c>
      <c r="B64" s="10" t="s">
        <v>144</v>
      </c>
      <c r="C64" s="10" t="s">
        <v>71</v>
      </c>
      <c r="D64" s="14">
        <v>44298</v>
      </c>
      <c r="E64" s="14">
        <v>44895</v>
      </c>
      <c r="F64" s="10">
        <f t="shared" si="12"/>
        <v>1</v>
      </c>
      <c r="G64" s="10">
        <v>100</v>
      </c>
      <c r="H64" s="12">
        <f t="shared" si="10"/>
        <v>100</v>
      </c>
      <c r="I64" s="12">
        <v>0</v>
      </c>
      <c r="J64" s="12">
        <v>100</v>
      </c>
      <c r="K64" s="10">
        <f t="shared" si="11"/>
        <v>200</v>
      </c>
      <c r="L64" s="35" t="s">
        <v>72</v>
      </c>
    </row>
    <row r="65" ht="30" customHeight="1" spans="1:12">
      <c r="A65" s="10">
        <v>63</v>
      </c>
      <c r="B65" s="10"/>
      <c r="C65" s="18" t="s">
        <v>227</v>
      </c>
      <c r="D65" s="14">
        <v>44608</v>
      </c>
      <c r="E65" s="14">
        <v>44895</v>
      </c>
      <c r="F65" s="10">
        <f t="shared" si="12"/>
        <v>0</v>
      </c>
      <c r="G65" s="10">
        <v>100</v>
      </c>
      <c r="H65" s="12">
        <f t="shared" si="10"/>
        <v>0</v>
      </c>
      <c r="I65" s="12">
        <v>300</v>
      </c>
      <c r="J65" s="12">
        <f>H65*I65</f>
        <v>0</v>
      </c>
      <c r="K65" s="10">
        <f t="shared" si="11"/>
        <v>300</v>
      </c>
      <c r="L65" s="35" t="s">
        <v>249</v>
      </c>
    </row>
    <row r="66" ht="35" customHeight="1" spans="1:12">
      <c r="A66" s="10">
        <v>64</v>
      </c>
      <c r="B66" s="10"/>
      <c r="C66" s="18" t="s">
        <v>194</v>
      </c>
      <c r="D66" s="14">
        <v>44478</v>
      </c>
      <c r="E66" s="14">
        <v>44895</v>
      </c>
      <c r="F66" s="10">
        <f t="shared" si="12"/>
        <v>1</v>
      </c>
      <c r="G66" s="10">
        <v>0</v>
      </c>
      <c r="H66" s="12">
        <f t="shared" si="10"/>
        <v>0</v>
      </c>
      <c r="I66" s="12">
        <v>0</v>
      </c>
      <c r="J66" s="12">
        <v>100</v>
      </c>
      <c r="K66" s="10">
        <f t="shared" si="11"/>
        <v>100</v>
      </c>
      <c r="L66" s="10" t="s">
        <v>365</v>
      </c>
    </row>
    <row r="67" s="2" customFormat="1" ht="27" customHeight="1" spans="1:12">
      <c r="A67" s="10">
        <v>65</v>
      </c>
      <c r="B67" s="15" t="s">
        <v>121</v>
      </c>
      <c r="C67" s="10" t="s">
        <v>100</v>
      </c>
      <c r="D67" s="14">
        <v>44257</v>
      </c>
      <c r="E67" s="14">
        <v>44895</v>
      </c>
      <c r="F67" s="10">
        <f t="shared" si="12"/>
        <v>1</v>
      </c>
      <c r="G67" s="10">
        <v>100</v>
      </c>
      <c r="H67" s="12">
        <f t="shared" si="10"/>
        <v>100</v>
      </c>
      <c r="I67" s="12">
        <v>0</v>
      </c>
      <c r="J67" s="12">
        <v>300</v>
      </c>
      <c r="K67" s="10">
        <f t="shared" si="11"/>
        <v>400</v>
      </c>
      <c r="L67" s="35" t="s">
        <v>101</v>
      </c>
    </row>
    <row r="68" s="2" customFormat="1" ht="27" customHeight="1" spans="1:12">
      <c r="A68" s="10">
        <v>66</v>
      </c>
      <c r="B68" s="15"/>
      <c r="C68" s="18" t="s">
        <v>269</v>
      </c>
      <c r="D68" s="14">
        <v>44659</v>
      </c>
      <c r="E68" s="14">
        <v>44895</v>
      </c>
      <c r="F68" s="10">
        <f t="shared" si="12"/>
        <v>0</v>
      </c>
      <c r="G68" s="10">
        <v>100</v>
      </c>
      <c r="H68" s="12">
        <f t="shared" si="10"/>
        <v>0</v>
      </c>
      <c r="I68" s="12">
        <v>0</v>
      </c>
      <c r="J68" s="12">
        <v>100</v>
      </c>
      <c r="K68" s="10">
        <f t="shared" si="11"/>
        <v>100</v>
      </c>
      <c r="L68" s="35" t="s">
        <v>340</v>
      </c>
    </row>
    <row r="69" s="2" customFormat="1" ht="26" customHeight="1" spans="1:12">
      <c r="A69" s="10">
        <v>67</v>
      </c>
      <c r="B69" s="15"/>
      <c r="C69" s="18" t="s">
        <v>270</v>
      </c>
      <c r="D69" s="14">
        <v>44662</v>
      </c>
      <c r="E69" s="14">
        <v>44895</v>
      </c>
      <c r="F69" s="10">
        <f t="shared" si="12"/>
        <v>0</v>
      </c>
      <c r="G69" s="10">
        <v>100</v>
      </c>
      <c r="H69" s="12">
        <f t="shared" si="10"/>
        <v>0</v>
      </c>
      <c r="I69" s="12">
        <v>300</v>
      </c>
      <c r="J69" s="12">
        <v>0</v>
      </c>
      <c r="K69" s="10">
        <f t="shared" si="11"/>
        <v>300</v>
      </c>
      <c r="L69" s="35" t="s">
        <v>271</v>
      </c>
    </row>
    <row r="70" ht="33" customHeight="1" spans="1:12">
      <c r="A70" s="10">
        <v>68</v>
      </c>
      <c r="B70" s="15"/>
      <c r="C70" s="18" t="s">
        <v>272</v>
      </c>
      <c r="D70" s="14">
        <v>44676</v>
      </c>
      <c r="E70" s="14">
        <v>44895</v>
      </c>
      <c r="F70" s="10">
        <f t="shared" si="12"/>
        <v>0</v>
      </c>
      <c r="G70" s="10">
        <v>100</v>
      </c>
      <c r="H70" s="12">
        <f t="shared" si="10"/>
        <v>0</v>
      </c>
      <c r="I70" s="12">
        <v>100</v>
      </c>
      <c r="J70" s="12">
        <v>100</v>
      </c>
      <c r="K70" s="10">
        <f t="shared" si="11"/>
        <v>200</v>
      </c>
      <c r="L70" s="35" t="s">
        <v>316</v>
      </c>
    </row>
    <row r="71" customFormat="1" ht="33" customHeight="1" spans="1:12">
      <c r="A71" s="10">
        <v>69</v>
      </c>
      <c r="B71" s="15"/>
      <c r="C71" s="83" t="s">
        <v>355</v>
      </c>
      <c r="D71" s="14">
        <v>44842</v>
      </c>
      <c r="E71" s="14">
        <v>44895</v>
      </c>
      <c r="F71" s="10">
        <v>0</v>
      </c>
      <c r="G71" s="10">
        <v>100</v>
      </c>
      <c r="H71" s="12">
        <v>0</v>
      </c>
      <c r="I71" s="12">
        <v>100</v>
      </c>
      <c r="J71" s="12">
        <v>0</v>
      </c>
      <c r="K71" s="10">
        <f t="shared" si="11"/>
        <v>100</v>
      </c>
      <c r="L71" s="35" t="s">
        <v>356</v>
      </c>
    </row>
    <row r="72" customFormat="1" ht="23" customHeight="1" spans="1:12">
      <c r="A72" s="10">
        <v>70</v>
      </c>
      <c r="B72" s="13" t="s">
        <v>103</v>
      </c>
      <c r="C72" s="10" t="s">
        <v>104</v>
      </c>
      <c r="D72" s="14">
        <v>43192</v>
      </c>
      <c r="E72" s="14">
        <v>44895</v>
      </c>
      <c r="F72" s="10">
        <v>4</v>
      </c>
      <c r="G72" s="10">
        <v>100</v>
      </c>
      <c r="H72" s="12">
        <f>F72*G72</f>
        <v>400</v>
      </c>
      <c r="I72" s="12">
        <v>300</v>
      </c>
      <c r="J72" s="12">
        <v>0</v>
      </c>
      <c r="K72" s="10">
        <f t="shared" si="11"/>
        <v>700</v>
      </c>
      <c r="L72" s="35" t="s">
        <v>105</v>
      </c>
    </row>
    <row r="73" customFormat="1" ht="23" customHeight="1" spans="1:12">
      <c r="A73" s="10">
        <v>71</v>
      </c>
      <c r="B73" s="15"/>
      <c r="C73" s="18" t="s">
        <v>229</v>
      </c>
      <c r="D73" s="14">
        <v>44613</v>
      </c>
      <c r="E73" s="14">
        <v>44895</v>
      </c>
      <c r="F73" s="10">
        <f>DATEDIF(D73,E73,"Y")</f>
        <v>0</v>
      </c>
      <c r="G73" s="10">
        <v>100</v>
      </c>
      <c r="H73" s="12">
        <f>F73*G73</f>
        <v>0</v>
      </c>
      <c r="I73" s="12">
        <v>0</v>
      </c>
      <c r="J73" s="12">
        <v>0</v>
      </c>
      <c r="K73" s="10">
        <f t="shared" si="11"/>
        <v>0</v>
      </c>
      <c r="L73" s="35" t="s">
        <v>230</v>
      </c>
    </row>
    <row r="74" customFormat="1" ht="40" customHeight="1" spans="1:12">
      <c r="A74" s="10">
        <v>72</v>
      </c>
      <c r="B74" s="51"/>
      <c r="C74" s="75" t="s">
        <v>113</v>
      </c>
      <c r="D74" s="14">
        <v>44347</v>
      </c>
      <c r="E74" s="14">
        <v>44895</v>
      </c>
      <c r="F74" s="10">
        <v>0</v>
      </c>
      <c r="G74" s="10">
        <v>0</v>
      </c>
      <c r="H74" s="12">
        <f>F74*G74</f>
        <v>0</v>
      </c>
      <c r="I74" s="12">
        <v>0</v>
      </c>
      <c r="J74" s="12">
        <v>300</v>
      </c>
      <c r="K74" s="10">
        <f t="shared" si="11"/>
        <v>300</v>
      </c>
      <c r="L74" s="84" t="s">
        <v>366</v>
      </c>
    </row>
    <row r="75" customFormat="1" ht="33" customHeight="1" spans="1:12">
      <c r="A75" s="10">
        <v>73</v>
      </c>
      <c r="B75" s="119" t="s">
        <v>216</v>
      </c>
      <c r="C75" s="13" t="s">
        <v>58</v>
      </c>
      <c r="D75" s="49">
        <v>44113</v>
      </c>
      <c r="E75" s="49">
        <v>44895</v>
      </c>
      <c r="F75" s="13">
        <v>2</v>
      </c>
      <c r="G75" s="13">
        <v>100</v>
      </c>
      <c r="H75" s="50">
        <f>F75*G75</f>
        <v>200</v>
      </c>
      <c r="I75" s="50">
        <v>300</v>
      </c>
      <c r="J75" s="50">
        <v>0</v>
      </c>
      <c r="K75" s="13">
        <f t="shared" si="11"/>
        <v>500</v>
      </c>
      <c r="L75" s="69" t="s">
        <v>59</v>
      </c>
    </row>
    <row r="76" s="135" customFormat="1" ht="33" customHeight="1" spans="1:12">
      <c r="A76" s="10">
        <v>74</v>
      </c>
      <c r="B76" s="11" t="s">
        <v>231</v>
      </c>
      <c r="C76" s="10" t="s">
        <v>127</v>
      </c>
      <c r="D76" s="14">
        <v>44382</v>
      </c>
      <c r="E76" s="14">
        <v>44895</v>
      </c>
      <c r="F76" s="10">
        <v>1</v>
      </c>
      <c r="G76" s="10">
        <v>100</v>
      </c>
      <c r="H76" s="12">
        <v>100</v>
      </c>
      <c r="I76" s="12">
        <v>400</v>
      </c>
      <c r="J76" s="12">
        <v>0</v>
      </c>
      <c r="K76" s="10">
        <f t="shared" si="11"/>
        <v>500</v>
      </c>
      <c r="L76" s="35" t="s">
        <v>138</v>
      </c>
    </row>
    <row r="77" customFormat="1" ht="26" customHeight="1" spans="1:12">
      <c r="A77" s="10">
        <v>75</v>
      </c>
      <c r="B77" s="15" t="s">
        <v>275</v>
      </c>
      <c r="C77" s="125" t="s">
        <v>276</v>
      </c>
      <c r="D77" s="126">
        <v>44652</v>
      </c>
      <c r="E77" s="126">
        <v>44895</v>
      </c>
      <c r="F77" s="51">
        <f>DATEDIF(D77,E77,"Y")</f>
        <v>0</v>
      </c>
      <c r="G77" s="51">
        <v>100</v>
      </c>
      <c r="H77" s="127">
        <f>F77*G77</f>
        <v>0</v>
      </c>
      <c r="I77" s="127">
        <v>0</v>
      </c>
      <c r="J77" s="127">
        <v>0</v>
      </c>
      <c r="K77" s="51">
        <f t="shared" si="11"/>
        <v>0</v>
      </c>
      <c r="L77" s="128" t="s">
        <v>28</v>
      </c>
    </row>
    <row r="78" customFormat="1" ht="26" customHeight="1" spans="1:12">
      <c r="A78" s="10">
        <v>76</v>
      </c>
      <c r="B78" s="15"/>
      <c r="C78" s="18" t="s">
        <v>91</v>
      </c>
      <c r="D78" s="17">
        <v>44166</v>
      </c>
      <c r="E78" s="14">
        <v>44895</v>
      </c>
      <c r="F78" s="10">
        <f>DATEDIF(D78,E78,"Y")</f>
        <v>1</v>
      </c>
      <c r="G78" s="18">
        <v>100</v>
      </c>
      <c r="H78" s="12">
        <v>100</v>
      </c>
      <c r="I78" s="12">
        <v>0</v>
      </c>
      <c r="J78" s="12">
        <v>100</v>
      </c>
      <c r="K78" s="10">
        <f t="shared" si="11"/>
        <v>200</v>
      </c>
      <c r="L78" s="37" t="s">
        <v>92</v>
      </c>
    </row>
    <row r="79" customFormat="1" ht="20" customHeight="1" spans="1:12">
      <c r="A79" s="10">
        <v>77</v>
      </c>
      <c r="B79" s="51"/>
      <c r="C79" s="18" t="s">
        <v>277</v>
      </c>
      <c r="D79" s="14">
        <v>44659</v>
      </c>
      <c r="E79" s="14">
        <v>44895</v>
      </c>
      <c r="F79" s="10">
        <f>DATEDIF(D79,E79,"Y")</f>
        <v>0</v>
      </c>
      <c r="G79" s="10">
        <v>100</v>
      </c>
      <c r="H79" s="12">
        <f>F79*G79</f>
        <v>0</v>
      </c>
      <c r="I79" s="12">
        <v>0</v>
      </c>
      <c r="J79" s="12">
        <v>100</v>
      </c>
      <c r="K79" s="10">
        <f t="shared" si="11"/>
        <v>100</v>
      </c>
      <c r="L79" s="35" t="s">
        <v>367</v>
      </c>
    </row>
    <row r="80" ht="21" customHeight="1" spans="1:12">
      <c r="A80" s="10">
        <v>78</v>
      </c>
      <c r="B80" s="10" t="s">
        <v>343</v>
      </c>
      <c r="C80" s="83" t="s">
        <v>302</v>
      </c>
      <c r="D80" s="14">
        <v>44739</v>
      </c>
      <c r="E80" s="14">
        <v>44895</v>
      </c>
      <c r="F80" s="10">
        <v>0</v>
      </c>
      <c r="G80" s="10">
        <v>100</v>
      </c>
      <c r="H80" s="12">
        <v>0</v>
      </c>
      <c r="I80" s="12">
        <v>0</v>
      </c>
      <c r="J80" s="12">
        <v>400</v>
      </c>
      <c r="K80" s="10">
        <f t="shared" si="11"/>
        <v>400</v>
      </c>
      <c r="L80" s="73" t="s">
        <v>303</v>
      </c>
    </row>
    <row r="81" ht="27" customHeight="1" spans="1:12">
      <c r="A81" s="10">
        <v>79</v>
      </c>
      <c r="B81" s="10"/>
      <c r="C81" s="10" t="s">
        <v>344</v>
      </c>
      <c r="D81" s="14">
        <v>44774</v>
      </c>
      <c r="E81" s="14">
        <v>44895</v>
      </c>
      <c r="F81" s="10">
        <v>0</v>
      </c>
      <c r="G81" s="10">
        <v>100</v>
      </c>
      <c r="H81" s="12">
        <f>F81*G81</f>
        <v>0</v>
      </c>
      <c r="I81" s="12">
        <v>100</v>
      </c>
      <c r="J81" s="12">
        <v>0</v>
      </c>
      <c r="K81" s="10">
        <v>100</v>
      </c>
      <c r="L81" s="70" t="s">
        <v>357</v>
      </c>
    </row>
  </sheetData>
  <mergeCells count="16">
    <mergeCell ref="A1:L1"/>
    <mergeCell ref="B3:B27"/>
    <mergeCell ref="B28:B30"/>
    <mergeCell ref="B31:B33"/>
    <mergeCell ref="B34:B35"/>
    <mergeCell ref="B36:B41"/>
    <mergeCell ref="B42:B51"/>
    <mergeCell ref="B52:B54"/>
    <mergeCell ref="B55:B58"/>
    <mergeCell ref="B60:B61"/>
    <mergeCell ref="B62:B63"/>
    <mergeCell ref="B64:B66"/>
    <mergeCell ref="B67:B71"/>
    <mergeCell ref="B72:B74"/>
    <mergeCell ref="B77:B79"/>
    <mergeCell ref="B80:B81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workbookViewId="0">
      <selection activeCell="Q14" sqref="Q14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44926</v>
      </c>
      <c r="F3" s="10">
        <f t="shared" ref="F3:F12" si="0">DATEDIF(D3,E3,"Y")</f>
        <v>12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26" si="1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44926</v>
      </c>
      <c r="F4" s="10">
        <f t="shared" si="0"/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44926</v>
      </c>
      <c r="F5" s="10">
        <f t="shared" si="0"/>
        <v>11</v>
      </c>
      <c r="G5" s="10">
        <v>100</v>
      </c>
      <c r="H5" s="12">
        <v>0</v>
      </c>
      <c r="I5" s="12">
        <v>0</v>
      </c>
      <c r="J5" s="12">
        <v>0</v>
      </c>
      <c r="K5" s="10">
        <f t="shared" si="1"/>
        <v>0</v>
      </c>
      <c r="L5" s="35" t="s">
        <v>256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44926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44926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44926</v>
      </c>
      <c r="F8" s="10">
        <f t="shared" si="0"/>
        <v>8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44926</v>
      </c>
      <c r="F9" s="10">
        <f t="shared" si="0"/>
        <v>2</v>
      </c>
      <c r="G9" s="10">
        <v>100</v>
      </c>
      <c r="H9" s="12">
        <f t="shared" ref="H9:H25" si="2">F9*G9</f>
        <v>200</v>
      </c>
      <c r="I9" s="12">
        <v>0</v>
      </c>
      <c r="J9" s="12">
        <v>100</v>
      </c>
      <c r="K9" s="10">
        <f t="shared" si="1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44926</v>
      </c>
      <c r="F10" s="10">
        <f t="shared" si="0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44926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44926</v>
      </c>
      <c r="F12" s="10">
        <f t="shared" si="0"/>
        <v>3</v>
      </c>
      <c r="G12" s="10">
        <v>100</v>
      </c>
      <c r="H12" s="12">
        <f t="shared" si="2"/>
        <v>300</v>
      </c>
      <c r="I12" s="12">
        <v>0</v>
      </c>
      <c r="J12" s="12">
        <v>0</v>
      </c>
      <c r="K12" s="10">
        <f t="shared" si="1"/>
        <v>300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44926</v>
      </c>
      <c r="F13" s="10">
        <v>2</v>
      </c>
      <c r="G13" s="10">
        <v>100</v>
      </c>
      <c r="H13" s="12">
        <f t="shared" si="2"/>
        <v>200</v>
      </c>
      <c r="I13" s="12">
        <v>400</v>
      </c>
      <c r="J13" s="12">
        <v>0</v>
      </c>
      <c r="K13" s="10">
        <f t="shared" si="1"/>
        <v>600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44926</v>
      </c>
      <c r="F14" s="10">
        <v>1</v>
      </c>
      <c r="G14" s="10">
        <v>100</v>
      </c>
      <c r="H14" s="12">
        <f t="shared" si="2"/>
        <v>100</v>
      </c>
      <c r="I14" s="12">
        <v>300</v>
      </c>
      <c r="J14" s="12">
        <v>0</v>
      </c>
      <c r="K14" s="10">
        <f t="shared" si="1"/>
        <v>400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44926</v>
      </c>
      <c r="F15" s="10">
        <f>DATEDIF(D15,E15,"Y")</f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1"/>
        <v>400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44926</v>
      </c>
      <c r="F16" s="10">
        <f>DATEDIF(D16,E16,"Y")</f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38</v>
      </c>
    </row>
    <row r="17" ht="44" customHeight="1" spans="1:12">
      <c r="A17" s="10">
        <v>15</v>
      </c>
      <c r="B17" s="15"/>
      <c r="C17" s="18" t="s">
        <v>196</v>
      </c>
      <c r="D17" s="17">
        <v>44553</v>
      </c>
      <c r="E17" s="14">
        <v>44926</v>
      </c>
      <c r="F17" s="10">
        <f>DATEDIF(D17,E17,"Y")</f>
        <v>1</v>
      </c>
      <c r="G17" s="18">
        <v>100</v>
      </c>
      <c r="H17" s="12">
        <f t="shared" si="2"/>
        <v>100</v>
      </c>
      <c r="I17" s="12">
        <v>300</v>
      </c>
      <c r="J17" s="12">
        <v>200</v>
      </c>
      <c r="K17" s="10">
        <f t="shared" si="1"/>
        <v>600</v>
      </c>
      <c r="L17" s="37" t="s">
        <v>218</v>
      </c>
    </row>
    <row r="18" ht="30" customHeight="1" spans="1:12">
      <c r="A18" s="10">
        <v>16</v>
      </c>
      <c r="B18" s="15"/>
      <c r="C18" s="18" t="s">
        <v>237</v>
      </c>
      <c r="D18" s="17">
        <v>44635</v>
      </c>
      <c r="E18" s="14">
        <v>44926</v>
      </c>
      <c r="F18" s="10">
        <f>DATEDIF(D18,E18,"Y")</f>
        <v>0</v>
      </c>
      <c r="G18" s="18">
        <v>100</v>
      </c>
      <c r="H18" s="12">
        <f t="shared" si="2"/>
        <v>0</v>
      </c>
      <c r="I18" s="12">
        <v>0</v>
      </c>
      <c r="J18" s="12">
        <v>0</v>
      </c>
      <c r="K18" s="10">
        <f t="shared" si="1"/>
        <v>0</v>
      </c>
      <c r="L18" s="37" t="s">
        <v>238</v>
      </c>
    </row>
    <row r="19" ht="28" customHeight="1" spans="1:12">
      <c r="A19" s="10">
        <v>17</v>
      </c>
      <c r="B19" s="15"/>
      <c r="C19" s="18" t="s">
        <v>293</v>
      </c>
      <c r="D19" s="17">
        <v>44725</v>
      </c>
      <c r="E19" s="14">
        <v>44926</v>
      </c>
      <c r="F19" s="10">
        <f>DATEDIF(D19,E19,"Y")</f>
        <v>0</v>
      </c>
      <c r="G19" s="18">
        <v>100</v>
      </c>
      <c r="H19" s="12">
        <f t="shared" si="2"/>
        <v>0</v>
      </c>
      <c r="I19" s="12">
        <v>300</v>
      </c>
      <c r="J19" s="12">
        <v>0</v>
      </c>
      <c r="K19" s="10">
        <f t="shared" si="1"/>
        <v>300</v>
      </c>
      <c r="L19" s="37" t="s">
        <v>294</v>
      </c>
    </row>
    <row r="20" ht="28" customHeight="1" spans="1:12">
      <c r="A20" s="10">
        <v>18</v>
      </c>
      <c r="B20" s="15"/>
      <c r="C20" s="18" t="s">
        <v>295</v>
      </c>
      <c r="D20" s="17">
        <v>44732</v>
      </c>
      <c r="E20" s="14">
        <v>44926</v>
      </c>
      <c r="F20" s="10">
        <v>0</v>
      </c>
      <c r="G20" s="18">
        <v>100</v>
      </c>
      <c r="H20" s="12">
        <f t="shared" si="2"/>
        <v>0</v>
      </c>
      <c r="I20" s="12">
        <v>300</v>
      </c>
      <c r="J20" s="12">
        <v>100</v>
      </c>
      <c r="K20" s="10">
        <f t="shared" si="1"/>
        <v>400</v>
      </c>
      <c r="L20" s="37" t="s">
        <v>296</v>
      </c>
    </row>
    <row r="21" ht="36" customHeight="1" spans="1:12">
      <c r="A21" s="10">
        <v>19</v>
      </c>
      <c r="B21" s="15"/>
      <c r="C21" s="10" t="s">
        <v>25</v>
      </c>
      <c r="D21" s="14">
        <v>43616</v>
      </c>
      <c r="E21" s="14">
        <v>44926</v>
      </c>
      <c r="F21" s="10">
        <v>3</v>
      </c>
      <c r="G21" s="10">
        <v>100</v>
      </c>
      <c r="H21" s="12">
        <f t="shared" si="2"/>
        <v>300</v>
      </c>
      <c r="I21" s="12">
        <v>0</v>
      </c>
      <c r="J21" s="12">
        <v>200</v>
      </c>
      <c r="K21" s="10">
        <f t="shared" si="1"/>
        <v>500</v>
      </c>
      <c r="L21" s="35" t="s">
        <v>26</v>
      </c>
    </row>
    <row r="22" ht="36" customHeight="1" spans="1:12">
      <c r="A22" s="10">
        <v>20</v>
      </c>
      <c r="B22" s="15"/>
      <c r="C22" s="18" t="s">
        <v>166</v>
      </c>
      <c r="D22" s="14">
        <v>44494</v>
      </c>
      <c r="E22" s="14">
        <v>44926</v>
      </c>
      <c r="F22" s="10">
        <v>1</v>
      </c>
      <c r="G22" s="10">
        <v>100</v>
      </c>
      <c r="H22" s="12">
        <f t="shared" si="2"/>
        <v>100</v>
      </c>
      <c r="I22" s="12">
        <v>100</v>
      </c>
      <c r="J22" s="12">
        <v>0</v>
      </c>
      <c r="K22" s="10">
        <f t="shared" si="1"/>
        <v>200</v>
      </c>
      <c r="L22" s="35" t="s">
        <v>360</v>
      </c>
    </row>
    <row r="23" ht="36" customHeight="1" spans="1:12">
      <c r="A23" s="10">
        <v>21</v>
      </c>
      <c r="B23" s="15"/>
      <c r="C23" s="18" t="s">
        <v>320</v>
      </c>
      <c r="D23" s="14">
        <v>44781</v>
      </c>
      <c r="E23" s="14">
        <v>44926</v>
      </c>
      <c r="F23" s="10">
        <f>DATEDIF(D23,E23,"Y")</f>
        <v>0</v>
      </c>
      <c r="G23" s="10">
        <v>100</v>
      </c>
      <c r="H23" s="12">
        <f t="shared" si="2"/>
        <v>0</v>
      </c>
      <c r="I23" s="12">
        <v>0</v>
      </c>
      <c r="J23" s="12">
        <v>100</v>
      </c>
      <c r="K23" s="10">
        <f t="shared" si="1"/>
        <v>100</v>
      </c>
      <c r="L23" s="35" t="s">
        <v>321</v>
      </c>
    </row>
    <row r="24" ht="36" customHeight="1" spans="1:12">
      <c r="A24" s="10">
        <v>22</v>
      </c>
      <c r="B24" s="15"/>
      <c r="C24" s="18" t="s">
        <v>346</v>
      </c>
      <c r="D24" s="14">
        <v>44842</v>
      </c>
      <c r="E24" s="14">
        <v>44926</v>
      </c>
      <c r="F24" s="10">
        <v>0</v>
      </c>
      <c r="G24" s="10">
        <v>100</v>
      </c>
      <c r="H24" s="12">
        <v>0</v>
      </c>
      <c r="I24" s="12">
        <v>0</v>
      </c>
      <c r="J24" s="12">
        <v>300</v>
      </c>
      <c r="K24" s="10">
        <f t="shared" si="1"/>
        <v>300</v>
      </c>
      <c r="L24" s="35" t="s">
        <v>347</v>
      </c>
    </row>
    <row r="25" ht="36" customHeight="1" spans="1:12">
      <c r="A25" s="10">
        <v>23</v>
      </c>
      <c r="B25" s="15"/>
      <c r="C25" s="121" t="s">
        <v>361</v>
      </c>
      <c r="D25" s="14">
        <v>44867</v>
      </c>
      <c r="E25" s="14">
        <v>44926</v>
      </c>
      <c r="F25" s="10">
        <v>0</v>
      </c>
      <c r="G25" s="10">
        <v>100</v>
      </c>
      <c r="H25" s="12">
        <v>0</v>
      </c>
      <c r="I25" s="12">
        <v>300</v>
      </c>
      <c r="J25" s="12">
        <v>0</v>
      </c>
      <c r="K25" s="10">
        <f t="shared" si="1"/>
        <v>300</v>
      </c>
      <c r="L25" s="35" t="s">
        <v>362</v>
      </c>
    </row>
    <row r="26" ht="36" customHeight="1" spans="1:12">
      <c r="A26" s="10">
        <v>24</v>
      </c>
      <c r="B26" s="15"/>
      <c r="C26" s="83" t="s">
        <v>369</v>
      </c>
      <c r="D26" s="14">
        <v>44921</v>
      </c>
      <c r="E26" s="14">
        <v>44926</v>
      </c>
      <c r="F26" s="10">
        <v>0</v>
      </c>
      <c r="G26" s="10">
        <v>100</v>
      </c>
      <c r="H26" s="12">
        <v>0</v>
      </c>
      <c r="I26" s="12">
        <v>0</v>
      </c>
      <c r="J26" s="12">
        <v>0</v>
      </c>
      <c r="K26" s="10">
        <v>0</v>
      </c>
      <c r="L26" s="35" t="s">
        <v>370</v>
      </c>
    </row>
    <row r="27" ht="36" customHeight="1" spans="1:12">
      <c r="A27" s="10">
        <v>25</v>
      </c>
      <c r="B27" s="15"/>
      <c r="C27" s="83" t="s">
        <v>371</v>
      </c>
      <c r="D27" s="14">
        <v>44921</v>
      </c>
      <c r="E27" s="14">
        <v>44926</v>
      </c>
      <c r="F27" s="10">
        <v>0</v>
      </c>
      <c r="G27" s="10">
        <v>100</v>
      </c>
      <c r="H27" s="12">
        <v>0</v>
      </c>
      <c r="I27" s="12">
        <v>0</v>
      </c>
      <c r="J27" s="12">
        <v>0</v>
      </c>
      <c r="K27" s="10">
        <v>0</v>
      </c>
      <c r="L27" s="35" t="s">
        <v>372</v>
      </c>
    </row>
    <row r="28" ht="34" customHeight="1" spans="1:12">
      <c r="A28" s="10">
        <v>26</v>
      </c>
      <c r="B28" s="13" t="s">
        <v>57</v>
      </c>
      <c r="C28" s="18" t="s">
        <v>273</v>
      </c>
      <c r="D28" s="14">
        <v>44671</v>
      </c>
      <c r="E28" s="14">
        <v>44926</v>
      </c>
      <c r="F28" s="10">
        <f>DATEDIF(D28,E28,"Y")</f>
        <v>0</v>
      </c>
      <c r="G28" s="10">
        <v>100</v>
      </c>
      <c r="H28" s="12">
        <f>F28*G28</f>
        <v>0</v>
      </c>
      <c r="I28" s="12">
        <v>300</v>
      </c>
      <c r="J28" s="12">
        <v>300</v>
      </c>
      <c r="K28" s="10">
        <f t="shared" ref="K28:K40" si="3">SUM(H28:J28)</f>
        <v>600</v>
      </c>
      <c r="L28" s="35" t="s">
        <v>334</v>
      </c>
    </row>
    <row r="29" ht="20" customHeight="1" spans="1:12">
      <c r="A29" s="10">
        <v>27</v>
      </c>
      <c r="B29" s="15"/>
      <c r="C29" s="10" t="s">
        <v>79</v>
      </c>
      <c r="D29" s="14">
        <v>42437</v>
      </c>
      <c r="E29" s="14">
        <v>44926</v>
      </c>
      <c r="F29" s="10">
        <f>DATEDIF(D29,E29,"Y")</f>
        <v>6</v>
      </c>
      <c r="G29" s="10">
        <v>100</v>
      </c>
      <c r="H29" s="12">
        <v>500</v>
      </c>
      <c r="I29" s="12">
        <v>0</v>
      </c>
      <c r="J29" s="12">
        <v>0</v>
      </c>
      <c r="K29" s="10">
        <f t="shared" si="3"/>
        <v>500</v>
      </c>
      <c r="L29" s="35" t="s">
        <v>28</v>
      </c>
    </row>
    <row r="30" ht="30" customHeight="1" spans="1:12">
      <c r="A30" s="10">
        <v>28</v>
      </c>
      <c r="B30" s="51"/>
      <c r="C30" s="18" t="s">
        <v>124</v>
      </c>
      <c r="D30" s="17">
        <v>43590</v>
      </c>
      <c r="E30" s="14">
        <v>44926</v>
      </c>
      <c r="F30" s="10">
        <v>0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3"/>
        <v>300</v>
      </c>
      <c r="L30" s="68" t="s">
        <v>110</v>
      </c>
    </row>
    <row r="31" ht="20" customHeight="1" spans="1:12">
      <c r="A31" s="10">
        <v>29</v>
      </c>
      <c r="B31" s="13" t="s">
        <v>60</v>
      </c>
      <c r="C31" s="10" t="s">
        <v>61</v>
      </c>
      <c r="D31" s="14">
        <v>44074</v>
      </c>
      <c r="E31" s="14">
        <v>44926</v>
      </c>
      <c r="F31" s="10">
        <v>2</v>
      </c>
      <c r="G31" s="10">
        <v>100</v>
      </c>
      <c r="H31" s="12">
        <f>F31*G31</f>
        <v>200</v>
      </c>
      <c r="I31" s="12">
        <v>0</v>
      </c>
      <c r="J31" s="12">
        <v>0</v>
      </c>
      <c r="K31" s="10">
        <f t="shared" si="3"/>
        <v>200</v>
      </c>
      <c r="L31" s="35" t="s">
        <v>28</v>
      </c>
    </row>
    <row r="32" ht="20" customHeight="1" spans="1:12">
      <c r="A32" s="10">
        <v>30</v>
      </c>
      <c r="B32" s="15"/>
      <c r="C32" s="10" t="s">
        <v>118</v>
      </c>
      <c r="D32" s="14">
        <v>44392</v>
      </c>
      <c r="E32" s="14">
        <v>44926</v>
      </c>
      <c r="F32" s="10">
        <f t="shared" ref="F32:F35" si="4">DATEDIF(D32,E32,"Y")</f>
        <v>1</v>
      </c>
      <c r="G32" s="10">
        <v>100</v>
      </c>
      <c r="H32" s="12">
        <v>100</v>
      </c>
      <c r="I32" s="12">
        <v>300</v>
      </c>
      <c r="J32" s="12">
        <v>0</v>
      </c>
      <c r="K32" s="10">
        <f t="shared" si="3"/>
        <v>400</v>
      </c>
      <c r="L32" s="35" t="s">
        <v>119</v>
      </c>
    </row>
    <row r="33" ht="20" customHeight="1" spans="1:12">
      <c r="A33" s="10">
        <v>31</v>
      </c>
      <c r="B33" s="15"/>
      <c r="C33" s="18" t="s">
        <v>109</v>
      </c>
      <c r="D33" s="17">
        <v>43129</v>
      </c>
      <c r="E33" s="14">
        <v>44926</v>
      </c>
      <c r="F33" s="10">
        <v>0</v>
      </c>
      <c r="G33" s="10">
        <v>0</v>
      </c>
      <c r="H33" s="12">
        <v>0</v>
      </c>
      <c r="I33" s="12">
        <v>0</v>
      </c>
      <c r="J33" s="12">
        <v>300</v>
      </c>
      <c r="K33" s="10">
        <f t="shared" si="3"/>
        <v>300</v>
      </c>
      <c r="L33" s="68" t="s">
        <v>110</v>
      </c>
    </row>
    <row r="34" ht="20" customHeight="1" spans="1:12">
      <c r="A34" s="10">
        <v>32</v>
      </c>
      <c r="B34" s="13" t="s">
        <v>62</v>
      </c>
      <c r="C34" s="10" t="s">
        <v>63</v>
      </c>
      <c r="D34" s="14">
        <v>41687</v>
      </c>
      <c r="E34" s="14">
        <v>44926</v>
      </c>
      <c r="F34" s="10">
        <f t="shared" si="4"/>
        <v>8</v>
      </c>
      <c r="G34" s="10">
        <v>100</v>
      </c>
      <c r="H34" s="12">
        <v>500</v>
      </c>
      <c r="I34" s="12">
        <v>0</v>
      </c>
      <c r="J34" s="12">
        <v>0</v>
      </c>
      <c r="K34" s="10">
        <f t="shared" si="3"/>
        <v>500</v>
      </c>
      <c r="L34" s="35" t="s">
        <v>28</v>
      </c>
    </row>
    <row r="35" ht="20" customHeight="1" spans="1:12">
      <c r="A35" s="10">
        <v>33</v>
      </c>
      <c r="B35" s="15"/>
      <c r="C35" s="18" t="s">
        <v>245</v>
      </c>
      <c r="D35" s="14">
        <v>44648</v>
      </c>
      <c r="E35" s="14">
        <v>44926</v>
      </c>
      <c r="F35" s="10">
        <f t="shared" si="4"/>
        <v>0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3"/>
        <v>0</v>
      </c>
      <c r="L35" s="42" t="s">
        <v>246</v>
      </c>
    </row>
    <row r="36" ht="31" customHeight="1" spans="1:12">
      <c r="A36" s="10">
        <v>34</v>
      </c>
      <c r="B36" s="13" t="s">
        <v>64</v>
      </c>
      <c r="C36" s="10" t="s">
        <v>56</v>
      </c>
      <c r="D36" s="14">
        <v>43710</v>
      </c>
      <c r="E36" s="14">
        <v>44926</v>
      </c>
      <c r="F36" s="10">
        <v>3</v>
      </c>
      <c r="G36" s="10">
        <v>100</v>
      </c>
      <c r="H36" s="12">
        <f t="shared" ref="H36:H40" si="5">F36*G36</f>
        <v>300</v>
      </c>
      <c r="I36" s="12">
        <v>0</v>
      </c>
      <c r="J36" s="12">
        <v>100</v>
      </c>
      <c r="K36" s="10">
        <f t="shared" si="3"/>
        <v>400</v>
      </c>
      <c r="L36" s="37" t="s">
        <v>363</v>
      </c>
    </row>
    <row r="37" ht="39" customHeight="1" spans="1:12">
      <c r="A37" s="10">
        <v>35</v>
      </c>
      <c r="B37" s="15"/>
      <c r="C37" s="18" t="s">
        <v>181</v>
      </c>
      <c r="D37" s="14">
        <v>44501</v>
      </c>
      <c r="E37" s="14">
        <v>44926</v>
      </c>
      <c r="F37" s="10">
        <f>DATEDIF(D37,E37,"Y")</f>
        <v>1</v>
      </c>
      <c r="G37" s="10">
        <v>100</v>
      </c>
      <c r="H37" s="12">
        <f t="shared" si="5"/>
        <v>100</v>
      </c>
      <c r="I37" s="12">
        <v>300</v>
      </c>
      <c r="J37" s="12">
        <v>100</v>
      </c>
      <c r="K37" s="10">
        <f t="shared" si="3"/>
        <v>500</v>
      </c>
      <c r="L37" s="35" t="s">
        <v>327</v>
      </c>
    </row>
    <row r="38" ht="22" customHeight="1" spans="1:12">
      <c r="A38" s="10">
        <v>36</v>
      </c>
      <c r="B38" s="15"/>
      <c r="C38" s="10" t="s">
        <v>66</v>
      </c>
      <c r="D38" s="14">
        <v>43694</v>
      </c>
      <c r="E38" s="14">
        <v>44926</v>
      </c>
      <c r="F38" s="10">
        <v>3</v>
      </c>
      <c r="G38" s="10">
        <v>100</v>
      </c>
      <c r="H38" s="12">
        <f t="shared" si="5"/>
        <v>300</v>
      </c>
      <c r="I38" s="12">
        <v>0</v>
      </c>
      <c r="J38" s="12">
        <v>50</v>
      </c>
      <c r="K38" s="10">
        <f t="shared" si="3"/>
        <v>350</v>
      </c>
      <c r="L38" s="35" t="s">
        <v>67</v>
      </c>
    </row>
    <row r="39" ht="22" customHeight="1" spans="1:12">
      <c r="A39" s="10">
        <v>37</v>
      </c>
      <c r="B39" s="15"/>
      <c r="C39" s="16" t="s">
        <v>257</v>
      </c>
      <c r="D39" s="14">
        <v>44676</v>
      </c>
      <c r="E39" s="14">
        <v>44926</v>
      </c>
      <c r="F39" s="10">
        <f>DATEDIF(D39,E39,"Y")</f>
        <v>0</v>
      </c>
      <c r="G39" s="10">
        <v>100</v>
      </c>
      <c r="H39" s="12">
        <f t="shared" si="5"/>
        <v>0</v>
      </c>
      <c r="I39" s="12">
        <v>300</v>
      </c>
      <c r="J39" s="12">
        <v>0</v>
      </c>
      <c r="K39" s="10">
        <f t="shared" si="3"/>
        <v>300</v>
      </c>
      <c r="L39" s="35" t="s">
        <v>258</v>
      </c>
    </row>
    <row r="40" ht="28" customHeight="1" spans="1:12">
      <c r="A40" s="10">
        <v>38</v>
      </c>
      <c r="B40" s="15"/>
      <c r="C40" s="16" t="s">
        <v>259</v>
      </c>
      <c r="D40" s="14">
        <v>44428</v>
      </c>
      <c r="E40" s="14">
        <v>44926</v>
      </c>
      <c r="F40" s="10">
        <v>0</v>
      </c>
      <c r="G40" s="10">
        <v>100</v>
      </c>
      <c r="H40" s="12">
        <f t="shared" si="5"/>
        <v>0</v>
      </c>
      <c r="I40" s="12">
        <v>0</v>
      </c>
      <c r="J40" s="12">
        <v>0</v>
      </c>
      <c r="K40" s="10">
        <f t="shared" si="3"/>
        <v>0</v>
      </c>
      <c r="L40" s="35" t="s">
        <v>286</v>
      </c>
    </row>
    <row r="41" ht="30" customHeight="1" spans="1:12">
      <c r="A41" s="10">
        <v>39</v>
      </c>
      <c r="B41" s="13" t="s">
        <v>68</v>
      </c>
      <c r="C41" s="10" t="s">
        <v>69</v>
      </c>
      <c r="D41" s="14">
        <v>44350</v>
      </c>
      <c r="E41" s="14">
        <v>44926</v>
      </c>
      <c r="F41" s="10">
        <v>1</v>
      </c>
      <c r="G41" s="10">
        <v>100</v>
      </c>
      <c r="H41" s="12">
        <v>100</v>
      </c>
      <c r="I41" s="12">
        <v>300</v>
      </c>
      <c r="J41" s="12">
        <v>100</v>
      </c>
      <c r="K41" s="10">
        <f t="shared" ref="K41:K44" si="6">SUM(H41:J41)</f>
        <v>500</v>
      </c>
      <c r="L41" s="35" t="s">
        <v>70</v>
      </c>
    </row>
    <row r="42" ht="24" customHeight="1" spans="1:12">
      <c r="A42" s="10">
        <v>40</v>
      </c>
      <c r="B42" s="15"/>
      <c r="C42" s="10" t="s">
        <v>73</v>
      </c>
      <c r="D42" s="14">
        <v>44347</v>
      </c>
      <c r="E42" s="14">
        <v>44926</v>
      </c>
      <c r="F42" s="10">
        <v>1</v>
      </c>
      <c r="G42" s="10">
        <v>100</v>
      </c>
      <c r="H42" s="12">
        <f>F42*G42</f>
        <v>100</v>
      </c>
      <c r="I42" s="12">
        <v>0</v>
      </c>
      <c r="J42" s="12">
        <v>0</v>
      </c>
      <c r="K42" s="10">
        <f t="shared" si="6"/>
        <v>100</v>
      </c>
      <c r="L42" s="36" t="s">
        <v>28</v>
      </c>
    </row>
    <row r="43" ht="28" customHeight="1" spans="1:12">
      <c r="A43" s="10">
        <v>41</v>
      </c>
      <c r="B43" s="15"/>
      <c r="C43" s="10" t="s">
        <v>77</v>
      </c>
      <c r="D43" s="14">
        <v>44342</v>
      </c>
      <c r="E43" s="14">
        <v>44926</v>
      </c>
      <c r="F43" s="10">
        <v>1</v>
      </c>
      <c r="G43" s="10">
        <v>100</v>
      </c>
      <c r="H43" s="12">
        <f>F43*G43</f>
        <v>100</v>
      </c>
      <c r="I43" s="12">
        <v>400</v>
      </c>
      <c r="J43" s="12">
        <v>300</v>
      </c>
      <c r="K43" s="10">
        <f t="shared" si="6"/>
        <v>800</v>
      </c>
      <c r="L43" s="35" t="s">
        <v>78</v>
      </c>
    </row>
    <row r="44" ht="28" customHeight="1" spans="1:12">
      <c r="A44" s="10">
        <v>42</v>
      </c>
      <c r="B44" s="15"/>
      <c r="C44" s="10" t="s">
        <v>131</v>
      </c>
      <c r="D44" s="14">
        <v>44413</v>
      </c>
      <c r="E44" s="14">
        <v>44926</v>
      </c>
      <c r="F44" s="10">
        <v>1</v>
      </c>
      <c r="G44" s="10">
        <v>100</v>
      </c>
      <c r="H44" s="12">
        <v>100</v>
      </c>
      <c r="I44" s="12">
        <v>0</v>
      </c>
      <c r="J44" s="12">
        <v>0</v>
      </c>
      <c r="K44" s="10">
        <f t="shared" si="6"/>
        <v>100</v>
      </c>
      <c r="L44" s="35" t="s">
        <v>183</v>
      </c>
    </row>
    <row r="45" ht="36" customHeight="1" spans="1:12">
      <c r="A45" s="10">
        <v>43</v>
      </c>
      <c r="B45" s="15"/>
      <c r="C45" s="83" t="s">
        <v>299</v>
      </c>
      <c r="D45" s="123">
        <v>44725</v>
      </c>
      <c r="E45" s="14">
        <v>44926</v>
      </c>
      <c r="F45" s="10">
        <v>0</v>
      </c>
      <c r="G45" s="10">
        <v>100</v>
      </c>
      <c r="H45" s="12">
        <v>0</v>
      </c>
      <c r="I45" s="12">
        <v>0</v>
      </c>
      <c r="J45" s="12">
        <v>0</v>
      </c>
      <c r="K45" s="10">
        <v>0</v>
      </c>
      <c r="L45" s="34" t="s">
        <v>300</v>
      </c>
    </row>
    <row r="46" ht="36" customHeight="1" spans="1:12">
      <c r="A46" s="10">
        <v>44</v>
      </c>
      <c r="B46" s="15"/>
      <c r="C46" s="10" t="s">
        <v>54</v>
      </c>
      <c r="D46" s="14">
        <v>40787</v>
      </c>
      <c r="E46" s="14">
        <v>44926</v>
      </c>
      <c r="F46" s="10">
        <f t="shared" ref="F46:F51" si="7">DATEDIF(D46,E46,"Y")</f>
        <v>11</v>
      </c>
      <c r="G46" s="10">
        <v>100</v>
      </c>
      <c r="H46" s="12">
        <v>500</v>
      </c>
      <c r="I46" s="12">
        <v>0</v>
      </c>
      <c r="J46" s="12">
        <v>0</v>
      </c>
      <c r="K46" s="10">
        <f t="shared" ref="K46:K51" si="8">SUM(H46:J46)</f>
        <v>500</v>
      </c>
      <c r="L46" s="35" t="s">
        <v>28</v>
      </c>
    </row>
    <row r="47" ht="31" customHeight="1" spans="1:12">
      <c r="A47" s="10">
        <v>45</v>
      </c>
      <c r="B47" s="15"/>
      <c r="C47" s="10" t="s">
        <v>192</v>
      </c>
      <c r="D47" s="14">
        <v>44284</v>
      </c>
      <c r="E47" s="14">
        <v>44926</v>
      </c>
      <c r="F47" s="10">
        <v>0</v>
      </c>
      <c r="G47" s="10">
        <v>0</v>
      </c>
      <c r="H47" s="12">
        <v>0</v>
      </c>
      <c r="I47" s="12">
        <v>0</v>
      </c>
      <c r="J47" s="12">
        <v>300</v>
      </c>
      <c r="K47" s="10">
        <f t="shared" si="8"/>
        <v>300</v>
      </c>
      <c r="L47" s="65" t="s">
        <v>287</v>
      </c>
    </row>
    <row r="48" ht="24" customHeight="1" spans="1:12">
      <c r="A48" s="10">
        <v>46</v>
      </c>
      <c r="B48" s="15"/>
      <c r="C48" s="44" t="s">
        <v>112</v>
      </c>
      <c r="D48" s="45">
        <v>44276</v>
      </c>
      <c r="E48" s="14">
        <v>44926</v>
      </c>
      <c r="F48" s="10">
        <v>0</v>
      </c>
      <c r="G48" s="10">
        <v>0</v>
      </c>
      <c r="H48" s="12">
        <v>0</v>
      </c>
      <c r="I48" s="12">
        <v>0</v>
      </c>
      <c r="J48" s="12">
        <v>100</v>
      </c>
      <c r="K48" s="10">
        <f t="shared" si="8"/>
        <v>100</v>
      </c>
      <c r="L48" s="65" t="s">
        <v>52</v>
      </c>
    </row>
    <row r="49" ht="24" customHeight="1" spans="1:12">
      <c r="A49" s="10">
        <v>47</v>
      </c>
      <c r="B49" s="15"/>
      <c r="C49" s="44" t="s">
        <v>312</v>
      </c>
      <c r="D49" s="45">
        <v>44284</v>
      </c>
      <c r="E49" s="14">
        <v>44926</v>
      </c>
      <c r="F49" s="10">
        <v>0</v>
      </c>
      <c r="G49" s="10">
        <v>0</v>
      </c>
      <c r="H49" s="12">
        <v>0</v>
      </c>
      <c r="I49" s="12">
        <v>0</v>
      </c>
      <c r="J49" s="12">
        <v>300</v>
      </c>
      <c r="K49" s="10">
        <f t="shared" si="8"/>
        <v>300</v>
      </c>
      <c r="L49" s="65" t="s">
        <v>195</v>
      </c>
    </row>
    <row r="50" ht="24" customHeight="1" spans="1:12">
      <c r="A50" s="10">
        <v>48</v>
      </c>
      <c r="B50" s="15"/>
      <c r="C50" s="44" t="s">
        <v>288</v>
      </c>
      <c r="D50" s="45">
        <v>44635</v>
      </c>
      <c r="E50" s="14">
        <v>44926</v>
      </c>
      <c r="F50" s="10">
        <f t="shared" si="7"/>
        <v>0</v>
      </c>
      <c r="G50" s="10">
        <v>0</v>
      </c>
      <c r="H50" s="12">
        <v>0</v>
      </c>
      <c r="I50" s="12">
        <v>0</v>
      </c>
      <c r="J50" s="12">
        <v>300</v>
      </c>
      <c r="K50" s="10">
        <f t="shared" si="8"/>
        <v>300</v>
      </c>
      <c r="L50" s="65" t="s">
        <v>195</v>
      </c>
    </row>
    <row r="51" ht="20" customHeight="1" spans="1:12">
      <c r="A51" s="10">
        <v>49</v>
      </c>
      <c r="B51" s="13" t="s">
        <v>80</v>
      </c>
      <c r="C51" s="10" t="s">
        <v>81</v>
      </c>
      <c r="D51" s="14">
        <v>40826</v>
      </c>
      <c r="E51" s="14">
        <v>44926</v>
      </c>
      <c r="F51" s="10">
        <f t="shared" si="7"/>
        <v>11</v>
      </c>
      <c r="G51" s="10">
        <v>100</v>
      </c>
      <c r="H51" s="12">
        <v>500</v>
      </c>
      <c r="I51" s="12">
        <v>0</v>
      </c>
      <c r="J51" s="12">
        <v>0</v>
      </c>
      <c r="K51" s="10">
        <f t="shared" si="8"/>
        <v>500</v>
      </c>
      <c r="L51" s="71" t="s">
        <v>28</v>
      </c>
    </row>
    <row r="52" ht="20" customHeight="1" spans="1:12">
      <c r="A52" s="10">
        <v>50</v>
      </c>
      <c r="B52" s="15"/>
      <c r="C52" s="10" t="s">
        <v>350</v>
      </c>
      <c r="D52" s="14">
        <v>44842</v>
      </c>
      <c r="E52" s="14">
        <v>44926</v>
      </c>
      <c r="F52" s="10">
        <v>0</v>
      </c>
      <c r="G52" s="10">
        <v>100</v>
      </c>
      <c r="H52" s="12">
        <v>0</v>
      </c>
      <c r="I52" s="12">
        <v>0</v>
      </c>
      <c r="J52" s="12">
        <v>0</v>
      </c>
      <c r="K52" s="10">
        <v>0</v>
      </c>
      <c r="L52" s="71" t="s">
        <v>185</v>
      </c>
    </row>
    <row r="53" ht="24" customHeight="1" spans="1:12">
      <c r="A53" s="10">
        <v>51</v>
      </c>
      <c r="B53" s="15"/>
      <c r="C53" s="18" t="s">
        <v>262</v>
      </c>
      <c r="D53" s="14">
        <v>44676</v>
      </c>
      <c r="E53" s="14">
        <v>44926</v>
      </c>
      <c r="F53" s="10">
        <f>DATEDIF(D53,E53,"Y")</f>
        <v>0</v>
      </c>
      <c r="G53" s="10">
        <v>100</v>
      </c>
      <c r="H53" s="12">
        <f>F53*G53</f>
        <v>0</v>
      </c>
      <c r="I53" s="12">
        <v>0</v>
      </c>
      <c r="J53" s="12">
        <v>0</v>
      </c>
      <c r="K53" s="10">
        <f t="shared" ref="K53:K62" si="9">SUM(H53:J53)</f>
        <v>0</v>
      </c>
      <c r="L53" s="35" t="s">
        <v>263</v>
      </c>
    </row>
    <row r="54" ht="20" customHeight="1" spans="1:12">
      <c r="A54" s="10">
        <v>52</v>
      </c>
      <c r="B54" s="48" t="s">
        <v>84</v>
      </c>
      <c r="C54" s="18" t="s">
        <v>85</v>
      </c>
      <c r="D54" s="17">
        <v>43978</v>
      </c>
      <c r="E54" s="14">
        <v>44926</v>
      </c>
      <c r="F54" s="10">
        <v>2</v>
      </c>
      <c r="G54" s="18">
        <v>100</v>
      </c>
      <c r="H54" s="12">
        <f>F54*G54</f>
        <v>200</v>
      </c>
      <c r="I54" s="12">
        <v>0</v>
      </c>
      <c r="J54" s="12">
        <v>0</v>
      </c>
      <c r="K54" s="10">
        <f t="shared" si="9"/>
        <v>200</v>
      </c>
      <c r="L54" s="37" t="s">
        <v>28</v>
      </c>
    </row>
    <row r="55" ht="20" customHeight="1" spans="1:12">
      <c r="A55" s="10">
        <v>53</v>
      </c>
      <c r="B55" s="87"/>
      <c r="C55" s="83" t="s">
        <v>353</v>
      </c>
      <c r="D55" s="17">
        <v>44842</v>
      </c>
      <c r="E55" s="14">
        <v>44926</v>
      </c>
      <c r="F55" s="10">
        <v>0</v>
      </c>
      <c r="G55" s="18">
        <v>100</v>
      </c>
      <c r="H55" s="12">
        <f>F55*G55</f>
        <v>0</v>
      </c>
      <c r="I55" s="12">
        <v>0</v>
      </c>
      <c r="J55" s="12">
        <v>0</v>
      </c>
      <c r="K55" s="10">
        <f t="shared" si="9"/>
        <v>0</v>
      </c>
      <c r="L55" s="38" t="s">
        <v>354</v>
      </c>
    </row>
    <row r="56" ht="17" customHeight="1" spans="1:12">
      <c r="A56" s="10">
        <v>54</v>
      </c>
      <c r="B56" s="87"/>
      <c r="C56" s="44" t="s">
        <v>205</v>
      </c>
      <c r="D56" s="45">
        <v>43955</v>
      </c>
      <c r="E56" s="14">
        <v>44926</v>
      </c>
      <c r="F56" s="10">
        <v>0</v>
      </c>
      <c r="G56" s="18">
        <v>0</v>
      </c>
      <c r="H56" s="12">
        <f>F56*G56</f>
        <v>0</v>
      </c>
      <c r="I56" s="12">
        <v>0</v>
      </c>
      <c r="J56" s="12">
        <v>300</v>
      </c>
      <c r="K56" s="10">
        <f t="shared" si="9"/>
        <v>300</v>
      </c>
      <c r="L56" s="115" t="s">
        <v>110</v>
      </c>
    </row>
    <row r="57" ht="25" customHeight="1" spans="1:12">
      <c r="A57" s="10">
        <v>55</v>
      </c>
      <c r="B57" s="13" t="s">
        <v>305</v>
      </c>
      <c r="C57" s="18" t="s">
        <v>97</v>
      </c>
      <c r="D57" s="17">
        <v>44081</v>
      </c>
      <c r="E57" s="14">
        <v>44926</v>
      </c>
      <c r="F57" s="10">
        <v>2</v>
      </c>
      <c r="G57" s="18">
        <v>100</v>
      </c>
      <c r="H57" s="12">
        <f t="shared" ref="H57:H68" si="10">F57*G57</f>
        <v>200</v>
      </c>
      <c r="I57" s="12">
        <v>0</v>
      </c>
      <c r="J57" s="12">
        <v>100</v>
      </c>
      <c r="K57" s="10">
        <f t="shared" si="9"/>
        <v>300</v>
      </c>
      <c r="L57" s="37" t="s">
        <v>92</v>
      </c>
    </row>
    <row r="58" ht="25" customHeight="1" spans="1:12">
      <c r="A58" s="10">
        <v>56</v>
      </c>
      <c r="B58" s="13" t="s">
        <v>89</v>
      </c>
      <c r="C58" s="10" t="s">
        <v>90</v>
      </c>
      <c r="D58" s="14">
        <v>44075</v>
      </c>
      <c r="E58" s="14">
        <v>44926</v>
      </c>
      <c r="F58" s="10">
        <f t="shared" ref="F58:F68" si="11">DATEDIF(D58,E58,"Y")</f>
        <v>2</v>
      </c>
      <c r="G58" s="10">
        <v>100</v>
      </c>
      <c r="H58" s="12">
        <f t="shared" si="10"/>
        <v>200</v>
      </c>
      <c r="I58" s="12">
        <v>0</v>
      </c>
      <c r="J58" s="12">
        <v>0</v>
      </c>
      <c r="K58" s="10">
        <f t="shared" si="9"/>
        <v>200</v>
      </c>
      <c r="L58" s="35" t="s">
        <v>28</v>
      </c>
    </row>
    <row r="59" ht="24" customHeight="1" spans="1:12">
      <c r="A59" s="10">
        <v>57</v>
      </c>
      <c r="B59" s="15"/>
      <c r="C59" s="18" t="s">
        <v>265</v>
      </c>
      <c r="D59" s="14">
        <v>44676</v>
      </c>
      <c r="E59" s="14">
        <v>44926</v>
      </c>
      <c r="F59" s="10">
        <f t="shared" si="11"/>
        <v>0</v>
      </c>
      <c r="G59" s="10">
        <v>100</v>
      </c>
      <c r="H59" s="12">
        <f t="shared" si="10"/>
        <v>0</v>
      </c>
      <c r="I59" s="12">
        <v>0</v>
      </c>
      <c r="J59" s="12">
        <v>0</v>
      </c>
      <c r="K59" s="10">
        <f t="shared" si="9"/>
        <v>0</v>
      </c>
      <c r="L59" s="35" t="s">
        <v>266</v>
      </c>
    </row>
    <row r="60" ht="27" customHeight="1" spans="1:12">
      <c r="A60" s="10">
        <v>58</v>
      </c>
      <c r="B60" s="13" t="s">
        <v>93</v>
      </c>
      <c r="C60" s="10" t="s">
        <v>94</v>
      </c>
      <c r="D60" s="14">
        <v>44136</v>
      </c>
      <c r="E60" s="14">
        <v>44926</v>
      </c>
      <c r="F60" s="10">
        <f t="shared" si="11"/>
        <v>2</v>
      </c>
      <c r="G60" s="10">
        <v>100</v>
      </c>
      <c r="H60" s="12">
        <f t="shared" si="10"/>
        <v>200</v>
      </c>
      <c r="I60" s="12">
        <v>0</v>
      </c>
      <c r="J60" s="12">
        <v>0</v>
      </c>
      <c r="K60" s="10">
        <f t="shared" si="9"/>
        <v>200</v>
      </c>
      <c r="L60" s="35" t="s">
        <v>28</v>
      </c>
    </row>
    <row r="61" ht="23" customHeight="1" spans="1:12">
      <c r="A61" s="10">
        <v>59</v>
      </c>
      <c r="B61" s="51"/>
      <c r="C61" s="10" t="s">
        <v>95</v>
      </c>
      <c r="D61" s="14">
        <v>44136</v>
      </c>
      <c r="E61" s="14">
        <v>44926</v>
      </c>
      <c r="F61" s="10">
        <f t="shared" si="11"/>
        <v>2</v>
      </c>
      <c r="G61" s="10">
        <v>100</v>
      </c>
      <c r="H61" s="12">
        <f t="shared" si="10"/>
        <v>200</v>
      </c>
      <c r="I61" s="12">
        <v>0</v>
      </c>
      <c r="J61" s="12">
        <v>0</v>
      </c>
      <c r="K61" s="10">
        <f t="shared" si="9"/>
        <v>200</v>
      </c>
      <c r="L61" s="35" t="s">
        <v>28</v>
      </c>
    </row>
    <row r="62" ht="27" customHeight="1" spans="1:12">
      <c r="A62" s="10">
        <v>60</v>
      </c>
      <c r="B62" s="10" t="s">
        <v>144</v>
      </c>
      <c r="C62" s="10" t="s">
        <v>71</v>
      </c>
      <c r="D62" s="14">
        <v>44298</v>
      </c>
      <c r="E62" s="14">
        <v>44926</v>
      </c>
      <c r="F62" s="10">
        <f t="shared" si="11"/>
        <v>1</v>
      </c>
      <c r="G62" s="10">
        <v>100</v>
      </c>
      <c r="H62" s="12">
        <f t="shared" si="10"/>
        <v>100</v>
      </c>
      <c r="I62" s="12">
        <v>0</v>
      </c>
      <c r="J62" s="12">
        <v>100</v>
      </c>
      <c r="K62" s="10">
        <f t="shared" si="9"/>
        <v>200</v>
      </c>
      <c r="L62" s="35" t="s">
        <v>72</v>
      </c>
    </row>
    <row r="63" ht="30" customHeight="1" spans="1:12">
      <c r="A63" s="10">
        <v>61</v>
      </c>
      <c r="B63" s="10"/>
      <c r="C63" s="18" t="s">
        <v>227</v>
      </c>
      <c r="D63" s="14">
        <v>44608</v>
      </c>
      <c r="E63" s="14">
        <v>44926</v>
      </c>
      <c r="F63" s="10">
        <f t="shared" si="11"/>
        <v>0</v>
      </c>
      <c r="G63" s="10">
        <v>100</v>
      </c>
      <c r="H63" s="12">
        <f t="shared" si="10"/>
        <v>0</v>
      </c>
      <c r="I63" s="12">
        <v>300</v>
      </c>
      <c r="J63" s="12">
        <f>H63*I63</f>
        <v>0</v>
      </c>
      <c r="K63" s="10">
        <f t="shared" ref="K63:K71" si="12">SUM(H63:J63)</f>
        <v>300</v>
      </c>
      <c r="L63" s="35" t="s">
        <v>249</v>
      </c>
    </row>
    <row r="64" ht="35" customHeight="1" spans="1:12">
      <c r="A64" s="10">
        <v>62</v>
      </c>
      <c r="B64" s="10"/>
      <c r="C64" s="18" t="s">
        <v>194</v>
      </c>
      <c r="D64" s="14">
        <v>44478</v>
      </c>
      <c r="E64" s="14">
        <v>44926</v>
      </c>
      <c r="F64" s="10">
        <f t="shared" si="11"/>
        <v>1</v>
      </c>
      <c r="G64" s="10">
        <v>0</v>
      </c>
      <c r="H64" s="12">
        <f t="shared" si="10"/>
        <v>0</v>
      </c>
      <c r="I64" s="12">
        <v>0</v>
      </c>
      <c r="J64" s="12">
        <v>100</v>
      </c>
      <c r="K64" s="10">
        <f t="shared" si="12"/>
        <v>100</v>
      </c>
      <c r="L64" s="10" t="s">
        <v>365</v>
      </c>
    </row>
    <row r="65" s="2" customFormat="1" ht="27" customHeight="1" spans="1:12">
      <c r="A65" s="10">
        <v>63</v>
      </c>
      <c r="B65" s="15" t="s">
        <v>121</v>
      </c>
      <c r="C65" s="10" t="s">
        <v>100</v>
      </c>
      <c r="D65" s="14">
        <v>44257</v>
      </c>
      <c r="E65" s="14">
        <v>44926</v>
      </c>
      <c r="F65" s="10">
        <f t="shared" si="11"/>
        <v>1</v>
      </c>
      <c r="G65" s="10">
        <v>100</v>
      </c>
      <c r="H65" s="12">
        <f t="shared" si="10"/>
        <v>100</v>
      </c>
      <c r="I65" s="12">
        <v>0</v>
      </c>
      <c r="J65" s="12">
        <v>300</v>
      </c>
      <c r="K65" s="10">
        <f t="shared" si="12"/>
        <v>400</v>
      </c>
      <c r="L65" s="35" t="s">
        <v>101</v>
      </c>
    </row>
    <row r="66" s="2" customFormat="1" ht="36" customHeight="1" spans="1:12">
      <c r="A66" s="10">
        <v>64</v>
      </c>
      <c r="B66" s="15"/>
      <c r="C66" s="18" t="s">
        <v>270</v>
      </c>
      <c r="D66" s="14">
        <v>44662</v>
      </c>
      <c r="E66" s="14">
        <v>44926</v>
      </c>
      <c r="F66" s="10">
        <f t="shared" si="11"/>
        <v>0</v>
      </c>
      <c r="G66" s="10">
        <v>100</v>
      </c>
      <c r="H66" s="12">
        <f t="shared" si="10"/>
        <v>0</v>
      </c>
      <c r="I66" s="12">
        <v>300</v>
      </c>
      <c r="J66" s="12">
        <v>0</v>
      </c>
      <c r="K66" s="10">
        <f t="shared" si="12"/>
        <v>300</v>
      </c>
      <c r="L66" s="35" t="s">
        <v>271</v>
      </c>
    </row>
    <row r="67" ht="27" customHeight="1" spans="1:12">
      <c r="A67" s="10">
        <v>65</v>
      </c>
      <c r="B67" s="15"/>
      <c r="C67" s="18" t="s">
        <v>272</v>
      </c>
      <c r="D67" s="14">
        <v>44676</v>
      </c>
      <c r="E67" s="14">
        <v>44926</v>
      </c>
      <c r="F67" s="10">
        <f t="shared" si="11"/>
        <v>0</v>
      </c>
      <c r="G67" s="10">
        <v>100</v>
      </c>
      <c r="H67" s="12">
        <f t="shared" si="10"/>
        <v>0</v>
      </c>
      <c r="I67" s="12">
        <v>100</v>
      </c>
      <c r="J67" s="12">
        <v>100</v>
      </c>
      <c r="K67" s="10">
        <f t="shared" si="12"/>
        <v>200</v>
      </c>
      <c r="L67" s="35" t="s">
        <v>316</v>
      </c>
    </row>
    <row r="68" customFormat="1" ht="27" customHeight="1" spans="1:12">
      <c r="A68" s="10">
        <v>66</v>
      </c>
      <c r="B68" s="15"/>
      <c r="C68" s="83" t="s">
        <v>355</v>
      </c>
      <c r="D68" s="14">
        <v>44842</v>
      </c>
      <c r="E68" s="14">
        <v>44926</v>
      </c>
      <c r="F68" s="10">
        <v>0</v>
      </c>
      <c r="G68" s="10">
        <v>100</v>
      </c>
      <c r="H68" s="12">
        <v>0</v>
      </c>
      <c r="I68" s="12">
        <v>100</v>
      </c>
      <c r="J68" s="12">
        <v>0</v>
      </c>
      <c r="K68" s="10">
        <f t="shared" si="12"/>
        <v>100</v>
      </c>
      <c r="L68" s="35" t="s">
        <v>356</v>
      </c>
    </row>
    <row r="69" customFormat="1" ht="27" customHeight="1" spans="1:12">
      <c r="A69" s="10">
        <v>67</v>
      </c>
      <c r="B69" s="15"/>
      <c r="C69" s="83" t="s">
        <v>373</v>
      </c>
      <c r="D69" s="14">
        <v>44915</v>
      </c>
      <c r="E69" s="14">
        <v>44926</v>
      </c>
      <c r="F69" s="10">
        <v>0</v>
      </c>
      <c r="G69" s="10">
        <v>100</v>
      </c>
      <c r="H69" s="12">
        <v>0</v>
      </c>
      <c r="I69" s="12">
        <v>0</v>
      </c>
      <c r="J69" s="12">
        <v>0</v>
      </c>
      <c r="K69" s="10">
        <f t="shared" si="12"/>
        <v>0</v>
      </c>
      <c r="L69" s="35" t="s">
        <v>374</v>
      </c>
    </row>
    <row r="70" customFormat="1" ht="23" customHeight="1" spans="1:12">
      <c r="A70" s="10">
        <v>68</v>
      </c>
      <c r="B70" s="13" t="s">
        <v>103</v>
      </c>
      <c r="C70" s="10" t="s">
        <v>104</v>
      </c>
      <c r="D70" s="14">
        <v>43192</v>
      </c>
      <c r="E70" s="14">
        <v>44926</v>
      </c>
      <c r="F70" s="10">
        <v>4</v>
      </c>
      <c r="G70" s="10">
        <v>100</v>
      </c>
      <c r="H70" s="12">
        <f>F70*G70</f>
        <v>400</v>
      </c>
      <c r="I70" s="12">
        <v>300</v>
      </c>
      <c r="J70" s="12">
        <v>0</v>
      </c>
      <c r="K70" s="10">
        <f t="shared" si="12"/>
        <v>700</v>
      </c>
      <c r="L70" s="35" t="s">
        <v>105</v>
      </c>
    </row>
    <row r="71" customFormat="1" ht="23" customHeight="1" spans="1:12">
      <c r="A71" s="10">
        <v>69</v>
      </c>
      <c r="B71" s="15"/>
      <c r="C71" s="18" t="s">
        <v>229</v>
      </c>
      <c r="D71" s="14">
        <v>44613</v>
      </c>
      <c r="E71" s="14">
        <v>44926</v>
      </c>
      <c r="F71" s="10">
        <f>DATEDIF(D71,E71,"Y")</f>
        <v>0</v>
      </c>
      <c r="G71" s="10">
        <v>100</v>
      </c>
      <c r="H71" s="12">
        <f>F71*G71</f>
        <v>0</v>
      </c>
      <c r="I71" s="12">
        <v>0</v>
      </c>
      <c r="J71" s="12">
        <v>0</v>
      </c>
      <c r="K71" s="10">
        <f t="shared" si="12"/>
        <v>0</v>
      </c>
      <c r="L71" s="35" t="s">
        <v>230</v>
      </c>
    </row>
    <row r="72" customFormat="1" ht="33" customHeight="1" spans="1:12">
      <c r="A72" s="10">
        <v>70</v>
      </c>
      <c r="B72" s="119" t="s">
        <v>216</v>
      </c>
      <c r="C72" s="13" t="s">
        <v>58</v>
      </c>
      <c r="D72" s="49">
        <v>44113</v>
      </c>
      <c r="E72" s="49">
        <v>44926</v>
      </c>
      <c r="F72" s="13">
        <v>2</v>
      </c>
      <c r="G72" s="13">
        <v>100</v>
      </c>
      <c r="H72" s="50">
        <f>F72*G72</f>
        <v>200</v>
      </c>
      <c r="I72" s="50">
        <v>300</v>
      </c>
      <c r="J72" s="50">
        <v>0</v>
      </c>
      <c r="K72" s="13">
        <f t="shared" ref="K72:K77" si="13">SUM(H72:J72)</f>
        <v>500</v>
      </c>
      <c r="L72" s="69" t="s">
        <v>59</v>
      </c>
    </row>
    <row r="73" s="134" customFormat="1" ht="33" customHeight="1" spans="1:12">
      <c r="A73" s="10">
        <v>71</v>
      </c>
      <c r="B73" s="11" t="s">
        <v>231</v>
      </c>
      <c r="C73" s="10" t="s">
        <v>127</v>
      </c>
      <c r="D73" s="14">
        <v>44382</v>
      </c>
      <c r="E73" s="14">
        <v>44926</v>
      </c>
      <c r="F73" s="10">
        <v>1</v>
      </c>
      <c r="G73" s="10">
        <v>100</v>
      </c>
      <c r="H73" s="12">
        <v>100</v>
      </c>
      <c r="I73" s="12">
        <v>400</v>
      </c>
      <c r="J73" s="12">
        <v>0</v>
      </c>
      <c r="K73" s="10">
        <f t="shared" si="13"/>
        <v>500</v>
      </c>
      <c r="L73" s="35" t="s">
        <v>138</v>
      </c>
    </row>
    <row r="74" customFormat="1" ht="26" customHeight="1" spans="1:12">
      <c r="A74" s="10">
        <v>72</v>
      </c>
      <c r="B74" s="15" t="s">
        <v>275</v>
      </c>
      <c r="C74" s="125" t="s">
        <v>276</v>
      </c>
      <c r="D74" s="126">
        <v>44652</v>
      </c>
      <c r="E74" s="126">
        <v>44926</v>
      </c>
      <c r="F74" s="51">
        <f>DATEDIF(D74,E74,"Y")</f>
        <v>0</v>
      </c>
      <c r="G74" s="51">
        <v>100</v>
      </c>
      <c r="H74" s="127">
        <f t="shared" ref="H74:H78" si="14">F74*G74</f>
        <v>0</v>
      </c>
      <c r="I74" s="127">
        <v>0</v>
      </c>
      <c r="J74" s="127">
        <v>0</v>
      </c>
      <c r="K74" s="51">
        <f t="shared" si="13"/>
        <v>0</v>
      </c>
      <c r="L74" s="128" t="s">
        <v>28</v>
      </c>
    </row>
    <row r="75" customFormat="1" ht="26" customHeight="1" spans="1:12">
      <c r="A75" s="10">
        <v>73</v>
      </c>
      <c r="B75" s="15"/>
      <c r="C75" s="18" t="s">
        <v>91</v>
      </c>
      <c r="D75" s="17">
        <v>44166</v>
      </c>
      <c r="E75" s="14">
        <v>44926</v>
      </c>
      <c r="F75" s="10">
        <f>DATEDIF(D75,E75,"Y")</f>
        <v>2</v>
      </c>
      <c r="G75" s="18">
        <v>100</v>
      </c>
      <c r="H75" s="12">
        <v>200</v>
      </c>
      <c r="I75" s="12">
        <v>0</v>
      </c>
      <c r="J75" s="12">
        <v>100</v>
      </c>
      <c r="K75" s="10">
        <f t="shared" si="13"/>
        <v>300</v>
      </c>
      <c r="L75" s="37" t="s">
        <v>92</v>
      </c>
    </row>
    <row r="76" customFormat="1" ht="20" customHeight="1" spans="1:12">
      <c r="A76" s="10">
        <v>74</v>
      </c>
      <c r="B76" s="51"/>
      <c r="C76" s="18" t="s">
        <v>277</v>
      </c>
      <c r="D76" s="14">
        <v>44659</v>
      </c>
      <c r="E76" s="14">
        <v>44926</v>
      </c>
      <c r="F76" s="10">
        <f>DATEDIF(D76,E76,"Y")</f>
        <v>0</v>
      </c>
      <c r="G76" s="10">
        <v>100</v>
      </c>
      <c r="H76" s="12">
        <f t="shared" si="14"/>
        <v>0</v>
      </c>
      <c r="I76" s="12">
        <v>0</v>
      </c>
      <c r="J76" s="12">
        <v>100</v>
      </c>
      <c r="K76" s="10">
        <f t="shared" si="13"/>
        <v>100</v>
      </c>
      <c r="L76" s="35" t="s">
        <v>367</v>
      </c>
    </row>
    <row r="77" ht="21" customHeight="1" spans="1:12">
      <c r="A77" s="10">
        <v>75</v>
      </c>
      <c r="B77" s="10" t="s">
        <v>343</v>
      </c>
      <c r="C77" s="83" t="s">
        <v>302</v>
      </c>
      <c r="D77" s="14">
        <v>44739</v>
      </c>
      <c r="E77" s="14">
        <v>44926</v>
      </c>
      <c r="F77" s="10">
        <v>0</v>
      </c>
      <c r="G77" s="10">
        <v>100</v>
      </c>
      <c r="H77" s="12">
        <v>0</v>
      </c>
      <c r="I77" s="12">
        <v>0</v>
      </c>
      <c r="J77" s="12">
        <v>400</v>
      </c>
      <c r="K77" s="10">
        <f t="shared" si="13"/>
        <v>400</v>
      </c>
      <c r="L77" s="73" t="s">
        <v>303</v>
      </c>
    </row>
    <row r="78" ht="27" customHeight="1" spans="1:12">
      <c r="A78" s="10">
        <v>76</v>
      </c>
      <c r="B78" s="10"/>
      <c r="C78" s="10" t="s">
        <v>344</v>
      </c>
      <c r="D78" s="14">
        <v>44774</v>
      </c>
      <c r="E78" s="14">
        <v>44926</v>
      </c>
      <c r="F78" s="10">
        <v>0</v>
      </c>
      <c r="G78" s="10">
        <v>100</v>
      </c>
      <c r="H78" s="12">
        <f t="shared" si="14"/>
        <v>0</v>
      </c>
      <c r="I78" s="12">
        <v>100</v>
      </c>
      <c r="J78" s="12">
        <v>0</v>
      </c>
      <c r="K78" s="10">
        <v>100</v>
      </c>
      <c r="L78" s="70" t="s">
        <v>357</v>
      </c>
    </row>
  </sheetData>
  <mergeCells count="16">
    <mergeCell ref="A1:L1"/>
    <mergeCell ref="B3:B27"/>
    <mergeCell ref="B28:B30"/>
    <mergeCell ref="B31:B33"/>
    <mergeCell ref="B34:B35"/>
    <mergeCell ref="B36:B40"/>
    <mergeCell ref="B41:B50"/>
    <mergeCell ref="B51:B53"/>
    <mergeCell ref="B54:B56"/>
    <mergeCell ref="B58:B59"/>
    <mergeCell ref="B60:B61"/>
    <mergeCell ref="B62:B64"/>
    <mergeCell ref="B65:B69"/>
    <mergeCell ref="B70:B71"/>
    <mergeCell ref="B74:B76"/>
    <mergeCell ref="B77:B78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topLeftCell="A42" workbookViewId="0">
      <selection activeCell="O22" sqref="O2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44957</v>
      </c>
      <c r="F3" s="10">
        <f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25" si="0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44957</v>
      </c>
      <c r="F4" s="10">
        <f t="shared" ref="F4:F38" si="1">DATEDIF(D4,E4,"Y")</f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0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44957</v>
      </c>
      <c r="F5" s="10">
        <f t="shared" si="1"/>
        <v>11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44957</v>
      </c>
      <c r="F6" s="10">
        <f t="shared" si="1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44957</v>
      </c>
      <c r="F7" s="10">
        <f t="shared" si="1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0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44957</v>
      </c>
      <c r="F8" s="10">
        <f t="shared" si="1"/>
        <v>8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0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44957</v>
      </c>
      <c r="F9" s="10">
        <f t="shared" si="1"/>
        <v>2</v>
      </c>
      <c r="G9" s="10">
        <v>100</v>
      </c>
      <c r="H9" s="12">
        <f t="shared" ref="H9:H23" si="2">F9*G9</f>
        <v>200</v>
      </c>
      <c r="I9" s="12">
        <v>0</v>
      </c>
      <c r="J9" s="12">
        <v>100</v>
      </c>
      <c r="K9" s="10">
        <f t="shared" si="0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44957</v>
      </c>
      <c r="F10" s="10">
        <f t="shared" si="1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0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44957</v>
      </c>
      <c r="F11" s="10">
        <f t="shared" si="1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0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44957</v>
      </c>
      <c r="F12" s="10">
        <f t="shared" si="1"/>
        <v>3</v>
      </c>
      <c r="G12" s="10">
        <v>100</v>
      </c>
      <c r="H12" s="12">
        <f t="shared" si="2"/>
        <v>300</v>
      </c>
      <c r="I12" s="12">
        <v>0</v>
      </c>
      <c r="J12" s="12">
        <v>0</v>
      </c>
      <c r="K12" s="10">
        <f t="shared" si="0"/>
        <v>300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44957</v>
      </c>
      <c r="F13" s="10">
        <f t="shared" si="1"/>
        <v>2</v>
      </c>
      <c r="G13" s="10">
        <v>100</v>
      </c>
      <c r="H13" s="12">
        <f t="shared" si="2"/>
        <v>200</v>
      </c>
      <c r="I13" s="12">
        <v>400</v>
      </c>
      <c r="J13" s="12">
        <v>0</v>
      </c>
      <c r="K13" s="10">
        <f t="shared" si="0"/>
        <v>600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44957</v>
      </c>
      <c r="F14" s="10">
        <f t="shared" si="1"/>
        <v>2</v>
      </c>
      <c r="G14" s="10">
        <v>100</v>
      </c>
      <c r="H14" s="12">
        <f t="shared" si="2"/>
        <v>200</v>
      </c>
      <c r="I14" s="12">
        <v>300</v>
      </c>
      <c r="J14" s="12">
        <v>0</v>
      </c>
      <c r="K14" s="10">
        <f t="shared" si="0"/>
        <v>500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44957</v>
      </c>
      <c r="F15" s="10">
        <v>1</v>
      </c>
      <c r="G15" s="10">
        <v>100</v>
      </c>
      <c r="H15" s="12">
        <f t="shared" si="2"/>
        <v>100</v>
      </c>
      <c r="I15" s="12">
        <v>300</v>
      </c>
      <c r="J15" s="12">
        <v>0</v>
      </c>
      <c r="K15" s="10">
        <f t="shared" si="0"/>
        <v>400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44957</v>
      </c>
      <c r="F16" s="10">
        <f t="shared" si="1"/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0"/>
        <v>400</v>
      </c>
      <c r="L16" s="35" t="s">
        <v>38</v>
      </c>
    </row>
    <row r="17" ht="44" customHeight="1" spans="1:12">
      <c r="A17" s="10">
        <v>15</v>
      </c>
      <c r="B17" s="15"/>
      <c r="C17" s="18" t="s">
        <v>196</v>
      </c>
      <c r="D17" s="17">
        <v>44553</v>
      </c>
      <c r="E17" s="14">
        <v>44957</v>
      </c>
      <c r="F17" s="10">
        <f t="shared" si="1"/>
        <v>1</v>
      </c>
      <c r="G17" s="18">
        <v>100</v>
      </c>
      <c r="H17" s="12">
        <f t="shared" si="2"/>
        <v>100</v>
      </c>
      <c r="I17" s="12">
        <v>300</v>
      </c>
      <c r="J17" s="12">
        <v>200</v>
      </c>
      <c r="K17" s="10">
        <f t="shared" si="0"/>
        <v>600</v>
      </c>
      <c r="L17" s="37" t="s">
        <v>218</v>
      </c>
    </row>
    <row r="18" ht="30" customHeight="1" spans="1:12">
      <c r="A18" s="10">
        <v>16</v>
      </c>
      <c r="B18" s="15"/>
      <c r="C18" s="18" t="s">
        <v>237</v>
      </c>
      <c r="D18" s="17">
        <v>44635</v>
      </c>
      <c r="E18" s="14">
        <v>44957</v>
      </c>
      <c r="F18" s="10">
        <f t="shared" si="1"/>
        <v>0</v>
      </c>
      <c r="G18" s="18">
        <v>100</v>
      </c>
      <c r="H18" s="12">
        <f t="shared" si="2"/>
        <v>0</v>
      </c>
      <c r="I18" s="12">
        <v>0</v>
      </c>
      <c r="J18" s="12">
        <v>0</v>
      </c>
      <c r="K18" s="10">
        <f t="shared" si="0"/>
        <v>0</v>
      </c>
      <c r="L18" s="37" t="s">
        <v>238</v>
      </c>
    </row>
    <row r="19" ht="28" customHeight="1" spans="1:12">
      <c r="A19" s="10">
        <v>17</v>
      </c>
      <c r="B19" s="15"/>
      <c r="C19" s="18" t="s">
        <v>293</v>
      </c>
      <c r="D19" s="17">
        <v>44725</v>
      </c>
      <c r="E19" s="14">
        <v>44957</v>
      </c>
      <c r="F19" s="10">
        <f t="shared" si="1"/>
        <v>0</v>
      </c>
      <c r="G19" s="18">
        <v>100</v>
      </c>
      <c r="H19" s="12">
        <f t="shared" si="2"/>
        <v>0</v>
      </c>
      <c r="I19" s="12">
        <v>300</v>
      </c>
      <c r="J19" s="12">
        <v>0</v>
      </c>
      <c r="K19" s="10">
        <f t="shared" si="0"/>
        <v>300</v>
      </c>
      <c r="L19" s="37" t="s">
        <v>294</v>
      </c>
    </row>
    <row r="20" ht="28" customHeight="1" spans="1:12">
      <c r="A20" s="10">
        <v>18</v>
      </c>
      <c r="B20" s="15"/>
      <c r="C20" s="18" t="s">
        <v>295</v>
      </c>
      <c r="D20" s="17">
        <v>44732</v>
      </c>
      <c r="E20" s="14">
        <v>44957</v>
      </c>
      <c r="F20" s="10">
        <f t="shared" si="1"/>
        <v>0</v>
      </c>
      <c r="G20" s="18">
        <v>100</v>
      </c>
      <c r="H20" s="12">
        <f t="shared" si="2"/>
        <v>0</v>
      </c>
      <c r="I20" s="12">
        <v>300</v>
      </c>
      <c r="J20" s="12">
        <v>100</v>
      </c>
      <c r="K20" s="10">
        <f t="shared" si="0"/>
        <v>400</v>
      </c>
      <c r="L20" s="37" t="s">
        <v>296</v>
      </c>
    </row>
    <row r="21" ht="36" customHeight="1" spans="1:12">
      <c r="A21" s="10">
        <v>19</v>
      </c>
      <c r="B21" s="15"/>
      <c r="C21" s="10" t="s">
        <v>25</v>
      </c>
      <c r="D21" s="14">
        <v>43616</v>
      </c>
      <c r="E21" s="14">
        <v>44957</v>
      </c>
      <c r="F21" s="10">
        <f t="shared" si="1"/>
        <v>3</v>
      </c>
      <c r="G21" s="10">
        <v>100</v>
      </c>
      <c r="H21" s="12">
        <f t="shared" si="2"/>
        <v>300</v>
      </c>
      <c r="I21" s="12">
        <v>0</v>
      </c>
      <c r="J21" s="12">
        <v>200</v>
      </c>
      <c r="K21" s="10">
        <f t="shared" si="0"/>
        <v>500</v>
      </c>
      <c r="L21" s="35" t="s">
        <v>26</v>
      </c>
    </row>
    <row r="22" ht="36" customHeight="1" spans="1:12">
      <c r="A22" s="10">
        <v>20</v>
      </c>
      <c r="B22" s="15"/>
      <c r="C22" s="18" t="s">
        <v>166</v>
      </c>
      <c r="D22" s="14">
        <v>44494</v>
      </c>
      <c r="E22" s="14">
        <v>44957</v>
      </c>
      <c r="F22" s="10">
        <f t="shared" si="1"/>
        <v>1</v>
      </c>
      <c r="G22" s="10">
        <v>100</v>
      </c>
      <c r="H22" s="12">
        <f t="shared" si="2"/>
        <v>100</v>
      </c>
      <c r="I22" s="12">
        <v>100</v>
      </c>
      <c r="J22" s="12">
        <v>0</v>
      </c>
      <c r="K22" s="10">
        <f t="shared" si="0"/>
        <v>200</v>
      </c>
      <c r="L22" s="35" t="s">
        <v>360</v>
      </c>
    </row>
    <row r="23" ht="36" customHeight="1" spans="1:12">
      <c r="A23" s="10">
        <v>21</v>
      </c>
      <c r="B23" s="15"/>
      <c r="C23" s="18" t="s">
        <v>320</v>
      </c>
      <c r="D23" s="14">
        <v>44781</v>
      </c>
      <c r="E23" s="14">
        <v>44957</v>
      </c>
      <c r="F23" s="10">
        <f t="shared" si="1"/>
        <v>0</v>
      </c>
      <c r="G23" s="10">
        <v>100</v>
      </c>
      <c r="H23" s="12">
        <f t="shared" si="2"/>
        <v>0</v>
      </c>
      <c r="I23" s="12">
        <v>0</v>
      </c>
      <c r="J23" s="12">
        <v>100</v>
      </c>
      <c r="K23" s="10">
        <f t="shared" si="0"/>
        <v>100</v>
      </c>
      <c r="L23" s="35" t="s">
        <v>321</v>
      </c>
    </row>
    <row r="24" ht="36" customHeight="1" spans="1:12">
      <c r="A24" s="10">
        <v>22</v>
      </c>
      <c r="B24" s="15"/>
      <c r="C24" s="18" t="s">
        <v>346</v>
      </c>
      <c r="D24" s="14">
        <v>44842</v>
      </c>
      <c r="E24" s="14">
        <v>44957</v>
      </c>
      <c r="F24" s="10">
        <f t="shared" si="1"/>
        <v>0</v>
      </c>
      <c r="G24" s="10">
        <v>100</v>
      </c>
      <c r="H24" s="12">
        <v>0</v>
      </c>
      <c r="I24" s="12">
        <v>0</v>
      </c>
      <c r="J24" s="12">
        <v>300</v>
      </c>
      <c r="K24" s="10">
        <f t="shared" si="0"/>
        <v>300</v>
      </c>
      <c r="L24" s="35" t="s">
        <v>347</v>
      </c>
    </row>
    <row r="25" ht="36" customHeight="1" spans="1:12">
      <c r="A25" s="10">
        <v>23</v>
      </c>
      <c r="B25" s="15"/>
      <c r="C25" s="83" t="s">
        <v>369</v>
      </c>
      <c r="D25" s="14">
        <v>44921</v>
      </c>
      <c r="E25" s="14">
        <v>44957</v>
      </c>
      <c r="F25" s="10">
        <f t="shared" si="1"/>
        <v>0</v>
      </c>
      <c r="G25" s="10">
        <v>100</v>
      </c>
      <c r="H25" s="12">
        <v>0</v>
      </c>
      <c r="I25" s="12">
        <v>300</v>
      </c>
      <c r="J25" s="12">
        <v>0</v>
      </c>
      <c r="K25" s="10">
        <f t="shared" si="0"/>
        <v>300</v>
      </c>
      <c r="L25" s="35" t="s">
        <v>370</v>
      </c>
    </row>
    <row r="26" ht="36" customHeight="1" spans="1:12">
      <c r="A26" s="10">
        <v>24</v>
      </c>
      <c r="B26" s="15"/>
      <c r="C26" s="83" t="s">
        <v>371</v>
      </c>
      <c r="D26" s="14">
        <v>44921</v>
      </c>
      <c r="E26" s="14">
        <v>44957</v>
      </c>
      <c r="F26" s="10">
        <f t="shared" si="1"/>
        <v>0</v>
      </c>
      <c r="G26" s="10">
        <v>100</v>
      </c>
      <c r="H26" s="12">
        <v>0</v>
      </c>
      <c r="I26" s="12">
        <v>300</v>
      </c>
      <c r="J26" s="12">
        <v>100</v>
      </c>
      <c r="K26" s="10">
        <v>400</v>
      </c>
      <c r="L26" s="35" t="s">
        <v>372</v>
      </c>
    </row>
    <row r="27" ht="34" customHeight="1" spans="1:12">
      <c r="A27" s="10">
        <v>25</v>
      </c>
      <c r="B27" s="13" t="s">
        <v>57</v>
      </c>
      <c r="C27" s="18" t="s">
        <v>273</v>
      </c>
      <c r="D27" s="14">
        <v>44671</v>
      </c>
      <c r="E27" s="14">
        <v>44957</v>
      </c>
      <c r="F27" s="10">
        <f t="shared" si="1"/>
        <v>0</v>
      </c>
      <c r="G27" s="10">
        <v>100</v>
      </c>
      <c r="H27" s="12">
        <f>F27*G27</f>
        <v>0</v>
      </c>
      <c r="I27" s="12">
        <v>300</v>
      </c>
      <c r="J27" s="12">
        <v>300</v>
      </c>
      <c r="K27" s="10">
        <f>SUM(H27:J27)</f>
        <v>600</v>
      </c>
      <c r="L27" s="35" t="s">
        <v>334</v>
      </c>
    </row>
    <row r="28" ht="25" customHeight="1" spans="1:12">
      <c r="A28" s="10">
        <v>26</v>
      </c>
      <c r="B28" s="15"/>
      <c r="C28" s="10" t="s">
        <v>79</v>
      </c>
      <c r="D28" s="14">
        <v>42437</v>
      </c>
      <c r="E28" s="14">
        <v>44957</v>
      </c>
      <c r="F28" s="10">
        <f t="shared" si="1"/>
        <v>6</v>
      </c>
      <c r="G28" s="10">
        <v>100</v>
      </c>
      <c r="H28" s="12">
        <v>500</v>
      </c>
      <c r="I28" s="12">
        <v>0</v>
      </c>
      <c r="J28" s="12">
        <v>0</v>
      </c>
      <c r="K28" s="10">
        <f>SUM(H28:J28)</f>
        <v>500</v>
      </c>
      <c r="L28" s="35" t="s">
        <v>28</v>
      </c>
    </row>
    <row r="29" ht="30" customHeight="1" spans="1:12">
      <c r="A29" s="10">
        <v>27</v>
      </c>
      <c r="B29" s="51"/>
      <c r="C29" s="18" t="s">
        <v>124</v>
      </c>
      <c r="D29" s="17">
        <v>43590</v>
      </c>
      <c r="E29" s="14">
        <v>44957</v>
      </c>
      <c r="F29" s="10">
        <f t="shared" si="1"/>
        <v>3</v>
      </c>
      <c r="G29" s="10">
        <v>0</v>
      </c>
      <c r="H29" s="12">
        <v>0</v>
      </c>
      <c r="I29" s="12">
        <v>0</v>
      </c>
      <c r="J29" s="12">
        <v>300</v>
      </c>
      <c r="K29" s="10">
        <f t="shared" ref="K29:K43" si="3">SUM(H29:J29)</f>
        <v>300</v>
      </c>
      <c r="L29" s="68" t="s">
        <v>110</v>
      </c>
    </row>
    <row r="30" ht="24" customHeight="1" spans="1:12">
      <c r="A30" s="10">
        <v>28</v>
      </c>
      <c r="B30" s="13" t="s">
        <v>60</v>
      </c>
      <c r="C30" s="10" t="s">
        <v>61</v>
      </c>
      <c r="D30" s="14">
        <v>44074</v>
      </c>
      <c r="E30" s="14">
        <v>44957</v>
      </c>
      <c r="F30" s="10">
        <f t="shared" si="1"/>
        <v>2</v>
      </c>
      <c r="G30" s="10">
        <v>100</v>
      </c>
      <c r="H30" s="12">
        <f>F30*G30</f>
        <v>200</v>
      </c>
      <c r="I30" s="12">
        <v>0</v>
      </c>
      <c r="J30" s="12">
        <v>0</v>
      </c>
      <c r="K30" s="10">
        <f t="shared" si="3"/>
        <v>200</v>
      </c>
      <c r="L30" s="35" t="s">
        <v>28</v>
      </c>
    </row>
    <row r="31" ht="24" customHeight="1" spans="1:12">
      <c r="A31" s="10">
        <v>29</v>
      </c>
      <c r="B31" s="15"/>
      <c r="C31" s="10" t="s">
        <v>118</v>
      </c>
      <c r="D31" s="14">
        <v>44392</v>
      </c>
      <c r="E31" s="14">
        <v>44957</v>
      </c>
      <c r="F31" s="10">
        <f t="shared" si="1"/>
        <v>1</v>
      </c>
      <c r="G31" s="10">
        <v>100</v>
      </c>
      <c r="H31" s="12">
        <v>100</v>
      </c>
      <c r="I31" s="12">
        <v>300</v>
      </c>
      <c r="J31" s="12">
        <v>0</v>
      </c>
      <c r="K31" s="10">
        <f t="shared" si="3"/>
        <v>400</v>
      </c>
      <c r="L31" s="35" t="s">
        <v>119</v>
      </c>
    </row>
    <row r="32" ht="24" customHeight="1" spans="1:12">
      <c r="A32" s="10">
        <v>30</v>
      </c>
      <c r="B32" s="15"/>
      <c r="C32" s="18" t="s">
        <v>109</v>
      </c>
      <c r="D32" s="17">
        <v>43129</v>
      </c>
      <c r="E32" s="14">
        <v>44957</v>
      </c>
      <c r="F32" s="10">
        <f t="shared" si="1"/>
        <v>5</v>
      </c>
      <c r="G32" s="10">
        <v>0</v>
      </c>
      <c r="H32" s="12">
        <v>0</v>
      </c>
      <c r="I32" s="12">
        <v>0</v>
      </c>
      <c r="J32" s="12">
        <v>300</v>
      </c>
      <c r="K32" s="10">
        <f t="shared" si="3"/>
        <v>300</v>
      </c>
      <c r="L32" s="68" t="s">
        <v>110</v>
      </c>
    </row>
    <row r="33" ht="20" customHeight="1" spans="1:12">
      <c r="A33" s="10">
        <v>31</v>
      </c>
      <c r="B33" s="13" t="s">
        <v>62</v>
      </c>
      <c r="C33" s="10" t="s">
        <v>63</v>
      </c>
      <c r="D33" s="14">
        <v>41687</v>
      </c>
      <c r="E33" s="14">
        <v>44957</v>
      </c>
      <c r="F33" s="10">
        <f t="shared" si="1"/>
        <v>8</v>
      </c>
      <c r="G33" s="10">
        <v>100</v>
      </c>
      <c r="H33" s="12">
        <v>500</v>
      </c>
      <c r="I33" s="12">
        <v>0</v>
      </c>
      <c r="J33" s="12">
        <v>0</v>
      </c>
      <c r="K33" s="10">
        <f t="shared" si="3"/>
        <v>500</v>
      </c>
      <c r="L33" s="35" t="s">
        <v>28</v>
      </c>
    </row>
    <row r="34" ht="20" customHeight="1" spans="1:12">
      <c r="A34" s="10">
        <v>32</v>
      </c>
      <c r="B34" s="15"/>
      <c r="C34" s="16" t="s">
        <v>257</v>
      </c>
      <c r="D34" s="14">
        <v>44676</v>
      </c>
      <c r="E34" s="14">
        <v>44957</v>
      </c>
      <c r="F34" s="10">
        <f t="shared" si="1"/>
        <v>0</v>
      </c>
      <c r="G34" s="10">
        <v>100</v>
      </c>
      <c r="H34" s="12">
        <f>F34*G34</f>
        <v>0</v>
      </c>
      <c r="I34" s="12">
        <v>300</v>
      </c>
      <c r="J34" s="12">
        <v>0</v>
      </c>
      <c r="K34" s="10">
        <f t="shared" si="3"/>
        <v>300</v>
      </c>
      <c r="L34" s="35" t="s">
        <v>258</v>
      </c>
    </row>
    <row r="35" ht="20" customHeight="1" spans="1:12">
      <c r="A35" s="10">
        <v>33</v>
      </c>
      <c r="B35" s="15"/>
      <c r="C35" s="18" t="s">
        <v>245</v>
      </c>
      <c r="D35" s="14">
        <v>44648</v>
      </c>
      <c r="E35" s="14">
        <v>44957</v>
      </c>
      <c r="F35" s="10">
        <f t="shared" si="1"/>
        <v>0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3"/>
        <v>0</v>
      </c>
      <c r="L35" s="42" t="s">
        <v>246</v>
      </c>
    </row>
    <row r="36" ht="31" customHeight="1" spans="1:12">
      <c r="A36" s="10">
        <v>34</v>
      </c>
      <c r="B36" s="13" t="s">
        <v>64</v>
      </c>
      <c r="C36" s="10" t="s">
        <v>56</v>
      </c>
      <c r="D36" s="14">
        <v>43710</v>
      </c>
      <c r="E36" s="14">
        <v>44957</v>
      </c>
      <c r="F36" s="10">
        <f t="shared" si="1"/>
        <v>3</v>
      </c>
      <c r="G36" s="10">
        <v>100</v>
      </c>
      <c r="H36" s="12">
        <f>F36*G36</f>
        <v>300</v>
      </c>
      <c r="I36" s="12">
        <v>0</v>
      </c>
      <c r="J36" s="12">
        <v>100</v>
      </c>
      <c r="K36" s="10">
        <f t="shared" si="3"/>
        <v>400</v>
      </c>
      <c r="L36" s="37" t="s">
        <v>363</v>
      </c>
    </row>
    <row r="37" ht="34" customHeight="1" spans="1:12">
      <c r="A37" s="10">
        <v>35</v>
      </c>
      <c r="B37" s="15"/>
      <c r="C37" s="18" t="s">
        <v>181</v>
      </c>
      <c r="D37" s="14">
        <v>44501</v>
      </c>
      <c r="E37" s="14">
        <v>44957</v>
      </c>
      <c r="F37" s="10">
        <f t="shared" si="1"/>
        <v>1</v>
      </c>
      <c r="G37" s="10">
        <v>100</v>
      </c>
      <c r="H37" s="12">
        <f>F37*G37</f>
        <v>100</v>
      </c>
      <c r="I37" s="12">
        <v>300</v>
      </c>
      <c r="J37" s="12">
        <v>100</v>
      </c>
      <c r="K37" s="10">
        <f t="shared" si="3"/>
        <v>500</v>
      </c>
      <c r="L37" s="35" t="s">
        <v>327</v>
      </c>
    </row>
    <row r="38" ht="22" customHeight="1" spans="1:12">
      <c r="A38" s="10">
        <v>36</v>
      </c>
      <c r="B38" s="15"/>
      <c r="C38" s="10" t="s">
        <v>66</v>
      </c>
      <c r="D38" s="14">
        <v>43694</v>
      </c>
      <c r="E38" s="14">
        <v>44957</v>
      </c>
      <c r="F38" s="10">
        <f t="shared" si="1"/>
        <v>3</v>
      </c>
      <c r="G38" s="10">
        <v>100</v>
      </c>
      <c r="H38" s="12">
        <f>F38*G38</f>
        <v>300</v>
      </c>
      <c r="I38" s="12">
        <v>0</v>
      </c>
      <c r="J38" s="12">
        <v>50</v>
      </c>
      <c r="K38" s="10">
        <f t="shared" si="3"/>
        <v>350</v>
      </c>
      <c r="L38" s="35" t="s">
        <v>67</v>
      </c>
    </row>
    <row r="39" ht="28" customHeight="1" spans="1:12">
      <c r="A39" s="10">
        <v>37</v>
      </c>
      <c r="B39" s="15"/>
      <c r="C39" s="16" t="s">
        <v>259</v>
      </c>
      <c r="D39" s="14">
        <v>44428</v>
      </c>
      <c r="E39" s="14">
        <v>44957</v>
      </c>
      <c r="F39" s="10">
        <f t="shared" ref="F39:F72" si="4">DATEDIF(D39,E39,"Y")</f>
        <v>1</v>
      </c>
      <c r="G39" s="10">
        <v>100</v>
      </c>
      <c r="H39" s="12">
        <f>F39*G39</f>
        <v>100</v>
      </c>
      <c r="I39" s="12">
        <v>0</v>
      </c>
      <c r="J39" s="12">
        <v>0</v>
      </c>
      <c r="K39" s="10">
        <f t="shared" si="3"/>
        <v>100</v>
      </c>
      <c r="L39" s="35" t="s">
        <v>286</v>
      </c>
    </row>
    <row r="40" ht="30" customHeight="1" spans="1:12">
      <c r="A40" s="10">
        <v>38</v>
      </c>
      <c r="B40" s="13" t="s">
        <v>68</v>
      </c>
      <c r="C40" s="10" t="s">
        <v>69</v>
      </c>
      <c r="D40" s="14">
        <v>44350</v>
      </c>
      <c r="E40" s="14">
        <v>44957</v>
      </c>
      <c r="F40" s="10">
        <f t="shared" si="4"/>
        <v>1</v>
      </c>
      <c r="G40" s="10">
        <v>100</v>
      </c>
      <c r="H40" s="12">
        <v>100</v>
      </c>
      <c r="I40" s="12">
        <v>300</v>
      </c>
      <c r="J40" s="12">
        <v>100</v>
      </c>
      <c r="K40" s="10">
        <f t="shared" si="3"/>
        <v>500</v>
      </c>
      <c r="L40" s="35" t="s">
        <v>70</v>
      </c>
    </row>
    <row r="41" ht="24" customHeight="1" spans="1:12">
      <c r="A41" s="10">
        <v>39</v>
      </c>
      <c r="B41" s="15"/>
      <c r="C41" s="10" t="s">
        <v>73</v>
      </c>
      <c r="D41" s="14">
        <v>44347</v>
      </c>
      <c r="E41" s="14">
        <v>44957</v>
      </c>
      <c r="F41" s="10">
        <f t="shared" si="4"/>
        <v>1</v>
      </c>
      <c r="G41" s="10">
        <v>100</v>
      </c>
      <c r="H41" s="12">
        <f>F41*G41</f>
        <v>100</v>
      </c>
      <c r="I41" s="12">
        <v>0</v>
      </c>
      <c r="J41" s="12">
        <v>0</v>
      </c>
      <c r="K41" s="10">
        <f t="shared" si="3"/>
        <v>100</v>
      </c>
      <c r="L41" s="36" t="s">
        <v>28</v>
      </c>
    </row>
    <row r="42" ht="28" customHeight="1" spans="1:12">
      <c r="A42" s="10">
        <v>40</v>
      </c>
      <c r="B42" s="15"/>
      <c r="C42" s="10" t="s">
        <v>77</v>
      </c>
      <c r="D42" s="14">
        <v>44342</v>
      </c>
      <c r="E42" s="14">
        <v>44957</v>
      </c>
      <c r="F42" s="10">
        <f t="shared" si="4"/>
        <v>1</v>
      </c>
      <c r="G42" s="10">
        <v>100</v>
      </c>
      <c r="H42" s="12">
        <f>F42*G42</f>
        <v>100</v>
      </c>
      <c r="I42" s="12">
        <v>400</v>
      </c>
      <c r="J42" s="12">
        <v>300</v>
      </c>
      <c r="K42" s="10">
        <f t="shared" si="3"/>
        <v>800</v>
      </c>
      <c r="L42" s="35" t="s">
        <v>78</v>
      </c>
    </row>
    <row r="43" ht="28" customHeight="1" spans="1:12">
      <c r="A43" s="10">
        <v>41</v>
      </c>
      <c r="B43" s="15"/>
      <c r="C43" s="10" t="s">
        <v>131</v>
      </c>
      <c r="D43" s="14">
        <v>44413</v>
      </c>
      <c r="E43" s="14">
        <v>44957</v>
      </c>
      <c r="F43" s="10">
        <f t="shared" si="4"/>
        <v>1</v>
      </c>
      <c r="G43" s="10">
        <v>100</v>
      </c>
      <c r="H43" s="12">
        <v>100</v>
      </c>
      <c r="I43" s="12">
        <v>0</v>
      </c>
      <c r="J43" s="12">
        <v>0</v>
      </c>
      <c r="K43" s="10">
        <f t="shared" si="3"/>
        <v>100</v>
      </c>
      <c r="L43" s="35" t="s">
        <v>183</v>
      </c>
    </row>
    <row r="44" ht="36" customHeight="1" spans="1:12">
      <c r="A44" s="10">
        <v>42</v>
      </c>
      <c r="B44" s="15"/>
      <c r="C44" s="18" t="s">
        <v>299</v>
      </c>
      <c r="D44" s="123">
        <v>44725</v>
      </c>
      <c r="E44" s="14">
        <v>44957</v>
      </c>
      <c r="F44" s="10">
        <f t="shared" si="4"/>
        <v>0</v>
      </c>
      <c r="G44" s="10">
        <v>100</v>
      </c>
      <c r="H44" s="12">
        <v>0</v>
      </c>
      <c r="I44" s="12">
        <v>0</v>
      </c>
      <c r="J44" s="12">
        <v>0</v>
      </c>
      <c r="K44" s="10">
        <v>0</v>
      </c>
      <c r="L44" s="34" t="s">
        <v>300</v>
      </c>
    </row>
    <row r="45" ht="36" customHeight="1" spans="1:12">
      <c r="A45" s="10">
        <v>43</v>
      </c>
      <c r="B45" s="15"/>
      <c r="C45" s="10" t="s">
        <v>54</v>
      </c>
      <c r="D45" s="14">
        <v>40787</v>
      </c>
      <c r="E45" s="14">
        <v>44957</v>
      </c>
      <c r="F45" s="10">
        <f t="shared" si="4"/>
        <v>11</v>
      </c>
      <c r="G45" s="10">
        <v>100</v>
      </c>
      <c r="H45" s="12">
        <v>500</v>
      </c>
      <c r="I45" s="12">
        <v>0</v>
      </c>
      <c r="J45" s="12">
        <v>0</v>
      </c>
      <c r="K45" s="10">
        <f t="shared" ref="K45:K50" si="5">SUM(H45:J45)</f>
        <v>500</v>
      </c>
      <c r="L45" s="35" t="s">
        <v>28</v>
      </c>
    </row>
    <row r="46" ht="31" customHeight="1" spans="1:12">
      <c r="A46" s="10">
        <v>44</v>
      </c>
      <c r="B46" s="15"/>
      <c r="C46" s="10" t="s">
        <v>192</v>
      </c>
      <c r="D46" s="14">
        <v>44284</v>
      </c>
      <c r="E46" s="14">
        <v>44957</v>
      </c>
      <c r="F46" s="10">
        <f t="shared" si="4"/>
        <v>1</v>
      </c>
      <c r="G46" s="10">
        <v>0</v>
      </c>
      <c r="H46" s="12">
        <v>0</v>
      </c>
      <c r="I46" s="12">
        <v>0</v>
      </c>
      <c r="J46" s="12">
        <v>300</v>
      </c>
      <c r="K46" s="10">
        <f t="shared" si="5"/>
        <v>300</v>
      </c>
      <c r="L46" s="65" t="s">
        <v>287</v>
      </c>
    </row>
    <row r="47" ht="24" customHeight="1" spans="1:12">
      <c r="A47" s="10">
        <v>45</v>
      </c>
      <c r="B47" s="15"/>
      <c r="C47" s="44" t="s">
        <v>112</v>
      </c>
      <c r="D47" s="45">
        <v>44276</v>
      </c>
      <c r="E47" s="14">
        <v>44957</v>
      </c>
      <c r="F47" s="10">
        <f t="shared" si="4"/>
        <v>1</v>
      </c>
      <c r="G47" s="10">
        <v>0</v>
      </c>
      <c r="H47" s="12">
        <v>0</v>
      </c>
      <c r="I47" s="12">
        <v>0</v>
      </c>
      <c r="J47" s="12">
        <v>100</v>
      </c>
      <c r="K47" s="10">
        <f t="shared" si="5"/>
        <v>100</v>
      </c>
      <c r="L47" s="65" t="s">
        <v>52</v>
      </c>
    </row>
    <row r="48" ht="24" customHeight="1" spans="1:12">
      <c r="A48" s="10">
        <v>46</v>
      </c>
      <c r="B48" s="15"/>
      <c r="C48" s="44" t="s">
        <v>312</v>
      </c>
      <c r="D48" s="45">
        <v>44284</v>
      </c>
      <c r="E48" s="14">
        <v>44957</v>
      </c>
      <c r="F48" s="10">
        <f t="shared" si="4"/>
        <v>1</v>
      </c>
      <c r="G48" s="10">
        <v>0</v>
      </c>
      <c r="H48" s="12">
        <v>0</v>
      </c>
      <c r="I48" s="12">
        <v>0</v>
      </c>
      <c r="J48" s="12">
        <v>300</v>
      </c>
      <c r="K48" s="10">
        <f t="shared" si="5"/>
        <v>300</v>
      </c>
      <c r="L48" s="65" t="s">
        <v>195</v>
      </c>
    </row>
    <row r="49" ht="24" customHeight="1" spans="1:12">
      <c r="A49" s="10">
        <v>47</v>
      </c>
      <c r="B49" s="15"/>
      <c r="C49" s="113" t="s">
        <v>288</v>
      </c>
      <c r="D49" s="45">
        <v>44635</v>
      </c>
      <c r="E49" s="14">
        <v>44957</v>
      </c>
      <c r="F49" s="10">
        <f t="shared" si="4"/>
        <v>0</v>
      </c>
      <c r="G49" s="10">
        <v>0</v>
      </c>
      <c r="H49" s="12">
        <v>0</v>
      </c>
      <c r="I49" s="12">
        <v>0</v>
      </c>
      <c r="J49" s="12">
        <v>300</v>
      </c>
      <c r="K49" s="10">
        <f t="shared" si="5"/>
        <v>300</v>
      </c>
      <c r="L49" s="65" t="s">
        <v>375</v>
      </c>
    </row>
    <row r="50" ht="25" customHeight="1" spans="1:12">
      <c r="A50" s="10">
        <v>48</v>
      </c>
      <c r="B50" s="13" t="s">
        <v>80</v>
      </c>
      <c r="C50" s="10" t="s">
        <v>81</v>
      </c>
      <c r="D50" s="14">
        <v>40826</v>
      </c>
      <c r="E50" s="14">
        <v>44957</v>
      </c>
      <c r="F50" s="10">
        <f t="shared" si="4"/>
        <v>11</v>
      </c>
      <c r="G50" s="10">
        <v>100</v>
      </c>
      <c r="H50" s="12">
        <v>500</v>
      </c>
      <c r="I50" s="12">
        <v>0</v>
      </c>
      <c r="J50" s="12">
        <v>0</v>
      </c>
      <c r="K50" s="10">
        <f t="shared" si="5"/>
        <v>500</v>
      </c>
      <c r="L50" s="71" t="s">
        <v>28</v>
      </c>
    </row>
    <row r="51" ht="25" customHeight="1" spans="1:12">
      <c r="A51" s="10">
        <v>49</v>
      </c>
      <c r="B51" s="15"/>
      <c r="C51" s="10" t="s">
        <v>350</v>
      </c>
      <c r="D51" s="14">
        <v>44842</v>
      </c>
      <c r="E51" s="14">
        <v>44957</v>
      </c>
      <c r="F51" s="10">
        <f t="shared" si="4"/>
        <v>0</v>
      </c>
      <c r="G51" s="10">
        <v>100</v>
      </c>
      <c r="H51" s="12">
        <v>0</v>
      </c>
      <c r="I51" s="12">
        <v>0</v>
      </c>
      <c r="J51" s="12">
        <v>0</v>
      </c>
      <c r="K51" s="10">
        <v>0</v>
      </c>
      <c r="L51" s="71" t="s">
        <v>185</v>
      </c>
    </row>
    <row r="52" ht="25" customHeight="1" spans="1:12">
      <c r="A52" s="10">
        <v>50</v>
      </c>
      <c r="B52" s="15"/>
      <c r="C52" s="18" t="s">
        <v>262</v>
      </c>
      <c r="D52" s="14">
        <v>44676</v>
      </c>
      <c r="E52" s="14">
        <v>44957</v>
      </c>
      <c r="F52" s="10">
        <f t="shared" si="4"/>
        <v>0</v>
      </c>
      <c r="G52" s="10">
        <v>100</v>
      </c>
      <c r="H52" s="12">
        <f t="shared" ref="H52:H66" si="6">F52*G52</f>
        <v>0</v>
      </c>
      <c r="I52" s="12">
        <v>0</v>
      </c>
      <c r="J52" s="12">
        <v>0</v>
      </c>
      <c r="K52" s="10">
        <f t="shared" ref="K52:K76" si="7">SUM(H52:J52)</f>
        <v>0</v>
      </c>
      <c r="L52" s="35" t="s">
        <v>263</v>
      </c>
    </row>
    <row r="53" ht="20" customHeight="1" spans="1:12">
      <c r="A53" s="10">
        <v>51</v>
      </c>
      <c r="B53" s="48" t="s">
        <v>84</v>
      </c>
      <c r="C53" s="18" t="s">
        <v>85</v>
      </c>
      <c r="D53" s="17">
        <v>43978</v>
      </c>
      <c r="E53" s="14">
        <v>44957</v>
      </c>
      <c r="F53" s="10">
        <f t="shared" si="4"/>
        <v>2</v>
      </c>
      <c r="G53" s="18">
        <v>100</v>
      </c>
      <c r="H53" s="12">
        <f t="shared" si="6"/>
        <v>200</v>
      </c>
      <c r="I53" s="12">
        <v>0</v>
      </c>
      <c r="J53" s="12">
        <v>0</v>
      </c>
      <c r="K53" s="10">
        <f t="shared" si="7"/>
        <v>200</v>
      </c>
      <c r="L53" s="37" t="s">
        <v>28</v>
      </c>
    </row>
    <row r="54" ht="20" customHeight="1" spans="1:12">
      <c r="A54" s="10">
        <v>52</v>
      </c>
      <c r="B54" s="87"/>
      <c r="C54" s="83" t="s">
        <v>353</v>
      </c>
      <c r="D54" s="17">
        <v>44842</v>
      </c>
      <c r="E54" s="14">
        <v>44957</v>
      </c>
      <c r="F54" s="10">
        <f t="shared" si="4"/>
        <v>0</v>
      </c>
      <c r="G54" s="18">
        <v>100</v>
      </c>
      <c r="H54" s="12">
        <f t="shared" si="6"/>
        <v>0</v>
      </c>
      <c r="I54" s="12">
        <v>0</v>
      </c>
      <c r="J54" s="12">
        <v>0</v>
      </c>
      <c r="K54" s="10">
        <f t="shared" si="7"/>
        <v>0</v>
      </c>
      <c r="L54" s="38" t="s">
        <v>354</v>
      </c>
    </row>
    <row r="55" ht="29" customHeight="1" spans="1:12">
      <c r="A55" s="10">
        <v>53</v>
      </c>
      <c r="B55" s="87"/>
      <c r="C55" s="44" t="s">
        <v>205</v>
      </c>
      <c r="D55" s="45">
        <v>43955</v>
      </c>
      <c r="E55" s="14">
        <v>44957</v>
      </c>
      <c r="F55" s="10">
        <f t="shared" si="4"/>
        <v>2</v>
      </c>
      <c r="G55" s="18">
        <v>0</v>
      </c>
      <c r="H55" s="12">
        <f t="shared" si="6"/>
        <v>0</v>
      </c>
      <c r="I55" s="12">
        <v>0</v>
      </c>
      <c r="J55" s="12">
        <v>300</v>
      </c>
      <c r="K55" s="10">
        <f t="shared" si="7"/>
        <v>300</v>
      </c>
      <c r="L55" s="115" t="s">
        <v>110</v>
      </c>
    </row>
    <row r="56" ht="25" customHeight="1" spans="1:12">
      <c r="A56" s="10">
        <v>54</v>
      </c>
      <c r="B56" s="13" t="s">
        <v>305</v>
      </c>
      <c r="C56" s="18" t="s">
        <v>97</v>
      </c>
      <c r="D56" s="17">
        <v>44081</v>
      </c>
      <c r="E56" s="14">
        <v>44957</v>
      </c>
      <c r="F56" s="10">
        <f t="shared" si="4"/>
        <v>2</v>
      </c>
      <c r="G56" s="18">
        <v>100</v>
      </c>
      <c r="H56" s="12">
        <f t="shared" si="6"/>
        <v>200</v>
      </c>
      <c r="I56" s="12">
        <v>0</v>
      </c>
      <c r="J56" s="12">
        <v>100</v>
      </c>
      <c r="K56" s="10">
        <f t="shared" si="7"/>
        <v>300</v>
      </c>
      <c r="L56" s="37" t="s">
        <v>92</v>
      </c>
    </row>
    <row r="57" ht="25" customHeight="1" spans="1:12">
      <c r="A57" s="10">
        <v>55</v>
      </c>
      <c r="B57" s="13" t="s">
        <v>89</v>
      </c>
      <c r="C57" s="10" t="s">
        <v>90</v>
      </c>
      <c r="D57" s="14">
        <v>44075</v>
      </c>
      <c r="E57" s="14">
        <v>44957</v>
      </c>
      <c r="F57" s="10">
        <f t="shared" si="4"/>
        <v>2</v>
      </c>
      <c r="G57" s="10">
        <v>100</v>
      </c>
      <c r="H57" s="12">
        <f t="shared" si="6"/>
        <v>200</v>
      </c>
      <c r="I57" s="12">
        <v>0</v>
      </c>
      <c r="J57" s="12">
        <v>0</v>
      </c>
      <c r="K57" s="10">
        <f t="shared" si="7"/>
        <v>200</v>
      </c>
      <c r="L57" s="35" t="s">
        <v>28</v>
      </c>
    </row>
    <row r="58" ht="24" customHeight="1" spans="1:12">
      <c r="A58" s="10">
        <v>56</v>
      </c>
      <c r="B58" s="15"/>
      <c r="C58" s="18" t="s">
        <v>265</v>
      </c>
      <c r="D58" s="14">
        <v>44676</v>
      </c>
      <c r="E58" s="14">
        <v>44957</v>
      </c>
      <c r="F58" s="10">
        <f t="shared" si="4"/>
        <v>0</v>
      </c>
      <c r="G58" s="10">
        <v>100</v>
      </c>
      <c r="H58" s="12">
        <f t="shared" si="6"/>
        <v>0</v>
      </c>
      <c r="I58" s="12">
        <v>0</v>
      </c>
      <c r="J58" s="12">
        <v>0</v>
      </c>
      <c r="K58" s="10">
        <f t="shared" si="7"/>
        <v>0</v>
      </c>
      <c r="L58" s="35" t="s">
        <v>266</v>
      </c>
    </row>
    <row r="59" ht="27" customHeight="1" spans="1:12">
      <c r="A59" s="10">
        <v>57</v>
      </c>
      <c r="B59" s="13" t="s">
        <v>93</v>
      </c>
      <c r="C59" s="10" t="s">
        <v>94</v>
      </c>
      <c r="D59" s="14">
        <v>44136</v>
      </c>
      <c r="E59" s="14">
        <v>44957</v>
      </c>
      <c r="F59" s="10">
        <f t="shared" si="4"/>
        <v>2</v>
      </c>
      <c r="G59" s="10">
        <v>100</v>
      </c>
      <c r="H59" s="12">
        <f t="shared" si="6"/>
        <v>200</v>
      </c>
      <c r="I59" s="12">
        <v>0</v>
      </c>
      <c r="J59" s="12">
        <v>0</v>
      </c>
      <c r="K59" s="10">
        <f t="shared" si="7"/>
        <v>200</v>
      </c>
      <c r="L59" s="35" t="s">
        <v>28</v>
      </c>
    </row>
    <row r="60" ht="23" customHeight="1" spans="1:12">
      <c r="A60" s="10">
        <v>58</v>
      </c>
      <c r="B60" s="51"/>
      <c r="C60" s="10" t="s">
        <v>95</v>
      </c>
      <c r="D60" s="14">
        <v>44136</v>
      </c>
      <c r="E60" s="14">
        <v>44957</v>
      </c>
      <c r="F60" s="10">
        <f t="shared" si="4"/>
        <v>2</v>
      </c>
      <c r="G60" s="10">
        <v>100</v>
      </c>
      <c r="H60" s="12">
        <f t="shared" si="6"/>
        <v>200</v>
      </c>
      <c r="I60" s="12">
        <v>0</v>
      </c>
      <c r="J60" s="12">
        <v>0</v>
      </c>
      <c r="K60" s="10">
        <f t="shared" si="7"/>
        <v>200</v>
      </c>
      <c r="L60" s="35" t="s">
        <v>28</v>
      </c>
    </row>
    <row r="61" ht="27" customHeight="1" spans="1:12">
      <c r="A61" s="10">
        <v>59</v>
      </c>
      <c r="B61" s="10" t="s">
        <v>144</v>
      </c>
      <c r="C61" s="10" t="s">
        <v>71</v>
      </c>
      <c r="D61" s="14">
        <v>44298</v>
      </c>
      <c r="E61" s="14">
        <v>44957</v>
      </c>
      <c r="F61" s="10">
        <f t="shared" si="4"/>
        <v>1</v>
      </c>
      <c r="G61" s="10">
        <v>100</v>
      </c>
      <c r="H61" s="12">
        <f t="shared" si="6"/>
        <v>100</v>
      </c>
      <c r="I61" s="12">
        <v>0</v>
      </c>
      <c r="J61" s="12">
        <v>100</v>
      </c>
      <c r="K61" s="10">
        <f t="shared" si="7"/>
        <v>200</v>
      </c>
      <c r="L61" s="35" t="s">
        <v>72</v>
      </c>
    </row>
    <row r="62" ht="30" customHeight="1" spans="1:12">
      <c r="A62" s="10">
        <v>60</v>
      </c>
      <c r="B62" s="10"/>
      <c r="C62" s="18" t="s">
        <v>227</v>
      </c>
      <c r="D62" s="14">
        <v>44608</v>
      </c>
      <c r="E62" s="14">
        <v>44957</v>
      </c>
      <c r="F62" s="10">
        <f t="shared" si="4"/>
        <v>0</v>
      </c>
      <c r="G62" s="10">
        <v>100</v>
      </c>
      <c r="H62" s="12">
        <f t="shared" si="6"/>
        <v>0</v>
      </c>
      <c r="I62" s="12">
        <v>300</v>
      </c>
      <c r="J62" s="12">
        <f>H62*I62</f>
        <v>0</v>
      </c>
      <c r="K62" s="10">
        <f t="shared" si="7"/>
        <v>300</v>
      </c>
      <c r="L62" s="35" t="s">
        <v>249</v>
      </c>
    </row>
    <row r="63" ht="35" customHeight="1" spans="1:12">
      <c r="A63" s="10">
        <v>61</v>
      </c>
      <c r="B63" s="10"/>
      <c r="C63" s="18" t="s">
        <v>194</v>
      </c>
      <c r="D63" s="14">
        <v>44478</v>
      </c>
      <c r="E63" s="14">
        <v>44957</v>
      </c>
      <c r="F63" s="10">
        <f t="shared" si="4"/>
        <v>1</v>
      </c>
      <c r="G63" s="10">
        <v>0</v>
      </c>
      <c r="H63" s="12">
        <f t="shared" si="6"/>
        <v>0</v>
      </c>
      <c r="I63" s="12">
        <v>0</v>
      </c>
      <c r="J63" s="12">
        <v>100</v>
      </c>
      <c r="K63" s="10">
        <f t="shared" si="7"/>
        <v>100</v>
      </c>
      <c r="L63" s="10" t="s">
        <v>365</v>
      </c>
    </row>
    <row r="64" s="2" customFormat="1" ht="27" customHeight="1" spans="1:12">
      <c r="A64" s="10">
        <v>62</v>
      </c>
      <c r="B64" s="15" t="s">
        <v>121</v>
      </c>
      <c r="C64" s="10" t="s">
        <v>100</v>
      </c>
      <c r="D64" s="14">
        <v>44257</v>
      </c>
      <c r="E64" s="14">
        <v>44957</v>
      </c>
      <c r="F64" s="10">
        <f t="shared" si="4"/>
        <v>1</v>
      </c>
      <c r="G64" s="10">
        <v>100</v>
      </c>
      <c r="H64" s="12">
        <f t="shared" si="6"/>
        <v>100</v>
      </c>
      <c r="I64" s="12">
        <v>0</v>
      </c>
      <c r="J64" s="12">
        <v>300</v>
      </c>
      <c r="K64" s="10">
        <f t="shared" si="7"/>
        <v>400</v>
      </c>
      <c r="L64" s="35" t="s">
        <v>101</v>
      </c>
    </row>
    <row r="65" s="2" customFormat="1" ht="36" customHeight="1" spans="1:12">
      <c r="A65" s="10">
        <v>63</v>
      </c>
      <c r="B65" s="15"/>
      <c r="C65" s="18" t="s">
        <v>270</v>
      </c>
      <c r="D65" s="14">
        <v>44662</v>
      </c>
      <c r="E65" s="14">
        <v>44957</v>
      </c>
      <c r="F65" s="10">
        <f t="shared" si="4"/>
        <v>0</v>
      </c>
      <c r="G65" s="10">
        <v>100</v>
      </c>
      <c r="H65" s="12">
        <f t="shared" si="6"/>
        <v>0</v>
      </c>
      <c r="I65" s="12">
        <v>300</v>
      </c>
      <c r="J65" s="12">
        <v>0</v>
      </c>
      <c r="K65" s="10">
        <f t="shared" si="7"/>
        <v>300</v>
      </c>
      <c r="L65" s="35" t="s">
        <v>271</v>
      </c>
    </row>
    <row r="66" ht="27" customHeight="1" spans="1:12">
      <c r="A66" s="10">
        <v>64</v>
      </c>
      <c r="B66" s="15"/>
      <c r="C66" s="18" t="s">
        <v>272</v>
      </c>
      <c r="D66" s="14">
        <v>44676</v>
      </c>
      <c r="E66" s="14">
        <v>44957</v>
      </c>
      <c r="F66" s="10">
        <f t="shared" si="4"/>
        <v>0</v>
      </c>
      <c r="G66" s="10">
        <v>100</v>
      </c>
      <c r="H66" s="12">
        <f t="shared" si="6"/>
        <v>0</v>
      </c>
      <c r="I66" s="12">
        <v>100</v>
      </c>
      <c r="J66" s="12">
        <v>100</v>
      </c>
      <c r="K66" s="10">
        <f t="shared" si="7"/>
        <v>200</v>
      </c>
      <c r="L66" s="35" t="s">
        <v>316</v>
      </c>
    </row>
    <row r="67" customFormat="1" ht="27" customHeight="1" spans="1:12">
      <c r="A67" s="10">
        <v>65</v>
      </c>
      <c r="B67" s="15"/>
      <c r="C67" s="83" t="s">
        <v>355</v>
      </c>
      <c r="D67" s="14">
        <v>44842</v>
      </c>
      <c r="E67" s="14">
        <v>44957</v>
      </c>
      <c r="F67" s="10">
        <f t="shared" si="4"/>
        <v>0</v>
      </c>
      <c r="G67" s="10">
        <v>100</v>
      </c>
      <c r="H67" s="12">
        <v>0</v>
      </c>
      <c r="I67" s="12">
        <v>100</v>
      </c>
      <c r="J67" s="12">
        <v>0</v>
      </c>
      <c r="K67" s="10">
        <f t="shared" si="7"/>
        <v>100</v>
      </c>
      <c r="L67" s="35" t="s">
        <v>356</v>
      </c>
    </row>
    <row r="68" customFormat="1" ht="27" customHeight="1" spans="1:12">
      <c r="A68" s="10">
        <v>66</v>
      </c>
      <c r="B68" s="15"/>
      <c r="C68" s="83" t="s">
        <v>373</v>
      </c>
      <c r="D68" s="14">
        <v>44915</v>
      </c>
      <c r="E68" s="14">
        <v>44957</v>
      </c>
      <c r="F68" s="10">
        <f t="shared" si="4"/>
        <v>0</v>
      </c>
      <c r="G68" s="10">
        <v>100</v>
      </c>
      <c r="H68" s="12">
        <v>0</v>
      </c>
      <c r="I68" s="12">
        <v>0</v>
      </c>
      <c r="J68" s="12">
        <v>0</v>
      </c>
      <c r="K68" s="10">
        <f t="shared" si="7"/>
        <v>0</v>
      </c>
      <c r="L68" s="35" t="s">
        <v>374</v>
      </c>
    </row>
    <row r="69" customFormat="1" ht="23" customHeight="1" spans="1:12">
      <c r="A69" s="10">
        <v>67</v>
      </c>
      <c r="B69" s="13" t="s">
        <v>103</v>
      </c>
      <c r="C69" s="10" t="s">
        <v>104</v>
      </c>
      <c r="D69" s="14">
        <v>43192</v>
      </c>
      <c r="E69" s="14">
        <v>44957</v>
      </c>
      <c r="F69" s="10">
        <f t="shared" si="4"/>
        <v>4</v>
      </c>
      <c r="G69" s="10">
        <v>100</v>
      </c>
      <c r="H69" s="12">
        <f t="shared" ref="H69:H71" si="8">F69*G69</f>
        <v>400</v>
      </c>
      <c r="I69" s="12">
        <v>300</v>
      </c>
      <c r="J69" s="12">
        <v>0</v>
      </c>
      <c r="K69" s="10">
        <f t="shared" si="7"/>
        <v>700</v>
      </c>
      <c r="L69" s="35" t="s">
        <v>105</v>
      </c>
    </row>
    <row r="70" customFormat="1" ht="23" customHeight="1" spans="1:12">
      <c r="A70" s="10">
        <v>68</v>
      </c>
      <c r="B70" s="15"/>
      <c r="C70" s="75" t="s">
        <v>229</v>
      </c>
      <c r="D70" s="14">
        <v>44613</v>
      </c>
      <c r="E70" s="14">
        <v>44957</v>
      </c>
      <c r="F70" s="10">
        <f t="shared" si="4"/>
        <v>0</v>
      </c>
      <c r="G70" s="10">
        <v>100</v>
      </c>
      <c r="H70" s="12">
        <f t="shared" si="8"/>
        <v>0</v>
      </c>
      <c r="I70" s="12">
        <v>0</v>
      </c>
      <c r="J70" s="12">
        <v>0</v>
      </c>
      <c r="K70" s="10">
        <f t="shared" si="7"/>
        <v>0</v>
      </c>
      <c r="L70" s="36" t="s">
        <v>376</v>
      </c>
    </row>
    <row r="71" customFormat="1" ht="33" customHeight="1" spans="1:12">
      <c r="A71" s="10">
        <v>69</v>
      </c>
      <c r="B71" s="119" t="s">
        <v>216</v>
      </c>
      <c r="C71" s="13" t="s">
        <v>58</v>
      </c>
      <c r="D71" s="49">
        <v>44113</v>
      </c>
      <c r="E71" s="14">
        <v>44957</v>
      </c>
      <c r="F71" s="10">
        <f t="shared" si="4"/>
        <v>2</v>
      </c>
      <c r="G71" s="13">
        <v>100</v>
      </c>
      <c r="H71" s="50">
        <f t="shared" si="8"/>
        <v>200</v>
      </c>
      <c r="I71" s="50">
        <v>300</v>
      </c>
      <c r="J71" s="50">
        <v>0</v>
      </c>
      <c r="K71" s="13">
        <f t="shared" si="7"/>
        <v>500</v>
      </c>
      <c r="L71" s="69" t="s">
        <v>59</v>
      </c>
    </row>
    <row r="72" s="134" customFormat="1" ht="33" customHeight="1" spans="1:12">
      <c r="A72" s="10">
        <v>70</v>
      </c>
      <c r="B72" s="11" t="s">
        <v>231</v>
      </c>
      <c r="C72" s="10" t="s">
        <v>127</v>
      </c>
      <c r="D72" s="14">
        <v>44382</v>
      </c>
      <c r="E72" s="14">
        <v>44957</v>
      </c>
      <c r="F72" s="10">
        <f t="shared" si="4"/>
        <v>1</v>
      </c>
      <c r="G72" s="10">
        <v>100</v>
      </c>
      <c r="H72" s="12">
        <v>100</v>
      </c>
      <c r="I72" s="12">
        <v>400</v>
      </c>
      <c r="J72" s="12">
        <v>0</v>
      </c>
      <c r="K72" s="10">
        <f t="shared" si="7"/>
        <v>500</v>
      </c>
      <c r="L72" s="35" t="s">
        <v>138</v>
      </c>
    </row>
    <row r="73" customFormat="1" ht="26" customHeight="1" spans="1:12">
      <c r="A73" s="10">
        <v>71</v>
      </c>
      <c r="B73" s="15" t="s">
        <v>275</v>
      </c>
      <c r="C73" s="125" t="s">
        <v>276</v>
      </c>
      <c r="D73" s="126">
        <v>44652</v>
      </c>
      <c r="E73" s="14">
        <v>44957</v>
      </c>
      <c r="F73" s="10">
        <f t="shared" ref="F73:F78" si="9">DATEDIF(D73,E73,"Y")</f>
        <v>0</v>
      </c>
      <c r="G73" s="51">
        <v>100</v>
      </c>
      <c r="H73" s="127">
        <f t="shared" ref="H73:H77" si="10">F73*G73</f>
        <v>0</v>
      </c>
      <c r="I73" s="127">
        <v>0</v>
      </c>
      <c r="J73" s="127">
        <v>0</v>
      </c>
      <c r="K73" s="51">
        <f t="shared" si="7"/>
        <v>0</v>
      </c>
      <c r="L73" s="128" t="s">
        <v>28</v>
      </c>
    </row>
    <row r="74" customFormat="1" ht="26" customHeight="1" spans="1:12">
      <c r="A74" s="10">
        <v>72</v>
      </c>
      <c r="B74" s="15"/>
      <c r="C74" s="18" t="s">
        <v>91</v>
      </c>
      <c r="D74" s="17">
        <v>44166</v>
      </c>
      <c r="E74" s="14">
        <v>44957</v>
      </c>
      <c r="F74" s="10">
        <f t="shared" si="9"/>
        <v>2</v>
      </c>
      <c r="G74" s="18">
        <v>100</v>
      </c>
      <c r="H74" s="12">
        <v>200</v>
      </c>
      <c r="I74" s="12">
        <v>0</v>
      </c>
      <c r="J74" s="12">
        <v>100</v>
      </c>
      <c r="K74" s="10">
        <f t="shared" si="7"/>
        <v>300</v>
      </c>
      <c r="L74" s="37" t="s">
        <v>92</v>
      </c>
    </row>
    <row r="75" customFormat="1" ht="20" customHeight="1" spans="1:12">
      <c r="A75" s="10">
        <v>73</v>
      </c>
      <c r="B75" s="51"/>
      <c r="C75" s="18" t="s">
        <v>277</v>
      </c>
      <c r="D75" s="14">
        <v>44659</v>
      </c>
      <c r="E75" s="14">
        <v>44957</v>
      </c>
      <c r="F75" s="10">
        <f t="shared" si="9"/>
        <v>0</v>
      </c>
      <c r="G75" s="10">
        <v>100</v>
      </c>
      <c r="H75" s="12">
        <f t="shared" si="10"/>
        <v>0</v>
      </c>
      <c r="I75" s="12">
        <v>0</v>
      </c>
      <c r="J75" s="12">
        <v>100</v>
      </c>
      <c r="K75" s="10">
        <f t="shared" si="7"/>
        <v>100</v>
      </c>
      <c r="L75" s="35" t="s">
        <v>367</v>
      </c>
    </row>
    <row r="76" ht="21" customHeight="1" spans="1:12">
      <c r="A76" s="10">
        <v>74</v>
      </c>
      <c r="B76" s="10" t="s">
        <v>343</v>
      </c>
      <c r="C76" s="83" t="s">
        <v>302</v>
      </c>
      <c r="D76" s="14">
        <v>44739</v>
      </c>
      <c r="E76" s="14">
        <v>44957</v>
      </c>
      <c r="F76" s="10">
        <f t="shared" si="9"/>
        <v>0</v>
      </c>
      <c r="G76" s="10">
        <v>100</v>
      </c>
      <c r="H76" s="12">
        <v>0</v>
      </c>
      <c r="I76" s="12">
        <v>0</v>
      </c>
      <c r="J76" s="12">
        <v>400</v>
      </c>
      <c r="K76" s="10">
        <f t="shared" si="7"/>
        <v>400</v>
      </c>
      <c r="L76" s="73" t="s">
        <v>303</v>
      </c>
    </row>
    <row r="77" ht="27" customHeight="1" spans="1:12">
      <c r="A77" s="10">
        <v>75</v>
      </c>
      <c r="B77" s="10"/>
      <c r="C77" s="10" t="s">
        <v>344</v>
      </c>
      <c r="D77" s="14">
        <v>44774</v>
      </c>
      <c r="E77" s="14">
        <v>44957</v>
      </c>
      <c r="F77" s="10">
        <f t="shared" si="9"/>
        <v>0</v>
      </c>
      <c r="G77" s="10">
        <v>100</v>
      </c>
      <c r="H77" s="12">
        <f t="shared" si="10"/>
        <v>0</v>
      </c>
      <c r="I77" s="12">
        <v>100</v>
      </c>
      <c r="J77" s="12">
        <v>0</v>
      </c>
      <c r="K77" s="10">
        <v>100</v>
      </c>
      <c r="L77" s="70" t="s">
        <v>357</v>
      </c>
    </row>
    <row r="78" ht="27" customHeight="1" spans="1:12">
      <c r="A78" s="10">
        <v>76</v>
      </c>
      <c r="B78" s="10" t="s">
        <v>377</v>
      </c>
      <c r="C78" s="121" t="s">
        <v>361</v>
      </c>
      <c r="D78" s="14">
        <v>44867</v>
      </c>
      <c r="E78" s="14">
        <v>44957</v>
      </c>
      <c r="F78" s="10">
        <f t="shared" si="9"/>
        <v>0</v>
      </c>
      <c r="G78" s="10">
        <v>100</v>
      </c>
      <c r="H78" s="12">
        <v>0</v>
      </c>
      <c r="I78" s="12">
        <v>300</v>
      </c>
      <c r="J78" s="12">
        <v>0</v>
      </c>
      <c r="K78" s="10">
        <f>SUM(H78:J78)</f>
        <v>300</v>
      </c>
      <c r="L78" s="35" t="s">
        <v>362</v>
      </c>
    </row>
  </sheetData>
  <mergeCells count="16">
    <mergeCell ref="A1:L1"/>
    <mergeCell ref="B3:B26"/>
    <mergeCell ref="B27:B29"/>
    <mergeCell ref="B30:B32"/>
    <mergeCell ref="B33:B35"/>
    <mergeCell ref="B36:B39"/>
    <mergeCell ref="B40:B49"/>
    <mergeCell ref="B50:B52"/>
    <mergeCell ref="B53:B55"/>
    <mergeCell ref="B57:B58"/>
    <mergeCell ref="B59:B60"/>
    <mergeCell ref="B61:B63"/>
    <mergeCell ref="B64:B68"/>
    <mergeCell ref="B69:B70"/>
    <mergeCell ref="B73:B75"/>
    <mergeCell ref="B76:B7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opLeftCell="A40" workbookViewId="0">
      <selection activeCell="Q19" sqref="Q1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/>
    <col min="8" max="9" width="9" style="154"/>
    <col min="10" max="10" width="12.6333333333333" style="154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155"/>
      <c r="I1" s="155"/>
      <c r="J1" s="155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56" t="s">
        <v>8</v>
      </c>
      <c r="I2" s="156" t="s">
        <v>9</v>
      </c>
      <c r="J2" s="156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0" t="s">
        <v>13</v>
      </c>
      <c r="C3" s="10" t="s">
        <v>14</v>
      </c>
      <c r="D3" s="14">
        <v>40200</v>
      </c>
      <c r="E3" s="14">
        <v>44408</v>
      </c>
      <c r="F3" s="10">
        <f t="shared" ref="F3:F24" si="0">DATEDIF(D3,E3,"Y")</f>
        <v>11</v>
      </c>
      <c r="G3" s="10">
        <v>100</v>
      </c>
      <c r="H3" s="156">
        <v>500</v>
      </c>
      <c r="I3" s="156">
        <v>0</v>
      </c>
      <c r="J3" s="156">
        <v>100</v>
      </c>
      <c r="K3" s="10">
        <f t="shared" ref="K3:K14" si="1">SUM(H3:J3)</f>
        <v>600</v>
      </c>
      <c r="L3" s="34" t="s">
        <v>15</v>
      </c>
    </row>
    <row r="4" ht="21" customHeight="1" spans="1:12">
      <c r="A4" s="10">
        <v>2</v>
      </c>
      <c r="B4" s="10" t="s">
        <v>13</v>
      </c>
      <c r="C4" s="10" t="s">
        <v>16</v>
      </c>
      <c r="D4" s="14">
        <v>40799</v>
      </c>
      <c r="E4" s="14">
        <v>44408</v>
      </c>
      <c r="F4" s="10">
        <f t="shared" si="0"/>
        <v>9</v>
      </c>
      <c r="G4" s="10">
        <v>100</v>
      </c>
      <c r="H4" s="156">
        <v>500</v>
      </c>
      <c r="I4" s="156">
        <v>0</v>
      </c>
      <c r="J4" s="156">
        <v>100</v>
      </c>
      <c r="K4" s="10">
        <f t="shared" si="1"/>
        <v>600</v>
      </c>
      <c r="L4" s="34" t="s">
        <v>15</v>
      </c>
    </row>
    <row r="5" ht="21" customHeight="1" spans="1:12">
      <c r="A5" s="10">
        <v>3</v>
      </c>
      <c r="B5" s="10" t="s">
        <v>13</v>
      </c>
      <c r="C5" s="10" t="s">
        <v>17</v>
      </c>
      <c r="D5" s="14">
        <v>40360</v>
      </c>
      <c r="E5" s="14">
        <v>44408</v>
      </c>
      <c r="F5" s="10">
        <f t="shared" si="0"/>
        <v>11</v>
      </c>
      <c r="G5" s="10">
        <v>100</v>
      </c>
      <c r="H5" s="156">
        <v>500</v>
      </c>
      <c r="I5" s="156">
        <v>0</v>
      </c>
      <c r="J5" s="156">
        <v>500</v>
      </c>
      <c r="K5" s="10">
        <f t="shared" si="1"/>
        <v>1000</v>
      </c>
      <c r="L5" s="34" t="s">
        <v>18</v>
      </c>
    </row>
    <row r="6" ht="21" customHeight="1" spans="1:12">
      <c r="A6" s="10">
        <v>4</v>
      </c>
      <c r="B6" s="10" t="s">
        <v>13</v>
      </c>
      <c r="C6" s="10" t="s">
        <v>19</v>
      </c>
      <c r="D6" s="14">
        <v>40269</v>
      </c>
      <c r="E6" s="14">
        <v>44408</v>
      </c>
      <c r="F6" s="10">
        <f t="shared" si="0"/>
        <v>11</v>
      </c>
      <c r="G6" s="10">
        <v>100</v>
      </c>
      <c r="H6" s="156">
        <v>500</v>
      </c>
      <c r="I6" s="156">
        <v>0</v>
      </c>
      <c r="J6" s="156">
        <v>300</v>
      </c>
      <c r="K6" s="10">
        <f t="shared" si="1"/>
        <v>800</v>
      </c>
      <c r="L6" s="34" t="s">
        <v>20</v>
      </c>
    </row>
    <row r="7" ht="34" customHeight="1" spans="1:12">
      <c r="A7" s="10">
        <v>5</v>
      </c>
      <c r="B7" s="10" t="s">
        <v>13</v>
      </c>
      <c r="C7" s="10" t="s">
        <v>21</v>
      </c>
      <c r="D7" s="14">
        <v>40599</v>
      </c>
      <c r="E7" s="14">
        <v>44408</v>
      </c>
      <c r="F7" s="10">
        <f t="shared" si="0"/>
        <v>10</v>
      </c>
      <c r="G7" s="10">
        <v>100</v>
      </c>
      <c r="H7" s="156">
        <v>500</v>
      </c>
      <c r="I7" s="156">
        <v>0</v>
      </c>
      <c r="J7" s="156">
        <v>100</v>
      </c>
      <c r="K7" s="10">
        <f t="shared" si="1"/>
        <v>600</v>
      </c>
      <c r="L7" s="35" t="s">
        <v>22</v>
      </c>
    </row>
    <row r="8" ht="21" customHeight="1" spans="1:12">
      <c r="A8" s="10">
        <v>6</v>
      </c>
      <c r="B8" s="10" t="s">
        <v>13</v>
      </c>
      <c r="C8" s="10" t="s">
        <v>23</v>
      </c>
      <c r="D8" s="14">
        <v>43556</v>
      </c>
      <c r="E8" s="14">
        <v>44408</v>
      </c>
      <c r="F8" s="10">
        <f t="shared" si="0"/>
        <v>2</v>
      </c>
      <c r="G8" s="10">
        <v>100</v>
      </c>
      <c r="H8" s="156">
        <f t="shared" ref="H8:H22" si="2">F8*G8</f>
        <v>200</v>
      </c>
      <c r="I8" s="156">
        <v>400</v>
      </c>
      <c r="J8" s="156">
        <v>200</v>
      </c>
      <c r="K8" s="10">
        <f t="shared" si="1"/>
        <v>800</v>
      </c>
      <c r="L8" s="34" t="s">
        <v>24</v>
      </c>
    </row>
    <row r="9" ht="21" customHeight="1" spans="1:12">
      <c r="A9" s="10">
        <v>7</v>
      </c>
      <c r="B9" s="10" t="s">
        <v>13</v>
      </c>
      <c r="C9" s="10" t="s">
        <v>25</v>
      </c>
      <c r="D9" s="14">
        <v>43616</v>
      </c>
      <c r="E9" s="14">
        <v>44408</v>
      </c>
      <c r="F9" s="10">
        <f t="shared" si="0"/>
        <v>2</v>
      </c>
      <c r="G9" s="10">
        <v>100</v>
      </c>
      <c r="H9" s="156">
        <f t="shared" si="2"/>
        <v>200</v>
      </c>
      <c r="I9" s="156">
        <v>0</v>
      </c>
      <c r="J9" s="156">
        <v>200</v>
      </c>
      <c r="K9" s="10">
        <f t="shared" si="1"/>
        <v>400</v>
      </c>
      <c r="L9" s="34" t="s">
        <v>26</v>
      </c>
    </row>
    <row r="10" ht="21" customHeight="1" spans="1:12">
      <c r="A10" s="10">
        <v>8</v>
      </c>
      <c r="B10" s="10" t="s">
        <v>13</v>
      </c>
      <c r="C10" s="10" t="s">
        <v>27</v>
      </c>
      <c r="D10" s="14">
        <v>44314</v>
      </c>
      <c r="E10" s="14">
        <v>44408</v>
      </c>
      <c r="F10" s="10">
        <f t="shared" si="0"/>
        <v>0</v>
      </c>
      <c r="G10" s="10">
        <v>100</v>
      </c>
      <c r="H10" s="156">
        <f t="shared" si="2"/>
        <v>0</v>
      </c>
      <c r="I10" s="156">
        <v>0</v>
      </c>
      <c r="J10" s="156">
        <v>0</v>
      </c>
      <c r="K10" s="10">
        <f t="shared" si="1"/>
        <v>0</v>
      </c>
      <c r="L10" s="34" t="s">
        <v>28</v>
      </c>
    </row>
    <row r="11" ht="33" customHeight="1" spans="1:12">
      <c r="A11" s="10">
        <v>9</v>
      </c>
      <c r="B11" s="10" t="s">
        <v>13</v>
      </c>
      <c r="C11" s="10" t="s">
        <v>29</v>
      </c>
      <c r="D11" s="14">
        <v>43445</v>
      </c>
      <c r="E11" s="14">
        <v>44408</v>
      </c>
      <c r="F11" s="10">
        <f t="shared" si="0"/>
        <v>2</v>
      </c>
      <c r="G11" s="10">
        <v>100</v>
      </c>
      <c r="H11" s="156">
        <f t="shared" si="2"/>
        <v>200</v>
      </c>
      <c r="I11" s="156">
        <v>200</v>
      </c>
      <c r="J11" s="156">
        <v>200</v>
      </c>
      <c r="K11" s="10">
        <f t="shared" si="1"/>
        <v>600</v>
      </c>
      <c r="L11" s="35" t="s">
        <v>30</v>
      </c>
    </row>
    <row r="12" ht="21" customHeight="1" spans="1:12">
      <c r="A12" s="10">
        <v>10</v>
      </c>
      <c r="B12" s="10" t="s">
        <v>13</v>
      </c>
      <c r="C12" s="10" t="s">
        <v>31</v>
      </c>
      <c r="D12" s="14">
        <v>43787</v>
      </c>
      <c r="E12" s="14">
        <v>44408</v>
      </c>
      <c r="F12" s="10">
        <f t="shared" si="0"/>
        <v>1</v>
      </c>
      <c r="G12" s="10">
        <v>100</v>
      </c>
      <c r="H12" s="156">
        <f t="shared" si="2"/>
        <v>100</v>
      </c>
      <c r="I12" s="156">
        <v>0</v>
      </c>
      <c r="J12" s="156">
        <v>0</v>
      </c>
      <c r="K12" s="10">
        <f t="shared" si="1"/>
        <v>100</v>
      </c>
      <c r="L12" s="34" t="s">
        <v>28</v>
      </c>
    </row>
    <row r="13" ht="33" customHeight="1" spans="1:12">
      <c r="A13" s="10">
        <v>11</v>
      </c>
      <c r="B13" s="10" t="s">
        <v>13</v>
      </c>
      <c r="C13" s="10" t="s">
        <v>32</v>
      </c>
      <c r="D13" s="14">
        <v>44368</v>
      </c>
      <c r="E13" s="14">
        <v>44408</v>
      </c>
      <c r="F13" s="10">
        <f t="shared" si="0"/>
        <v>0</v>
      </c>
      <c r="G13" s="10">
        <v>100</v>
      </c>
      <c r="H13" s="156">
        <f t="shared" si="2"/>
        <v>0</v>
      </c>
      <c r="I13" s="156">
        <v>100</v>
      </c>
      <c r="J13" s="156">
        <v>200</v>
      </c>
      <c r="K13" s="10">
        <f t="shared" si="1"/>
        <v>300</v>
      </c>
      <c r="L13" s="35" t="s">
        <v>33</v>
      </c>
    </row>
    <row r="14" ht="21" customHeight="1" spans="1:12">
      <c r="A14" s="10">
        <v>12</v>
      </c>
      <c r="B14" s="10" t="s">
        <v>13</v>
      </c>
      <c r="C14" s="10" t="s">
        <v>34</v>
      </c>
      <c r="D14" s="14">
        <v>44377</v>
      </c>
      <c r="E14" s="14">
        <v>44408</v>
      </c>
      <c r="F14" s="10">
        <f t="shared" si="0"/>
        <v>0</v>
      </c>
      <c r="G14" s="10">
        <v>100</v>
      </c>
      <c r="H14" s="156">
        <f t="shared" si="2"/>
        <v>0</v>
      </c>
      <c r="I14" s="156">
        <v>0</v>
      </c>
      <c r="J14" s="156">
        <v>0</v>
      </c>
      <c r="K14" s="10">
        <f t="shared" si="1"/>
        <v>0</v>
      </c>
      <c r="L14" s="34" t="s">
        <v>28</v>
      </c>
    </row>
    <row r="15" ht="21" customHeight="1" spans="1:12">
      <c r="A15" s="10">
        <v>13</v>
      </c>
      <c r="B15" s="10" t="s">
        <v>13</v>
      </c>
      <c r="C15" s="10" t="s">
        <v>114</v>
      </c>
      <c r="D15" s="14">
        <v>44398</v>
      </c>
      <c r="E15" s="14">
        <v>44408</v>
      </c>
      <c r="F15" s="10">
        <f t="shared" si="0"/>
        <v>0</v>
      </c>
      <c r="G15" s="10">
        <v>100</v>
      </c>
      <c r="H15" s="156">
        <f t="shared" si="2"/>
        <v>0</v>
      </c>
      <c r="I15" s="156">
        <v>0</v>
      </c>
      <c r="J15" s="156">
        <v>0</v>
      </c>
      <c r="K15" s="10">
        <v>0</v>
      </c>
      <c r="L15" s="34" t="s">
        <v>115</v>
      </c>
    </row>
    <row r="16" ht="28" customHeight="1" spans="1:12">
      <c r="A16" s="10">
        <v>14</v>
      </c>
      <c r="B16" s="10" t="s">
        <v>13</v>
      </c>
      <c r="C16" s="10" t="s">
        <v>35</v>
      </c>
      <c r="D16" s="14">
        <v>44224</v>
      </c>
      <c r="E16" s="14">
        <v>44408</v>
      </c>
      <c r="F16" s="10">
        <f t="shared" si="0"/>
        <v>0</v>
      </c>
      <c r="G16" s="10">
        <v>100</v>
      </c>
      <c r="H16" s="156">
        <f t="shared" si="2"/>
        <v>0</v>
      </c>
      <c r="I16" s="156">
        <v>300</v>
      </c>
      <c r="J16" s="156">
        <v>0</v>
      </c>
      <c r="K16" s="10">
        <v>300</v>
      </c>
      <c r="L16" s="35" t="s">
        <v>36</v>
      </c>
    </row>
    <row r="17" ht="21" customHeight="1" spans="1:12">
      <c r="A17" s="10">
        <v>15</v>
      </c>
      <c r="B17" s="10" t="s">
        <v>13</v>
      </c>
      <c r="C17" s="10" t="s">
        <v>37</v>
      </c>
      <c r="D17" s="14">
        <v>44333</v>
      </c>
      <c r="E17" s="14">
        <v>44408</v>
      </c>
      <c r="F17" s="10">
        <f t="shared" si="0"/>
        <v>0</v>
      </c>
      <c r="G17" s="10">
        <v>100</v>
      </c>
      <c r="H17" s="156">
        <f t="shared" si="2"/>
        <v>0</v>
      </c>
      <c r="I17" s="156">
        <v>300</v>
      </c>
      <c r="J17" s="156">
        <v>0</v>
      </c>
      <c r="K17" s="10">
        <f t="shared" ref="K17:K38" si="3">SUM(H17:J17)</f>
        <v>300</v>
      </c>
      <c r="L17" s="34" t="s">
        <v>38</v>
      </c>
    </row>
    <row r="18" ht="21" customHeight="1" spans="1:13">
      <c r="A18" s="10">
        <v>16</v>
      </c>
      <c r="B18" s="10" t="s">
        <v>13</v>
      </c>
      <c r="C18" s="10" t="s">
        <v>39</v>
      </c>
      <c r="D18" s="14">
        <v>44046</v>
      </c>
      <c r="E18" s="14">
        <v>44408</v>
      </c>
      <c r="F18" s="10">
        <f t="shared" si="0"/>
        <v>0</v>
      </c>
      <c r="G18" s="10">
        <v>100</v>
      </c>
      <c r="H18" s="156">
        <f t="shared" si="2"/>
        <v>0</v>
      </c>
      <c r="I18" s="156">
        <v>400</v>
      </c>
      <c r="J18" s="156">
        <v>0</v>
      </c>
      <c r="K18" s="10">
        <f t="shared" si="3"/>
        <v>400</v>
      </c>
      <c r="L18" s="34" t="s">
        <v>40</v>
      </c>
      <c r="M18" s="148"/>
    </row>
    <row r="19" ht="47" customHeight="1" spans="1:12">
      <c r="A19" s="10">
        <v>17</v>
      </c>
      <c r="B19" s="10" t="s">
        <v>13</v>
      </c>
      <c r="C19" s="10" t="s">
        <v>41</v>
      </c>
      <c r="D19" s="14">
        <v>44365</v>
      </c>
      <c r="E19" s="14">
        <v>44408</v>
      </c>
      <c r="F19" s="10">
        <f t="shared" si="0"/>
        <v>0</v>
      </c>
      <c r="G19" s="10">
        <v>100</v>
      </c>
      <c r="H19" s="156">
        <f t="shared" si="2"/>
        <v>0</v>
      </c>
      <c r="I19" s="156">
        <v>300</v>
      </c>
      <c r="J19" s="156">
        <v>300</v>
      </c>
      <c r="K19" s="10">
        <f t="shared" si="3"/>
        <v>600</v>
      </c>
      <c r="L19" s="34" t="s">
        <v>42</v>
      </c>
    </row>
    <row r="20" ht="30" customHeight="1" spans="1:12">
      <c r="A20" s="10">
        <v>18</v>
      </c>
      <c r="B20" s="10" t="s">
        <v>13</v>
      </c>
      <c r="C20" s="10" t="s">
        <v>43</v>
      </c>
      <c r="D20" s="14">
        <v>44194</v>
      </c>
      <c r="E20" s="14">
        <v>44408</v>
      </c>
      <c r="F20" s="10">
        <f t="shared" si="0"/>
        <v>0</v>
      </c>
      <c r="G20" s="10">
        <v>100</v>
      </c>
      <c r="H20" s="156">
        <f t="shared" si="2"/>
        <v>0</v>
      </c>
      <c r="I20" s="156">
        <v>300</v>
      </c>
      <c r="J20" s="156">
        <v>0</v>
      </c>
      <c r="K20" s="10">
        <f t="shared" si="3"/>
        <v>300</v>
      </c>
      <c r="L20" s="35" t="s">
        <v>44</v>
      </c>
    </row>
    <row r="21" ht="21" customHeight="1" spans="1:12">
      <c r="A21" s="10">
        <v>19</v>
      </c>
      <c r="B21" s="10" t="s">
        <v>13</v>
      </c>
      <c r="C21" s="10" t="s">
        <v>45</v>
      </c>
      <c r="D21" s="14">
        <v>44046</v>
      </c>
      <c r="E21" s="14">
        <v>44408</v>
      </c>
      <c r="F21" s="10">
        <f t="shared" si="0"/>
        <v>0</v>
      </c>
      <c r="G21" s="10">
        <v>100</v>
      </c>
      <c r="H21" s="156">
        <f t="shared" si="2"/>
        <v>0</v>
      </c>
      <c r="I21" s="156">
        <v>300</v>
      </c>
      <c r="J21" s="156">
        <v>0</v>
      </c>
      <c r="K21" s="10">
        <f t="shared" si="3"/>
        <v>300</v>
      </c>
      <c r="L21" s="34" t="s">
        <v>46</v>
      </c>
    </row>
    <row r="22" ht="21" customHeight="1" spans="1:12">
      <c r="A22" s="10">
        <v>20</v>
      </c>
      <c r="B22" s="10" t="s">
        <v>13</v>
      </c>
      <c r="C22" s="10" t="s">
        <v>47</v>
      </c>
      <c r="D22" s="14">
        <v>43957</v>
      </c>
      <c r="E22" s="14">
        <v>44408</v>
      </c>
      <c r="F22" s="10">
        <f t="shared" si="0"/>
        <v>1</v>
      </c>
      <c r="G22" s="10">
        <v>100</v>
      </c>
      <c r="H22" s="156">
        <f t="shared" si="2"/>
        <v>100</v>
      </c>
      <c r="I22" s="156">
        <v>0</v>
      </c>
      <c r="J22" s="156">
        <v>100</v>
      </c>
      <c r="K22" s="10">
        <f t="shared" si="3"/>
        <v>200</v>
      </c>
      <c r="L22" s="34" t="s">
        <v>48</v>
      </c>
    </row>
    <row r="23" ht="29" customHeight="1" spans="1:12">
      <c r="A23" s="10">
        <v>21</v>
      </c>
      <c r="B23" s="10" t="s">
        <v>13</v>
      </c>
      <c r="C23" s="10" t="s">
        <v>49</v>
      </c>
      <c r="D23" s="14">
        <v>41926</v>
      </c>
      <c r="E23" s="14">
        <v>44408</v>
      </c>
      <c r="F23" s="10">
        <f t="shared" si="0"/>
        <v>6</v>
      </c>
      <c r="G23" s="10">
        <v>100</v>
      </c>
      <c r="H23" s="156">
        <v>500</v>
      </c>
      <c r="I23" s="156">
        <v>0</v>
      </c>
      <c r="J23" s="156">
        <v>100</v>
      </c>
      <c r="K23" s="10">
        <f t="shared" si="3"/>
        <v>600</v>
      </c>
      <c r="L23" s="34" t="s">
        <v>50</v>
      </c>
    </row>
    <row r="24" ht="24" customHeight="1" spans="1:12">
      <c r="A24" s="10">
        <v>22</v>
      </c>
      <c r="B24" s="10" t="s">
        <v>13</v>
      </c>
      <c r="C24" s="10" t="s">
        <v>51</v>
      </c>
      <c r="D24" s="14">
        <v>41730</v>
      </c>
      <c r="E24" s="14">
        <v>44408</v>
      </c>
      <c r="F24" s="10">
        <f t="shared" si="0"/>
        <v>7</v>
      </c>
      <c r="G24" s="10">
        <v>100</v>
      </c>
      <c r="H24" s="156">
        <v>500</v>
      </c>
      <c r="I24" s="156">
        <v>0</v>
      </c>
      <c r="J24" s="156">
        <v>100</v>
      </c>
      <c r="K24" s="10">
        <f t="shared" si="3"/>
        <v>600</v>
      </c>
      <c r="L24" s="97" t="s">
        <v>116</v>
      </c>
    </row>
    <row r="25" ht="21" customHeight="1" spans="1:12">
      <c r="A25" s="10">
        <v>23</v>
      </c>
      <c r="B25" s="10" t="s">
        <v>13</v>
      </c>
      <c r="C25" s="10" t="s">
        <v>117</v>
      </c>
      <c r="D25" s="14">
        <v>44399</v>
      </c>
      <c r="E25" s="14">
        <v>44408</v>
      </c>
      <c r="F25" s="10">
        <v>0</v>
      </c>
      <c r="G25" s="10">
        <v>100</v>
      </c>
      <c r="H25" s="156">
        <v>0</v>
      </c>
      <c r="I25" s="156">
        <v>0</v>
      </c>
      <c r="J25" s="156">
        <v>0</v>
      </c>
      <c r="K25" s="10">
        <f t="shared" si="3"/>
        <v>0</v>
      </c>
      <c r="L25" s="34"/>
    </row>
    <row r="26" ht="21" customHeight="1" spans="1:12">
      <c r="A26" s="10">
        <v>24</v>
      </c>
      <c r="B26" s="10" t="s">
        <v>53</v>
      </c>
      <c r="C26" s="10" t="s">
        <v>54</v>
      </c>
      <c r="D26" s="14">
        <v>40787</v>
      </c>
      <c r="E26" s="14">
        <v>44408</v>
      </c>
      <c r="F26" s="10">
        <f>DATEDIF(D26,E26,"Y")</f>
        <v>9</v>
      </c>
      <c r="G26" s="10">
        <v>100</v>
      </c>
      <c r="H26" s="156">
        <v>500</v>
      </c>
      <c r="I26" s="156">
        <v>0</v>
      </c>
      <c r="J26" s="156">
        <v>0</v>
      </c>
      <c r="K26" s="10">
        <f t="shared" si="3"/>
        <v>500</v>
      </c>
      <c r="L26" s="34" t="s">
        <v>28</v>
      </c>
    </row>
    <row r="27" ht="21" customHeight="1" spans="1:12">
      <c r="A27" s="10">
        <v>25</v>
      </c>
      <c r="B27" s="10" t="s">
        <v>55</v>
      </c>
      <c r="C27" s="10" t="s">
        <v>56</v>
      </c>
      <c r="D27" s="14">
        <v>43710</v>
      </c>
      <c r="E27" s="14">
        <v>44408</v>
      </c>
      <c r="F27" s="10">
        <f>DATEDIF(D27,E27,"Y")</f>
        <v>1</v>
      </c>
      <c r="G27" s="10">
        <v>100</v>
      </c>
      <c r="H27" s="156">
        <f t="shared" ref="H27:H29" si="4">F27*G27</f>
        <v>100</v>
      </c>
      <c r="I27" s="156">
        <v>0</v>
      </c>
      <c r="J27" s="156">
        <v>0</v>
      </c>
      <c r="K27" s="10">
        <f t="shared" si="3"/>
        <v>100</v>
      </c>
      <c r="L27" s="34" t="s">
        <v>28</v>
      </c>
    </row>
    <row r="28" ht="21" customHeight="1" spans="1:12">
      <c r="A28" s="10">
        <v>26</v>
      </c>
      <c r="B28" s="10" t="s">
        <v>57</v>
      </c>
      <c r="C28" s="10" t="s">
        <v>58</v>
      </c>
      <c r="D28" s="14">
        <v>44113</v>
      </c>
      <c r="E28" s="14">
        <v>44408</v>
      </c>
      <c r="F28" s="10">
        <f>DATEDIF(D28,E28,"Y")</f>
        <v>0</v>
      </c>
      <c r="G28" s="10">
        <v>100</v>
      </c>
      <c r="H28" s="156">
        <f t="shared" si="4"/>
        <v>0</v>
      </c>
      <c r="I28" s="156">
        <v>300</v>
      </c>
      <c r="J28" s="156">
        <v>0</v>
      </c>
      <c r="K28" s="10">
        <f t="shared" si="3"/>
        <v>300</v>
      </c>
      <c r="L28" s="34" t="s">
        <v>59</v>
      </c>
    </row>
    <row r="29" ht="21" customHeight="1" spans="1:12">
      <c r="A29" s="10">
        <v>27</v>
      </c>
      <c r="B29" s="10" t="s">
        <v>60</v>
      </c>
      <c r="C29" s="10" t="s">
        <v>61</v>
      </c>
      <c r="D29" s="14">
        <v>44074</v>
      </c>
      <c r="E29" s="14">
        <v>44408</v>
      </c>
      <c r="F29" s="10">
        <f>DATEDIF(D29,E29,"Y")</f>
        <v>0</v>
      </c>
      <c r="G29" s="10">
        <v>100</v>
      </c>
      <c r="H29" s="156">
        <f t="shared" si="4"/>
        <v>0</v>
      </c>
      <c r="I29" s="156">
        <v>0</v>
      </c>
      <c r="J29" s="156">
        <v>0</v>
      </c>
      <c r="K29" s="10">
        <f t="shared" si="3"/>
        <v>0</v>
      </c>
      <c r="L29" s="34" t="s">
        <v>28</v>
      </c>
    </row>
    <row r="30" ht="21" customHeight="1" spans="1:12">
      <c r="A30" s="10">
        <v>28</v>
      </c>
      <c r="B30" s="10" t="s">
        <v>60</v>
      </c>
      <c r="C30" s="10" t="s">
        <v>118</v>
      </c>
      <c r="D30" s="14">
        <v>44392</v>
      </c>
      <c r="E30" s="14">
        <v>44408</v>
      </c>
      <c r="F30" s="10">
        <v>0</v>
      </c>
      <c r="G30" s="10">
        <v>100</v>
      </c>
      <c r="H30" s="156">
        <v>0</v>
      </c>
      <c r="I30" s="156">
        <v>0</v>
      </c>
      <c r="J30" s="156">
        <v>0</v>
      </c>
      <c r="K30" s="10">
        <f t="shared" si="3"/>
        <v>0</v>
      </c>
      <c r="L30" s="34" t="s">
        <v>119</v>
      </c>
    </row>
    <row r="31" ht="21" customHeight="1" spans="1:12">
      <c r="A31" s="10">
        <v>29</v>
      </c>
      <c r="B31" s="10" t="s">
        <v>62</v>
      </c>
      <c r="C31" s="10" t="s">
        <v>63</v>
      </c>
      <c r="D31" s="14">
        <v>41687</v>
      </c>
      <c r="E31" s="14">
        <v>44408</v>
      </c>
      <c r="F31" s="10">
        <f t="shared" ref="F31:F38" si="5">DATEDIF(D31,E31,"Y")</f>
        <v>7</v>
      </c>
      <c r="G31" s="10">
        <v>100</v>
      </c>
      <c r="H31" s="156">
        <v>500</v>
      </c>
      <c r="I31" s="156">
        <v>0</v>
      </c>
      <c r="J31" s="156">
        <v>0</v>
      </c>
      <c r="K31" s="10">
        <f t="shared" si="3"/>
        <v>500</v>
      </c>
      <c r="L31" s="34" t="s">
        <v>28</v>
      </c>
    </row>
    <row r="32" ht="21" customHeight="1" spans="1:12">
      <c r="A32" s="10">
        <v>30</v>
      </c>
      <c r="B32" s="13" t="s">
        <v>64</v>
      </c>
      <c r="C32" s="10" t="s">
        <v>65</v>
      </c>
      <c r="D32" s="14">
        <v>43069</v>
      </c>
      <c r="E32" s="14">
        <v>44408</v>
      </c>
      <c r="F32" s="10">
        <f t="shared" si="5"/>
        <v>3</v>
      </c>
      <c r="G32" s="10">
        <v>100</v>
      </c>
      <c r="H32" s="156">
        <f t="shared" ref="H32:H41" si="6">F32*G32</f>
        <v>300</v>
      </c>
      <c r="I32" s="156">
        <v>0</v>
      </c>
      <c r="J32" s="156">
        <v>0</v>
      </c>
      <c r="K32" s="10">
        <f t="shared" si="3"/>
        <v>300</v>
      </c>
      <c r="L32" s="34" t="s">
        <v>28</v>
      </c>
    </row>
    <row r="33" ht="21" customHeight="1" spans="1:12">
      <c r="A33" s="10">
        <v>31</v>
      </c>
      <c r="B33" s="51"/>
      <c r="C33" s="10" t="s">
        <v>66</v>
      </c>
      <c r="D33" s="14">
        <v>43694</v>
      </c>
      <c r="E33" s="14">
        <v>44408</v>
      </c>
      <c r="F33" s="10">
        <f t="shared" si="5"/>
        <v>1</v>
      </c>
      <c r="G33" s="10">
        <v>100</v>
      </c>
      <c r="H33" s="156">
        <f t="shared" si="6"/>
        <v>100</v>
      </c>
      <c r="I33" s="156">
        <v>0</v>
      </c>
      <c r="J33" s="156">
        <v>50</v>
      </c>
      <c r="K33" s="10">
        <f t="shared" si="3"/>
        <v>150</v>
      </c>
      <c r="L33" s="34" t="s">
        <v>67</v>
      </c>
    </row>
    <row r="34" ht="40" customHeight="1" spans="1:12">
      <c r="A34" s="10">
        <v>32</v>
      </c>
      <c r="B34" s="13" t="s">
        <v>68</v>
      </c>
      <c r="C34" s="10" t="s">
        <v>69</v>
      </c>
      <c r="D34" s="14">
        <v>44350</v>
      </c>
      <c r="E34" s="14">
        <v>44408</v>
      </c>
      <c r="F34" s="10">
        <f t="shared" si="5"/>
        <v>0</v>
      </c>
      <c r="G34" s="10">
        <v>100</v>
      </c>
      <c r="H34" s="156">
        <f t="shared" si="6"/>
        <v>0</v>
      </c>
      <c r="I34" s="156">
        <v>300</v>
      </c>
      <c r="J34" s="156">
        <v>100</v>
      </c>
      <c r="K34" s="10">
        <f t="shared" si="3"/>
        <v>400</v>
      </c>
      <c r="L34" s="34" t="s">
        <v>70</v>
      </c>
    </row>
    <row r="35" ht="21" customHeight="1" spans="1:12">
      <c r="A35" s="10">
        <v>33</v>
      </c>
      <c r="B35" s="15"/>
      <c r="C35" s="10" t="s">
        <v>71</v>
      </c>
      <c r="D35" s="14">
        <v>44298</v>
      </c>
      <c r="E35" s="14">
        <v>44408</v>
      </c>
      <c r="F35" s="10">
        <f t="shared" si="5"/>
        <v>0</v>
      </c>
      <c r="G35" s="10">
        <v>100</v>
      </c>
      <c r="H35" s="156">
        <f t="shared" si="6"/>
        <v>0</v>
      </c>
      <c r="I35" s="156">
        <v>100</v>
      </c>
      <c r="J35" s="156">
        <v>0</v>
      </c>
      <c r="K35" s="10">
        <f t="shared" si="3"/>
        <v>100</v>
      </c>
      <c r="L35" s="34" t="s">
        <v>72</v>
      </c>
    </row>
    <row r="36" ht="21" customHeight="1" spans="1:12">
      <c r="A36" s="10">
        <v>34</v>
      </c>
      <c r="B36" s="15"/>
      <c r="C36" s="10" t="s">
        <v>73</v>
      </c>
      <c r="D36" s="14">
        <v>44347</v>
      </c>
      <c r="E36" s="14">
        <v>44408</v>
      </c>
      <c r="F36" s="10">
        <f t="shared" si="5"/>
        <v>0</v>
      </c>
      <c r="G36" s="10">
        <v>100</v>
      </c>
      <c r="H36" s="156">
        <f t="shared" si="6"/>
        <v>0</v>
      </c>
      <c r="I36" s="156">
        <v>0</v>
      </c>
      <c r="J36" s="156">
        <v>0</v>
      </c>
      <c r="K36" s="10">
        <f t="shared" si="3"/>
        <v>0</v>
      </c>
      <c r="L36" s="34" t="s">
        <v>28</v>
      </c>
    </row>
    <row r="37" ht="21" customHeight="1" spans="1:12">
      <c r="A37" s="10">
        <v>35</v>
      </c>
      <c r="B37" s="15"/>
      <c r="C37" s="10" t="s">
        <v>74</v>
      </c>
      <c r="D37" s="14">
        <v>44344</v>
      </c>
      <c r="E37" s="14">
        <v>44408</v>
      </c>
      <c r="F37" s="10">
        <f t="shared" si="5"/>
        <v>0</v>
      </c>
      <c r="G37" s="10">
        <v>100</v>
      </c>
      <c r="H37" s="156">
        <f t="shared" si="6"/>
        <v>0</v>
      </c>
      <c r="I37" s="156">
        <v>0</v>
      </c>
      <c r="J37" s="156">
        <v>0</v>
      </c>
      <c r="K37" s="10">
        <f t="shared" si="3"/>
        <v>0</v>
      </c>
      <c r="L37" s="34" t="s">
        <v>28</v>
      </c>
    </row>
    <row r="38" ht="21" customHeight="1" spans="1:12">
      <c r="A38" s="10">
        <v>36</v>
      </c>
      <c r="B38" s="15"/>
      <c r="C38" s="10" t="s">
        <v>75</v>
      </c>
      <c r="D38" s="14">
        <v>44312</v>
      </c>
      <c r="E38" s="14">
        <v>44408</v>
      </c>
      <c r="F38" s="10">
        <f t="shared" si="5"/>
        <v>0</v>
      </c>
      <c r="G38" s="10">
        <v>100</v>
      </c>
      <c r="H38" s="156">
        <f t="shared" si="6"/>
        <v>0</v>
      </c>
      <c r="I38" s="156">
        <v>0</v>
      </c>
      <c r="J38" s="156">
        <v>0</v>
      </c>
      <c r="K38" s="10">
        <f t="shared" si="3"/>
        <v>0</v>
      </c>
      <c r="L38" s="34" t="s">
        <v>28</v>
      </c>
    </row>
    <row r="39" ht="27" customHeight="1" spans="1:12">
      <c r="A39" s="10">
        <v>37</v>
      </c>
      <c r="B39" s="15"/>
      <c r="C39" s="10" t="s">
        <v>77</v>
      </c>
      <c r="D39" s="14">
        <v>44342</v>
      </c>
      <c r="E39" s="14">
        <v>44408</v>
      </c>
      <c r="F39" s="10">
        <f t="shared" ref="F39:F55" si="7">DATEDIF(D39,E39,"Y")</f>
        <v>0</v>
      </c>
      <c r="G39" s="10">
        <v>100</v>
      </c>
      <c r="H39" s="156">
        <f t="shared" si="6"/>
        <v>0</v>
      </c>
      <c r="I39" s="156">
        <v>400</v>
      </c>
      <c r="J39" s="156">
        <v>300</v>
      </c>
      <c r="K39" s="10">
        <f t="shared" ref="K39:K55" si="8">SUM(H39:J39)</f>
        <v>700</v>
      </c>
      <c r="L39" s="34" t="s">
        <v>78</v>
      </c>
    </row>
    <row r="40" ht="21" customHeight="1" spans="1:12">
      <c r="A40" s="10">
        <v>38</v>
      </c>
      <c r="B40" s="51"/>
      <c r="C40" s="10" t="s">
        <v>79</v>
      </c>
      <c r="D40" s="14">
        <v>42437</v>
      </c>
      <c r="E40" s="14">
        <v>44408</v>
      </c>
      <c r="F40" s="10">
        <f t="shared" si="7"/>
        <v>5</v>
      </c>
      <c r="G40" s="10">
        <v>100</v>
      </c>
      <c r="H40" s="156">
        <f t="shared" si="6"/>
        <v>500</v>
      </c>
      <c r="I40" s="156">
        <v>0</v>
      </c>
      <c r="J40" s="156">
        <v>0</v>
      </c>
      <c r="K40" s="10">
        <f t="shared" si="8"/>
        <v>500</v>
      </c>
      <c r="L40" s="34" t="s">
        <v>28</v>
      </c>
    </row>
    <row r="41" ht="21" customHeight="1" spans="1:12">
      <c r="A41" s="10">
        <v>39</v>
      </c>
      <c r="B41" s="13" t="s">
        <v>80</v>
      </c>
      <c r="C41" s="10" t="s">
        <v>81</v>
      </c>
      <c r="D41" s="14">
        <v>40826</v>
      </c>
      <c r="E41" s="14">
        <v>44408</v>
      </c>
      <c r="F41" s="10">
        <f t="shared" si="7"/>
        <v>9</v>
      </c>
      <c r="G41" s="10">
        <v>100</v>
      </c>
      <c r="H41" s="156">
        <v>500</v>
      </c>
      <c r="I41" s="156">
        <v>0</v>
      </c>
      <c r="J41" s="156">
        <v>0</v>
      </c>
      <c r="K41" s="10">
        <f t="shared" si="8"/>
        <v>500</v>
      </c>
      <c r="L41" s="34" t="s">
        <v>28</v>
      </c>
    </row>
    <row r="42" ht="21" customHeight="1" spans="1:12">
      <c r="A42" s="10">
        <v>40</v>
      </c>
      <c r="B42" s="15"/>
      <c r="C42" s="10" t="s">
        <v>82</v>
      </c>
      <c r="D42" s="14">
        <v>44259</v>
      </c>
      <c r="E42" s="14">
        <v>44408</v>
      </c>
      <c r="F42" s="10">
        <f t="shared" si="7"/>
        <v>0</v>
      </c>
      <c r="G42" s="10">
        <v>100</v>
      </c>
      <c r="H42" s="156">
        <f>F42*G42</f>
        <v>0</v>
      </c>
      <c r="I42" s="156">
        <v>0</v>
      </c>
      <c r="J42" s="156">
        <v>0</v>
      </c>
      <c r="K42" s="10">
        <f t="shared" si="8"/>
        <v>0</v>
      </c>
      <c r="L42" s="34" t="s">
        <v>28</v>
      </c>
    </row>
    <row r="43" ht="21" customHeight="1" spans="1:12">
      <c r="A43" s="10">
        <v>41</v>
      </c>
      <c r="B43" s="51"/>
      <c r="C43" s="10" t="s">
        <v>83</v>
      </c>
      <c r="D43" s="14">
        <v>44370</v>
      </c>
      <c r="E43" s="14">
        <v>44408</v>
      </c>
      <c r="F43" s="10">
        <f t="shared" si="7"/>
        <v>0</v>
      </c>
      <c r="G43" s="10">
        <v>100</v>
      </c>
      <c r="H43" s="156">
        <f>F43*G43</f>
        <v>0</v>
      </c>
      <c r="I43" s="156">
        <v>0</v>
      </c>
      <c r="J43" s="156">
        <v>0</v>
      </c>
      <c r="K43" s="10">
        <f t="shared" si="8"/>
        <v>0</v>
      </c>
      <c r="L43" s="34" t="s">
        <v>28</v>
      </c>
    </row>
    <row r="44" s="2" customFormat="1" ht="21" customHeight="1" spans="1:12">
      <c r="A44" s="10">
        <v>42</v>
      </c>
      <c r="B44" s="48" t="s">
        <v>84</v>
      </c>
      <c r="C44" s="18" t="s">
        <v>85</v>
      </c>
      <c r="D44" s="17">
        <v>43978</v>
      </c>
      <c r="E44" s="14">
        <v>44408</v>
      </c>
      <c r="F44" s="18">
        <f t="shared" si="7"/>
        <v>1</v>
      </c>
      <c r="G44" s="18">
        <v>100</v>
      </c>
      <c r="H44" s="156">
        <f>F44*G44</f>
        <v>100</v>
      </c>
      <c r="I44" s="156">
        <v>0</v>
      </c>
      <c r="J44" s="156">
        <v>0</v>
      </c>
      <c r="K44" s="18">
        <f t="shared" si="8"/>
        <v>100</v>
      </c>
      <c r="L44" s="146" t="s">
        <v>28</v>
      </c>
    </row>
    <row r="45" s="2" customFormat="1" ht="21" customHeight="1" spans="1:12">
      <c r="A45" s="10">
        <v>43</v>
      </c>
      <c r="B45" s="87"/>
      <c r="C45" s="18" t="s">
        <v>120</v>
      </c>
      <c r="D45" s="17">
        <v>44405</v>
      </c>
      <c r="E45" s="14">
        <v>44408</v>
      </c>
      <c r="F45" s="18">
        <v>0</v>
      </c>
      <c r="G45" s="18">
        <v>100</v>
      </c>
      <c r="H45" s="156">
        <v>0</v>
      </c>
      <c r="I45" s="156">
        <v>0</v>
      </c>
      <c r="J45" s="156">
        <v>0</v>
      </c>
      <c r="K45" s="18">
        <v>0</v>
      </c>
      <c r="L45" s="146" t="s">
        <v>28</v>
      </c>
    </row>
    <row r="46" ht="21" customHeight="1" spans="1:12">
      <c r="A46" s="10">
        <v>44</v>
      </c>
      <c r="B46" s="125"/>
      <c r="C46" s="10" t="s">
        <v>86</v>
      </c>
      <c r="D46" s="14">
        <v>43797</v>
      </c>
      <c r="E46" s="14">
        <v>44408</v>
      </c>
      <c r="F46" s="10">
        <f t="shared" ref="F46:F57" si="9">DATEDIF(D46,E46,"Y")</f>
        <v>1</v>
      </c>
      <c r="G46" s="10">
        <v>100</v>
      </c>
      <c r="H46" s="156">
        <f t="shared" ref="H46:H57" si="10">F46*G46</f>
        <v>100</v>
      </c>
      <c r="I46" s="156">
        <v>0</v>
      </c>
      <c r="J46" s="156">
        <v>0</v>
      </c>
      <c r="K46" s="10">
        <f t="shared" ref="K46:K57" si="11">SUM(H46:J46)</f>
        <v>100</v>
      </c>
      <c r="L46" s="146" t="s">
        <v>28</v>
      </c>
    </row>
    <row r="47" ht="21" customHeight="1" spans="1:12">
      <c r="A47" s="10">
        <v>45</v>
      </c>
      <c r="B47" s="10" t="s">
        <v>87</v>
      </c>
      <c r="C47" s="10" t="s">
        <v>88</v>
      </c>
      <c r="D47" s="14">
        <v>43724</v>
      </c>
      <c r="E47" s="14">
        <v>44408</v>
      </c>
      <c r="F47" s="10">
        <f t="shared" si="9"/>
        <v>1</v>
      </c>
      <c r="G47" s="10">
        <v>100</v>
      </c>
      <c r="H47" s="156">
        <f t="shared" si="10"/>
        <v>100</v>
      </c>
      <c r="I47" s="156">
        <v>0</v>
      </c>
      <c r="J47" s="156">
        <v>0</v>
      </c>
      <c r="K47" s="10">
        <f t="shared" si="11"/>
        <v>100</v>
      </c>
      <c r="L47" s="34" t="s">
        <v>28</v>
      </c>
    </row>
    <row r="48" ht="21" customHeight="1" spans="1:12">
      <c r="A48" s="10">
        <v>46</v>
      </c>
      <c r="B48" s="13" t="s">
        <v>89</v>
      </c>
      <c r="C48" s="10" t="s">
        <v>90</v>
      </c>
      <c r="D48" s="14">
        <v>44075</v>
      </c>
      <c r="E48" s="14">
        <v>44408</v>
      </c>
      <c r="F48" s="10">
        <f t="shared" si="9"/>
        <v>0</v>
      </c>
      <c r="G48" s="10">
        <v>100</v>
      </c>
      <c r="H48" s="156">
        <f t="shared" si="10"/>
        <v>0</v>
      </c>
      <c r="I48" s="156">
        <v>0</v>
      </c>
      <c r="J48" s="156">
        <v>0</v>
      </c>
      <c r="K48" s="10">
        <f t="shared" si="11"/>
        <v>0</v>
      </c>
      <c r="L48" s="34" t="s">
        <v>28</v>
      </c>
    </row>
    <row r="49" s="2" customFormat="1" ht="30" customHeight="1" spans="1:12">
      <c r="A49" s="10">
        <v>47</v>
      </c>
      <c r="B49" s="125"/>
      <c r="C49" s="18" t="s">
        <v>91</v>
      </c>
      <c r="D49" s="17">
        <v>44531</v>
      </c>
      <c r="E49" s="14">
        <v>44408</v>
      </c>
      <c r="F49" s="18">
        <f t="shared" si="9"/>
        <v>0</v>
      </c>
      <c r="G49" s="18">
        <v>100</v>
      </c>
      <c r="H49" s="156">
        <f t="shared" si="10"/>
        <v>0</v>
      </c>
      <c r="I49" s="156">
        <v>0</v>
      </c>
      <c r="J49" s="156">
        <v>100</v>
      </c>
      <c r="K49" s="18">
        <f t="shared" si="11"/>
        <v>100</v>
      </c>
      <c r="L49" s="146" t="s">
        <v>92</v>
      </c>
    </row>
    <row r="50" ht="21" customHeight="1" spans="1:12">
      <c r="A50" s="10">
        <v>48</v>
      </c>
      <c r="B50" s="13" t="s">
        <v>93</v>
      </c>
      <c r="C50" s="10" t="s">
        <v>94</v>
      </c>
      <c r="D50" s="14">
        <v>44136</v>
      </c>
      <c r="E50" s="14">
        <v>44408</v>
      </c>
      <c r="F50" s="10">
        <f t="shared" si="9"/>
        <v>0</v>
      </c>
      <c r="G50" s="10">
        <v>100</v>
      </c>
      <c r="H50" s="156">
        <f t="shared" si="10"/>
        <v>0</v>
      </c>
      <c r="I50" s="156">
        <v>0</v>
      </c>
      <c r="J50" s="156">
        <v>0</v>
      </c>
      <c r="K50" s="10">
        <f t="shared" si="11"/>
        <v>0</v>
      </c>
      <c r="L50" s="34" t="s">
        <v>28</v>
      </c>
    </row>
    <row r="51" ht="21" customHeight="1" spans="1:12">
      <c r="A51" s="10">
        <v>49</v>
      </c>
      <c r="B51" s="51"/>
      <c r="C51" s="10" t="s">
        <v>95</v>
      </c>
      <c r="D51" s="14">
        <v>44136</v>
      </c>
      <c r="E51" s="14">
        <v>44408</v>
      </c>
      <c r="F51" s="10">
        <f t="shared" si="9"/>
        <v>0</v>
      </c>
      <c r="G51" s="10">
        <v>100</v>
      </c>
      <c r="H51" s="156">
        <f t="shared" si="10"/>
        <v>0</v>
      </c>
      <c r="I51" s="156">
        <v>0</v>
      </c>
      <c r="J51" s="156">
        <v>0</v>
      </c>
      <c r="K51" s="10">
        <f t="shared" si="11"/>
        <v>0</v>
      </c>
      <c r="L51" s="34" t="s">
        <v>28</v>
      </c>
    </row>
    <row r="52" s="2" customFormat="1" ht="27" customHeight="1" spans="1:12">
      <c r="A52" s="10">
        <v>50</v>
      </c>
      <c r="B52" s="18" t="s">
        <v>96</v>
      </c>
      <c r="C52" s="18" t="s">
        <v>97</v>
      </c>
      <c r="D52" s="17">
        <v>44081</v>
      </c>
      <c r="E52" s="14">
        <v>44408</v>
      </c>
      <c r="F52" s="18">
        <f t="shared" si="9"/>
        <v>0</v>
      </c>
      <c r="G52" s="18">
        <v>100</v>
      </c>
      <c r="H52" s="156">
        <f t="shared" si="10"/>
        <v>0</v>
      </c>
      <c r="I52" s="156">
        <v>0</v>
      </c>
      <c r="J52" s="156">
        <v>100</v>
      </c>
      <c r="K52" s="18">
        <f t="shared" si="11"/>
        <v>100</v>
      </c>
      <c r="L52" s="146" t="s">
        <v>92</v>
      </c>
    </row>
    <row r="53" ht="24" customHeight="1" spans="1:12">
      <c r="A53" s="10">
        <v>51</v>
      </c>
      <c r="B53" s="13" t="s">
        <v>121</v>
      </c>
      <c r="C53" s="10" t="s">
        <v>99</v>
      </c>
      <c r="D53" s="14">
        <v>44209</v>
      </c>
      <c r="E53" s="14">
        <v>44408</v>
      </c>
      <c r="F53" s="10">
        <f t="shared" si="9"/>
        <v>0</v>
      </c>
      <c r="G53" s="10">
        <v>100</v>
      </c>
      <c r="H53" s="156">
        <f t="shared" si="10"/>
        <v>0</v>
      </c>
      <c r="I53" s="156">
        <v>0</v>
      </c>
      <c r="J53" s="156">
        <v>100</v>
      </c>
      <c r="K53" s="10">
        <f t="shared" si="11"/>
        <v>100</v>
      </c>
      <c r="L53" s="146" t="s">
        <v>92</v>
      </c>
    </row>
    <row r="54" ht="21" customHeight="1" spans="1:12">
      <c r="A54" s="10">
        <v>52</v>
      </c>
      <c r="B54" s="15"/>
      <c r="C54" s="10" t="s">
        <v>100</v>
      </c>
      <c r="D54" s="14">
        <v>44257</v>
      </c>
      <c r="E54" s="14">
        <v>44408</v>
      </c>
      <c r="F54" s="10">
        <f t="shared" si="9"/>
        <v>0</v>
      </c>
      <c r="G54" s="10">
        <v>100</v>
      </c>
      <c r="H54" s="156">
        <f t="shared" si="10"/>
        <v>0</v>
      </c>
      <c r="I54" s="156">
        <v>0</v>
      </c>
      <c r="J54" s="156">
        <v>300</v>
      </c>
      <c r="K54" s="10">
        <f t="shared" si="11"/>
        <v>300</v>
      </c>
      <c r="L54" s="34" t="s">
        <v>101</v>
      </c>
    </row>
    <row r="55" customFormat="1" ht="21" customHeight="1" spans="1:12">
      <c r="A55" s="10">
        <v>53</v>
      </c>
      <c r="B55" s="15"/>
      <c r="C55" s="18" t="s">
        <v>102</v>
      </c>
      <c r="D55" s="17">
        <v>44314</v>
      </c>
      <c r="E55" s="14">
        <v>44408</v>
      </c>
      <c r="F55" s="18">
        <f t="shared" si="9"/>
        <v>0</v>
      </c>
      <c r="G55" s="18">
        <v>100</v>
      </c>
      <c r="H55" s="156">
        <f t="shared" si="10"/>
        <v>0</v>
      </c>
      <c r="I55" s="156">
        <v>0</v>
      </c>
      <c r="J55" s="156">
        <v>0</v>
      </c>
      <c r="K55" s="18">
        <f t="shared" si="11"/>
        <v>0</v>
      </c>
      <c r="L55" s="146" t="s">
        <v>28</v>
      </c>
    </row>
    <row r="56" s="2" customFormat="1" ht="21" customHeight="1" spans="1:12">
      <c r="A56" s="10">
        <v>54</v>
      </c>
      <c r="B56" s="125"/>
      <c r="C56" s="18" t="s">
        <v>122</v>
      </c>
      <c r="D56" s="17">
        <v>44399</v>
      </c>
      <c r="E56" s="14">
        <v>44408</v>
      </c>
      <c r="F56" s="18">
        <f t="shared" si="9"/>
        <v>0</v>
      </c>
      <c r="G56" s="18">
        <v>100</v>
      </c>
      <c r="H56" s="156">
        <f t="shared" si="10"/>
        <v>0</v>
      </c>
      <c r="I56" s="156">
        <v>0</v>
      </c>
      <c r="J56" s="156">
        <v>0</v>
      </c>
      <c r="K56" s="18">
        <f t="shared" si="11"/>
        <v>0</v>
      </c>
      <c r="L56" s="146" t="s">
        <v>123</v>
      </c>
    </row>
    <row r="57" ht="21" customHeight="1" spans="1:12">
      <c r="A57" s="10">
        <v>55</v>
      </c>
      <c r="B57" s="10" t="s">
        <v>103</v>
      </c>
      <c r="C57" s="10" t="s">
        <v>104</v>
      </c>
      <c r="D57" s="14">
        <v>43192</v>
      </c>
      <c r="E57" s="14">
        <v>44408</v>
      </c>
      <c r="F57" s="10">
        <f t="shared" si="9"/>
        <v>3</v>
      </c>
      <c r="G57" s="10">
        <v>100</v>
      </c>
      <c r="H57" s="156">
        <f t="shared" si="10"/>
        <v>300</v>
      </c>
      <c r="I57" s="156">
        <v>300</v>
      </c>
      <c r="J57" s="156">
        <v>0</v>
      </c>
      <c r="K57" s="10">
        <f t="shared" si="11"/>
        <v>600</v>
      </c>
      <c r="L57" s="34" t="s">
        <v>105</v>
      </c>
    </row>
  </sheetData>
  <mergeCells count="8">
    <mergeCell ref="A1:L1"/>
    <mergeCell ref="B32:B33"/>
    <mergeCell ref="B34:B40"/>
    <mergeCell ref="B41:B43"/>
    <mergeCell ref="B44:B46"/>
    <mergeCell ref="B48:B49"/>
    <mergeCell ref="B50:B51"/>
    <mergeCell ref="B53:B56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0"/>
  <sheetViews>
    <sheetView topLeftCell="A51" workbookViewId="0">
      <selection activeCell="N26" sqref="N26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44985</v>
      </c>
      <c r="F3" s="10">
        <f t="shared" ref="F3:F15" si="0"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26" si="1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44985</v>
      </c>
      <c r="F4" s="10">
        <f t="shared" si="0"/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44985</v>
      </c>
      <c r="F5" s="10">
        <f t="shared" si="0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44985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44985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44985</v>
      </c>
      <c r="F8" s="10">
        <f t="shared" si="0"/>
        <v>8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44985</v>
      </c>
      <c r="F9" s="10">
        <f t="shared" si="0"/>
        <v>2</v>
      </c>
      <c r="G9" s="10">
        <v>100</v>
      </c>
      <c r="H9" s="12">
        <f t="shared" ref="H9:H23" si="2">F9*G9</f>
        <v>200</v>
      </c>
      <c r="I9" s="12">
        <v>0</v>
      </c>
      <c r="J9" s="12">
        <v>100</v>
      </c>
      <c r="K9" s="10">
        <f t="shared" si="1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44985</v>
      </c>
      <c r="F10" s="10">
        <f t="shared" si="0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44985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44985</v>
      </c>
      <c r="F12" s="10">
        <f t="shared" si="0"/>
        <v>3</v>
      </c>
      <c r="G12" s="10">
        <v>100</v>
      </c>
      <c r="H12" s="12">
        <f t="shared" si="2"/>
        <v>300</v>
      </c>
      <c r="I12" s="12">
        <v>0</v>
      </c>
      <c r="J12" s="12">
        <v>0</v>
      </c>
      <c r="K12" s="10">
        <f t="shared" si="1"/>
        <v>300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44985</v>
      </c>
      <c r="F13" s="10">
        <f t="shared" si="0"/>
        <v>2</v>
      </c>
      <c r="G13" s="10">
        <v>100</v>
      </c>
      <c r="H13" s="12">
        <f t="shared" si="2"/>
        <v>200</v>
      </c>
      <c r="I13" s="12">
        <v>400</v>
      </c>
      <c r="J13" s="12">
        <v>0</v>
      </c>
      <c r="K13" s="10">
        <f t="shared" si="1"/>
        <v>600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44985</v>
      </c>
      <c r="F14" s="10">
        <f t="shared" si="0"/>
        <v>2</v>
      </c>
      <c r="G14" s="10">
        <v>100</v>
      </c>
      <c r="H14" s="12">
        <f t="shared" si="2"/>
        <v>200</v>
      </c>
      <c r="I14" s="12">
        <v>300</v>
      </c>
      <c r="J14" s="12">
        <v>0</v>
      </c>
      <c r="K14" s="10">
        <f t="shared" si="1"/>
        <v>500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44985</v>
      </c>
      <c r="F15" s="10">
        <f t="shared" si="0"/>
        <v>2</v>
      </c>
      <c r="G15" s="10">
        <v>100</v>
      </c>
      <c r="H15" s="12">
        <f t="shared" si="2"/>
        <v>200</v>
      </c>
      <c r="I15" s="12">
        <v>300</v>
      </c>
      <c r="J15" s="12">
        <v>0</v>
      </c>
      <c r="K15" s="10">
        <f t="shared" si="1"/>
        <v>500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44985</v>
      </c>
      <c r="F16" s="10">
        <f t="shared" ref="F16:F78" si="3">DATEDIF(D16,E16,"Y")</f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38</v>
      </c>
    </row>
    <row r="17" ht="44" customHeight="1" spans="1:12">
      <c r="A17" s="10">
        <v>15</v>
      </c>
      <c r="B17" s="15"/>
      <c r="C17" s="18" t="s">
        <v>196</v>
      </c>
      <c r="D17" s="17">
        <v>44553</v>
      </c>
      <c r="E17" s="14">
        <v>44985</v>
      </c>
      <c r="F17" s="10">
        <f t="shared" si="3"/>
        <v>1</v>
      </c>
      <c r="G17" s="18">
        <v>100</v>
      </c>
      <c r="H17" s="12">
        <f t="shared" si="2"/>
        <v>100</v>
      </c>
      <c r="I17" s="12">
        <v>300</v>
      </c>
      <c r="J17" s="12">
        <v>200</v>
      </c>
      <c r="K17" s="10">
        <f t="shared" si="1"/>
        <v>600</v>
      </c>
      <c r="L17" s="37" t="s">
        <v>218</v>
      </c>
    </row>
    <row r="18" ht="30" customHeight="1" spans="1:12">
      <c r="A18" s="10">
        <v>16</v>
      </c>
      <c r="B18" s="15"/>
      <c r="C18" s="18" t="s">
        <v>237</v>
      </c>
      <c r="D18" s="17">
        <v>44635</v>
      </c>
      <c r="E18" s="14">
        <v>44985</v>
      </c>
      <c r="F18" s="10">
        <f t="shared" si="3"/>
        <v>0</v>
      </c>
      <c r="G18" s="18">
        <v>100</v>
      </c>
      <c r="H18" s="12">
        <f t="shared" si="2"/>
        <v>0</v>
      </c>
      <c r="I18" s="12">
        <v>0</v>
      </c>
      <c r="J18" s="12">
        <v>0</v>
      </c>
      <c r="K18" s="10">
        <f t="shared" si="1"/>
        <v>0</v>
      </c>
      <c r="L18" s="37" t="s">
        <v>238</v>
      </c>
    </row>
    <row r="19" ht="28" customHeight="1" spans="1:12">
      <c r="A19" s="10">
        <v>17</v>
      </c>
      <c r="B19" s="15"/>
      <c r="C19" s="18" t="s">
        <v>293</v>
      </c>
      <c r="D19" s="17">
        <v>44725</v>
      </c>
      <c r="E19" s="14">
        <v>44985</v>
      </c>
      <c r="F19" s="10">
        <f t="shared" si="3"/>
        <v>0</v>
      </c>
      <c r="G19" s="18">
        <v>100</v>
      </c>
      <c r="H19" s="12">
        <f t="shared" si="2"/>
        <v>0</v>
      </c>
      <c r="I19" s="12">
        <v>300</v>
      </c>
      <c r="J19" s="12">
        <v>0</v>
      </c>
      <c r="K19" s="10">
        <f t="shared" si="1"/>
        <v>300</v>
      </c>
      <c r="L19" s="37" t="s">
        <v>294</v>
      </c>
    </row>
    <row r="20" ht="28" customHeight="1" spans="1:12">
      <c r="A20" s="10">
        <v>18</v>
      </c>
      <c r="B20" s="15"/>
      <c r="C20" s="18" t="s">
        <v>295</v>
      </c>
      <c r="D20" s="17">
        <v>44732</v>
      </c>
      <c r="E20" s="14">
        <v>44985</v>
      </c>
      <c r="F20" s="10">
        <f t="shared" si="3"/>
        <v>0</v>
      </c>
      <c r="G20" s="18">
        <v>100</v>
      </c>
      <c r="H20" s="12">
        <f t="shared" si="2"/>
        <v>0</v>
      </c>
      <c r="I20" s="12">
        <v>300</v>
      </c>
      <c r="J20" s="12">
        <v>100</v>
      </c>
      <c r="K20" s="10">
        <f t="shared" si="1"/>
        <v>400</v>
      </c>
      <c r="L20" s="37" t="s">
        <v>296</v>
      </c>
    </row>
    <row r="21" ht="36" customHeight="1" spans="1:12">
      <c r="A21" s="10">
        <v>19</v>
      </c>
      <c r="B21" s="15"/>
      <c r="C21" s="10" t="s">
        <v>25</v>
      </c>
      <c r="D21" s="14">
        <v>43616</v>
      </c>
      <c r="E21" s="14">
        <v>44985</v>
      </c>
      <c r="F21" s="10">
        <f t="shared" si="3"/>
        <v>3</v>
      </c>
      <c r="G21" s="10">
        <v>100</v>
      </c>
      <c r="H21" s="12">
        <f t="shared" si="2"/>
        <v>300</v>
      </c>
      <c r="I21" s="12">
        <v>0</v>
      </c>
      <c r="J21" s="12">
        <v>200</v>
      </c>
      <c r="K21" s="10">
        <f t="shared" si="1"/>
        <v>500</v>
      </c>
      <c r="L21" s="35" t="s">
        <v>26</v>
      </c>
    </row>
    <row r="22" ht="36" customHeight="1" spans="1:12">
      <c r="A22" s="10">
        <v>20</v>
      </c>
      <c r="B22" s="15"/>
      <c r="C22" s="18" t="s">
        <v>166</v>
      </c>
      <c r="D22" s="14">
        <v>44494</v>
      </c>
      <c r="E22" s="14">
        <v>44985</v>
      </c>
      <c r="F22" s="10">
        <f t="shared" si="3"/>
        <v>1</v>
      </c>
      <c r="G22" s="10">
        <v>100</v>
      </c>
      <c r="H22" s="12">
        <f t="shared" si="2"/>
        <v>100</v>
      </c>
      <c r="I22" s="12">
        <v>100</v>
      </c>
      <c r="J22" s="12">
        <v>0</v>
      </c>
      <c r="K22" s="10">
        <f t="shared" si="1"/>
        <v>200</v>
      </c>
      <c r="L22" s="35" t="s">
        <v>360</v>
      </c>
    </row>
    <row r="23" ht="36" customHeight="1" spans="1:12">
      <c r="A23" s="10">
        <v>21</v>
      </c>
      <c r="B23" s="15"/>
      <c r="C23" s="18" t="s">
        <v>320</v>
      </c>
      <c r="D23" s="14">
        <v>44781</v>
      </c>
      <c r="E23" s="14">
        <v>44985</v>
      </c>
      <c r="F23" s="10">
        <f t="shared" si="3"/>
        <v>0</v>
      </c>
      <c r="G23" s="10">
        <v>100</v>
      </c>
      <c r="H23" s="12">
        <f t="shared" si="2"/>
        <v>0</v>
      </c>
      <c r="I23" s="12">
        <v>0</v>
      </c>
      <c r="J23" s="12">
        <v>100</v>
      </c>
      <c r="K23" s="10">
        <f t="shared" si="1"/>
        <v>100</v>
      </c>
      <c r="L23" s="35" t="s">
        <v>321</v>
      </c>
    </row>
    <row r="24" ht="36" customHeight="1" spans="1:12">
      <c r="A24" s="10">
        <v>22</v>
      </c>
      <c r="B24" s="15"/>
      <c r="C24" s="18" t="s">
        <v>346</v>
      </c>
      <c r="D24" s="14">
        <v>44842</v>
      </c>
      <c r="E24" s="14">
        <v>44985</v>
      </c>
      <c r="F24" s="10">
        <f t="shared" si="3"/>
        <v>0</v>
      </c>
      <c r="G24" s="10">
        <v>100</v>
      </c>
      <c r="H24" s="12">
        <v>0</v>
      </c>
      <c r="I24" s="12">
        <v>0</v>
      </c>
      <c r="J24" s="12">
        <v>300</v>
      </c>
      <c r="K24" s="10">
        <f t="shared" si="1"/>
        <v>300</v>
      </c>
      <c r="L24" s="35" t="s">
        <v>347</v>
      </c>
    </row>
    <row r="25" ht="36" customHeight="1" spans="1:12">
      <c r="A25" s="10">
        <v>23</v>
      </c>
      <c r="B25" s="15"/>
      <c r="C25" s="18" t="s">
        <v>369</v>
      </c>
      <c r="D25" s="14">
        <v>44921</v>
      </c>
      <c r="E25" s="14">
        <v>44985</v>
      </c>
      <c r="F25" s="10">
        <f t="shared" si="3"/>
        <v>0</v>
      </c>
      <c r="G25" s="10">
        <v>100</v>
      </c>
      <c r="H25" s="12">
        <v>0</v>
      </c>
      <c r="I25" s="12">
        <v>300</v>
      </c>
      <c r="J25" s="12">
        <v>0</v>
      </c>
      <c r="K25" s="10">
        <f t="shared" si="1"/>
        <v>300</v>
      </c>
      <c r="L25" s="35" t="s">
        <v>370</v>
      </c>
    </row>
    <row r="26" ht="36" customHeight="1" spans="1:12">
      <c r="A26" s="10">
        <v>24</v>
      </c>
      <c r="B26" s="15"/>
      <c r="C26" s="18" t="s">
        <v>371</v>
      </c>
      <c r="D26" s="14">
        <v>44921</v>
      </c>
      <c r="E26" s="14">
        <v>44985</v>
      </c>
      <c r="F26" s="10">
        <f t="shared" si="3"/>
        <v>0</v>
      </c>
      <c r="G26" s="10">
        <v>100</v>
      </c>
      <c r="H26" s="12">
        <v>0</v>
      </c>
      <c r="I26" s="12">
        <v>400</v>
      </c>
      <c r="J26" s="12">
        <v>100</v>
      </c>
      <c r="K26" s="10">
        <f t="shared" si="1"/>
        <v>500</v>
      </c>
      <c r="L26" s="35" t="s">
        <v>378</v>
      </c>
    </row>
    <row r="27" ht="38" customHeight="1" spans="1:12">
      <c r="A27" s="10">
        <v>25</v>
      </c>
      <c r="B27" s="13" t="s">
        <v>57</v>
      </c>
      <c r="C27" s="18" t="s">
        <v>273</v>
      </c>
      <c r="D27" s="14">
        <v>44671</v>
      </c>
      <c r="E27" s="14">
        <v>44985</v>
      </c>
      <c r="F27" s="10">
        <f t="shared" si="3"/>
        <v>0</v>
      </c>
      <c r="G27" s="10">
        <v>100</v>
      </c>
      <c r="H27" s="12">
        <f>F27*G27</f>
        <v>0</v>
      </c>
      <c r="I27" s="12">
        <v>300</v>
      </c>
      <c r="J27" s="12">
        <v>300</v>
      </c>
      <c r="K27" s="10">
        <f t="shared" ref="K27:K43" si="4">SUM(H27:J27)</f>
        <v>600</v>
      </c>
      <c r="L27" s="35" t="s">
        <v>334</v>
      </c>
    </row>
    <row r="28" ht="25" customHeight="1" spans="1:12">
      <c r="A28" s="10">
        <v>26</v>
      </c>
      <c r="B28" s="15"/>
      <c r="C28" s="10" t="s">
        <v>79</v>
      </c>
      <c r="D28" s="14">
        <v>42437</v>
      </c>
      <c r="E28" s="14">
        <v>44985</v>
      </c>
      <c r="F28" s="10">
        <f t="shared" si="3"/>
        <v>6</v>
      </c>
      <c r="G28" s="10">
        <v>100</v>
      </c>
      <c r="H28" s="12">
        <v>500</v>
      </c>
      <c r="I28" s="12">
        <v>0</v>
      </c>
      <c r="J28" s="12">
        <v>0</v>
      </c>
      <c r="K28" s="10">
        <f t="shared" si="4"/>
        <v>500</v>
      </c>
      <c r="L28" s="35" t="s">
        <v>28</v>
      </c>
    </row>
    <row r="29" ht="30" customHeight="1" spans="1:12">
      <c r="A29" s="10">
        <v>27</v>
      </c>
      <c r="B29" s="51"/>
      <c r="C29" s="18" t="s">
        <v>124</v>
      </c>
      <c r="D29" s="17">
        <v>43590</v>
      </c>
      <c r="E29" s="14">
        <v>44985</v>
      </c>
      <c r="F29" s="10">
        <f t="shared" si="3"/>
        <v>3</v>
      </c>
      <c r="G29" s="10">
        <v>0</v>
      </c>
      <c r="H29" s="12">
        <v>0</v>
      </c>
      <c r="I29" s="12">
        <v>0</v>
      </c>
      <c r="J29" s="12">
        <v>300</v>
      </c>
      <c r="K29" s="10">
        <f t="shared" si="4"/>
        <v>300</v>
      </c>
      <c r="L29" s="68" t="s">
        <v>110</v>
      </c>
    </row>
    <row r="30" ht="24" customHeight="1" spans="1:12">
      <c r="A30" s="10">
        <v>28</v>
      </c>
      <c r="B30" s="13" t="s">
        <v>60</v>
      </c>
      <c r="C30" s="10" t="s">
        <v>61</v>
      </c>
      <c r="D30" s="14">
        <v>44074</v>
      </c>
      <c r="E30" s="14">
        <v>44985</v>
      </c>
      <c r="F30" s="10">
        <f t="shared" si="3"/>
        <v>2</v>
      </c>
      <c r="G30" s="10">
        <v>100</v>
      </c>
      <c r="H30" s="12">
        <f>F30*G30</f>
        <v>200</v>
      </c>
      <c r="I30" s="12">
        <v>0</v>
      </c>
      <c r="J30" s="12">
        <v>0</v>
      </c>
      <c r="K30" s="10">
        <f t="shared" si="4"/>
        <v>200</v>
      </c>
      <c r="L30" s="35" t="s">
        <v>28</v>
      </c>
    </row>
    <row r="31" ht="24" customHeight="1" spans="1:12">
      <c r="A31" s="10">
        <v>29</v>
      </c>
      <c r="B31" s="15"/>
      <c r="C31" s="10" t="s">
        <v>118</v>
      </c>
      <c r="D31" s="14">
        <v>44392</v>
      </c>
      <c r="E31" s="14">
        <v>44985</v>
      </c>
      <c r="F31" s="10">
        <f t="shared" si="3"/>
        <v>1</v>
      </c>
      <c r="G31" s="10">
        <v>100</v>
      </c>
      <c r="H31" s="12">
        <v>100</v>
      </c>
      <c r="I31" s="12">
        <v>300</v>
      </c>
      <c r="J31" s="12">
        <v>0</v>
      </c>
      <c r="K31" s="10">
        <f t="shared" si="4"/>
        <v>400</v>
      </c>
      <c r="L31" s="35" t="s">
        <v>119</v>
      </c>
    </row>
    <row r="32" ht="24" customHeight="1" spans="1:12">
      <c r="A32" s="10">
        <v>30</v>
      </c>
      <c r="B32" s="15"/>
      <c r="C32" s="18" t="s">
        <v>109</v>
      </c>
      <c r="D32" s="17">
        <v>43129</v>
      </c>
      <c r="E32" s="14">
        <v>44985</v>
      </c>
      <c r="F32" s="10">
        <f t="shared" si="3"/>
        <v>5</v>
      </c>
      <c r="G32" s="10">
        <v>0</v>
      </c>
      <c r="H32" s="12">
        <v>0</v>
      </c>
      <c r="I32" s="12">
        <v>0</v>
      </c>
      <c r="J32" s="12">
        <v>300</v>
      </c>
      <c r="K32" s="10">
        <f t="shared" si="4"/>
        <v>300</v>
      </c>
      <c r="L32" s="68" t="s">
        <v>110</v>
      </c>
    </row>
    <row r="33" ht="20" customHeight="1" spans="1:12">
      <c r="A33" s="10">
        <v>31</v>
      </c>
      <c r="B33" s="13" t="s">
        <v>62</v>
      </c>
      <c r="C33" s="10" t="s">
        <v>63</v>
      </c>
      <c r="D33" s="14">
        <v>41687</v>
      </c>
      <c r="E33" s="14">
        <v>44985</v>
      </c>
      <c r="F33" s="10">
        <f t="shared" si="3"/>
        <v>9</v>
      </c>
      <c r="G33" s="10">
        <v>100</v>
      </c>
      <c r="H33" s="12">
        <v>500</v>
      </c>
      <c r="I33" s="12">
        <v>0</v>
      </c>
      <c r="J33" s="12">
        <v>0</v>
      </c>
      <c r="K33" s="10">
        <f t="shared" si="4"/>
        <v>500</v>
      </c>
      <c r="L33" s="35" t="s">
        <v>28</v>
      </c>
    </row>
    <row r="34" ht="20" customHeight="1" spans="1:12">
      <c r="A34" s="10">
        <v>32</v>
      </c>
      <c r="B34" s="15"/>
      <c r="C34" s="16" t="s">
        <v>257</v>
      </c>
      <c r="D34" s="14">
        <v>44676</v>
      </c>
      <c r="E34" s="14">
        <v>44985</v>
      </c>
      <c r="F34" s="10">
        <f t="shared" si="3"/>
        <v>0</v>
      </c>
      <c r="G34" s="10">
        <v>100</v>
      </c>
      <c r="H34" s="12">
        <f t="shared" ref="H34:H39" si="5">F34*G34</f>
        <v>0</v>
      </c>
      <c r="I34" s="12">
        <v>300</v>
      </c>
      <c r="J34" s="12">
        <v>0</v>
      </c>
      <c r="K34" s="10">
        <f t="shared" si="4"/>
        <v>300</v>
      </c>
      <c r="L34" s="35" t="s">
        <v>258</v>
      </c>
    </row>
    <row r="35" ht="20" customHeight="1" spans="1:12">
      <c r="A35" s="10">
        <v>33</v>
      </c>
      <c r="B35" s="15"/>
      <c r="C35" s="18" t="s">
        <v>245</v>
      </c>
      <c r="D35" s="14">
        <v>44648</v>
      </c>
      <c r="E35" s="14">
        <v>44985</v>
      </c>
      <c r="F35" s="10">
        <f t="shared" si="3"/>
        <v>0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4"/>
        <v>0</v>
      </c>
      <c r="L35" s="42" t="s">
        <v>246</v>
      </c>
    </row>
    <row r="36" ht="31" customHeight="1" spans="1:12">
      <c r="A36" s="10">
        <v>34</v>
      </c>
      <c r="B36" s="13" t="s">
        <v>64</v>
      </c>
      <c r="C36" s="10" t="s">
        <v>56</v>
      </c>
      <c r="D36" s="14">
        <v>43710</v>
      </c>
      <c r="E36" s="14">
        <v>44985</v>
      </c>
      <c r="F36" s="10">
        <f t="shared" si="3"/>
        <v>3</v>
      </c>
      <c r="G36" s="10">
        <v>100</v>
      </c>
      <c r="H36" s="12">
        <f t="shared" si="5"/>
        <v>300</v>
      </c>
      <c r="I36" s="12">
        <v>0</v>
      </c>
      <c r="J36" s="12">
        <v>100</v>
      </c>
      <c r="K36" s="10">
        <f t="shared" si="4"/>
        <v>400</v>
      </c>
      <c r="L36" s="37" t="s">
        <v>363</v>
      </c>
    </row>
    <row r="37" ht="34" customHeight="1" spans="1:12">
      <c r="A37" s="10">
        <v>35</v>
      </c>
      <c r="B37" s="15"/>
      <c r="C37" s="18" t="s">
        <v>181</v>
      </c>
      <c r="D37" s="14">
        <v>44501</v>
      </c>
      <c r="E37" s="14">
        <v>44985</v>
      </c>
      <c r="F37" s="10">
        <f t="shared" si="3"/>
        <v>1</v>
      </c>
      <c r="G37" s="10">
        <v>100</v>
      </c>
      <c r="H37" s="12">
        <f t="shared" si="5"/>
        <v>100</v>
      </c>
      <c r="I37" s="12">
        <v>300</v>
      </c>
      <c r="J37" s="12">
        <v>100</v>
      </c>
      <c r="K37" s="10">
        <f t="shared" si="4"/>
        <v>500</v>
      </c>
      <c r="L37" s="35" t="s">
        <v>327</v>
      </c>
    </row>
    <row r="38" s="1" customFormat="1" ht="22" customHeight="1" spans="1:12">
      <c r="A38" s="10">
        <v>36</v>
      </c>
      <c r="B38" s="30"/>
      <c r="C38" s="11" t="s">
        <v>66</v>
      </c>
      <c r="D38" s="23">
        <v>43694</v>
      </c>
      <c r="E38" s="23">
        <v>44985</v>
      </c>
      <c r="F38" s="11">
        <f t="shared" si="3"/>
        <v>3</v>
      </c>
      <c r="G38" s="11">
        <v>100</v>
      </c>
      <c r="H38" s="12">
        <f t="shared" si="5"/>
        <v>300</v>
      </c>
      <c r="I38" s="12">
        <v>0</v>
      </c>
      <c r="J38" s="12">
        <v>50</v>
      </c>
      <c r="K38" s="11">
        <f t="shared" si="4"/>
        <v>350</v>
      </c>
      <c r="L38" s="35" t="s">
        <v>67</v>
      </c>
    </row>
    <row r="39" ht="28" customHeight="1" spans="1:12">
      <c r="A39" s="10">
        <v>37</v>
      </c>
      <c r="B39" s="15"/>
      <c r="C39" s="16" t="s">
        <v>259</v>
      </c>
      <c r="D39" s="14">
        <v>44428</v>
      </c>
      <c r="E39" s="14">
        <v>44985</v>
      </c>
      <c r="F39" s="10">
        <f t="shared" si="3"/>
        <v>1</v>
      </c>
      <c r="G39" s="10">
        <v>100</v>
      </c>
      <c r="H39" s="12">
        <f t="shared" si="5"/>
        <v>100</v>
      </c>
      <c r="I39" s="12">
        <v>0</v>
      </c>
      <c r="J39" s="12">
        <v>0</v>
      </c>
      <c r="K39" s="10">
        <f t="shared" si="4"/>
        <v>100</v>
      </c>
      <c r="L39" s="35" t="s">
        <v>286</v>
      </c>
    </row>
    <row r="40" ht="30" customHeight="1" spans="1:12">
      <c r="A40" s="10">
        <v>38</v>
      </c>
      <c r="B40" s="13" t="s">
        <v>68</v>
      </c>
      <c r="C40" s="10" t="s">
        <v>69</v>
      </c>
      <c r="D40" s="14">
        <v>44350</v>
      </c>
      <c r="E40" s="14">
        <v>44985</v>
      </c>
      <c r="F40" s="10">
        <f t="shared" si="3"/>
        <v>1</v>
      </c>
      <c r="G40" s="10">
        <v>100</v>
      </c>
      <c r="H40" s="12">
        <v>100</v>
      </c>
      <c r="I40" s="12">
        <v>300</v>
      </c>
      <c r="J40" s="12">
        <v>100</v>
      </c>
      <c r="K40" s="10">
        <f t="shared" si="4"/>
        <v>500</v>
      </c>
      <c r="L40" s="35" t="s">
        <v>70</v>
      </c>
    </row>
    <row r="41" ht="24" customHeight="1" spans="1:12">
      <c r="A41" s="10">
        <v>39</v>
      </c>
      <c r="B41" s="15"/>
      <c r="C41" s="10" t="s">
        <v>73</v>
      </c>
      <c r="D41" s="14">
        <v>44347</v>
      </c>
      <c r="E41" s="14">
        <v>44985</v>
      </c>
      <c r="F41" s="10">
        <f t="shared" si="3"/>
        <v>1</v>
      </c>
      <c r="G41" s="10">
        <v>100</v>
      </c>
      <c r="H41" s="12">
        <f>F41*G41</f>
        <v>100</v>
      </c>
      <c r="I41" s="12">
        <v>0</v>
      </c>
      <c r="J41" s="12">
        <v>0</v>
      </c>
      <c r="K41" s="10">
        <f t="shared" si="4"/>
        <v>100</v>
      </c>
      <c r="L41" s="36" t="s">
        <v>28</v>
      </c>
    </row>
    <row r="42" ht="28" customHeight="1" spans="1:12">
      <c r="A42" s="10">
        <v>40</v>
      </c>
      <c r="B42" s="15"/>
      <c r="C42" s="10" t="s">
        <v>77</v>
      </c>
      <c r="D42" s="14">
        <v>44342</v>
      </c>
      <c r="E42" s="14">
        <v>44985</v>
      </c>
      <c r="F42" s="10">
        <f t="shared" si="3"/>
        <v>1</v>
      </c>
      <c r="G42" s="10">
        <v>100</v>
      </c>
      <c r="H42" s="12">
        <f>F42*G42</f>
        <v>100</v>
      </c>
      <c r="I42" s="12">
        <v>400</v>
      </c>
      <c r="J42" s="12">
        <v>300</v>
      </c>
      <c r="K42" s="10">
        <f t="shared" si="4"/>
        <v>800</v>
      </c>
      <c r="L42" s="35" t="s">
        <v>78</v>
      </c>
    </row>
    <row r="43" ht="28" customHeight="1" spans="1:12">
      <c r="A43" s="10">
        <v>41</v>
      </c>
      <c r="B43" s="15"/>
      <c r="C43" s="10" t="s">
        <v>131</v>
      </c>
      <c r="D43" s="14">
        <v>44413</v>
      </c>
      <c r="E43" s="14">
        <v>44985</v>
      </c>
      <c r="F43" s="10">
        <f t="shared" si="3"/>
        <v>1</v>
      </c>
      <c r="G43" s="10">
        <v>100</v>
      </c>
      <c r="H43" s="12">
        <v>100</v>
      </c>
      <c r="I43" s="12">
        <v>0</v>
      </c>
      <c r="J43" s="12">
        <v>0</v>
      </c>
      <c r="K43" s="10">
        <f t="shared" si="4"/>
        <v>100</v>
      </c>
      <c r="L43" s="35" t="s">
        <v>183</v>
      </c>
    </row>
    <row r="44" ht="36" customHeight="1" spans="1:12">
      <c r="A44" s="10">
        <v>42</v>
      </c>
      <c r="B44" s="15"/>
      <c r="C44" s="18" t="s">
        <v>299</v>
      </c>
      <c r="D44" s="123">
        <v>44725</v>
      </c>
      <c r="E44" s="14">
        <v>44985</v>
      </c>
      <c r="F44" s="10">
        <f t="shared" si="3"/>
        <v>0</v>
      </c>
      <c r="G44" s="10">
        <v>100</v>
      </c>
      <c r="H44" s="12">
        <v>0</v>
      </c>
      <c r="I44" s="12">
        <v>0</v>
      </c>
      <c r="J44" s="12">
        <v>0</v>
      </c>
      <c r="K44" s="10">
        <v>0</v>
      </c>
      <c r="L44" s="34" t="s">
        <v>300</v>
      </c>
    </row>
    <row r="45" ht="36" customHeight="1" spans="1:12">
      <c r="A45" s="10">
        <v>43</v>
      </c>
      <c r="B45" s="15"/>
      <c r="C45" s="10" t="s">
        <v>54</v>
      </c>
      <c r="D45" s="14">
        <v>40787</v>
      </c>
      <c r="E45" s="14">
        <v>44985</v>
      </c>
      <c r="F45" s="10">
        <f t="shared" si="3"/>
        <v>11</v>
      </c>
      <c r="G45" s="10">
        <v>100</v>
      </c>
      <c r="H45" s="12">
        <v>500</v>
      </c>
      <c r="I45" s="12">
        <v>0</v>
      </c>
      <c r="J45" s="12">
        <v>0</v>
      </c>
      <c r="K45" s="10">
        <f t="shared" ref="K45:K51" si="6">SUM(H45:J45)</f>
        <v>500</v>
      </c>
      <c r="L45" s="35" t="s">
        <v>28</v>
      </c>
    </row>
    <row r="46" ht="31" customHeight="1" spans="1:12">
      <c r="A46" s="10">
        <v>44</v>
      </c>
      <c r="B46" s="15"/>
      <c r="C46" s="10" t="s">
        <v>192</v>
      </c>
      <c r="D46" s="14">
        <v>44284</v>
      </c>
      <c r="E46" s="14">
        <v>44985</v>
      </c>
      <c r="F46" s="10">
        <f t="shared" si="3"/>
        <v>1</v>
      </c>
      <c r="G46" s="10">
        <v>0</v>
      </c>
      <c r="H46" s="12">
        <v>0</v>
      </c>
      <c r="I46" s="12">
        <v>0</v>
      </c>
      <c r="J46" s="12">
        <v>300</v>
      </c>
      <c r="K46" s="10">
        <f t="shared" si="6"/>
        <v>300</v>
      </c>
      <c r="L46" s="65" t="s">
        <v>287</v>
      </c>
    </row>
    <row r="47" ht="24" customHeight="1" spans="1:12">
      <c r="A47" s="10">
        <v>45</v>
      </c>
      <c r="B47" s="15"/>
      <c r="C47" s="44" t="s">
        <v>112</v>
      </c>
      <c r="D47" s="45">
        <v>44276</v>
      </c>
      <c r="E47" s="14">
        <v>44985</v>
      </c>
      <c r="F47" s="10">
        <f t="shared" si="3"/>
        <v>1</v>
      </c>
      <c r="G47" s="10">
        <v>0</v>
      </c>
      <c r="H47" s="12">
        <v>0</v>
      </c>
      <c r="I47" s="12">
        <v>0</v>
      </c>
      <c r="J47" s="12">
        <v>100</v>
      </c>
      <c r="K47" s="10">
        <f t="shared" si="6"/>
        <v>100</v>
      </c>
      <c r="L47" s="65" t="s">
        <v>52</v>
      </c>
    </row>
    <row r="48" ht="24" customHeight="1" spans="1:12">
      <c r="A48" s="10">
        <v>46</v>
      </c>
      <c r="B48" s="15"/>
      <c r="C48" s="44" t="s">
        <v>312</v>
      </c>
      <c r="D48" s="45">
        <v>44284</v>
      </c>
      <c r="E48" s="14">
        <v>44985</v>
      </c>
      <c r="F48" s="10">
        <f t="shared" si="3"/>
        <v>1</v>
      </c>
      <c r="G48" s="10">
        <v>0</v>
      </c>
      <c r="H48" s="12">
        <v>0</v>
      </c>
      <c r="I48" s="12">
        <v>0</v>
      </c>
      <c r="J48" s="12">
        <v>300</v>
      </c>
      <c r="K48" s="10">
        <f t="shared" si="6"/>
        <v>300</v>
      </c>
      <c r="L48" s="65" t="s">
        <v>195</v>
      </c>
    </row>
    <row r="49" ht="24" customHeight="1" spans="1:12">
      <c r="A49" s="10">
        <v>47</v>
      </c>
      <c r="B49" s="15"/>
      <c r="C49" s="44" t="s">
        <v>379</v>
      </c>
      <c r="D49" s="45">
        <v>44280</v>
      </c>
      <c r="E49" s="14">
        <v>44985</v>
      </c>
      <c r="F49" s="10">
        <v>1</v>
      </c>
      <c r="G49" s="10">
        <v>0</v>
      </c>
      <c r="H49" s="12">
        <v>0</v>
      </c>
      <c r="I49" s="12">
        <v>0</v>
      </c>
      <c r="J49" s="12">
        <v>100</v>
      </c>
      <c r="K49" s="10">
        <f t="shared" si="6"/>
        <v>100</v>
      </c>
      <c r="L49" s="65" t="s">
        <v>380</v>
      </c>
    </row>
    <row r="50" ht="24" customHeight="1" spans="1:12">
      <c r="A50" s="10">
        <v>48</v>
      </c>
      <c r="B50" s="15"/>
      <c r="C50" s="44" t="s">
        <v>381</v>
      </c>
      <c r="D50" s="45">
        <v>44279</v>
      </c>
      <c r="E50" s="14">
        <v>44985</v>
      </c>
      <c r="F50" s="10">
        <v>1</v>
      </c>
      <c r="G50" s="10">
        <v>0</v>
      </c>
      <c r="H50" s="12">
        <v>0</v>
      </c>
      <c r="I50" s="12">
        <v>0</v>
      </c>
      <c r="J50" s="12">
        <v>100</v>
      </c>
      <c r="K50" s="10">
        <f t="shared" si="6"/>
        <v>100</v>
      </c>
      <c r="L50" s="65" t="s">
        <v>380</v>
      </c>
    </row>
    <row r="51" ht="25" customHeight="1" spans="1:12">
      <c r="A51" s="10">
        <v>49</v>
      </c>
      <c r="B51" s="13" t="s">
        <v>80</v>
      </c>
      <c r="C51" s="10" t="s">
        <v>81</v>
      </c>
      <c r="D51" s="14">
        <v>40826</v>
      </c>
      <c r="E51" s="14">
        <v>44985</v>
      </c>
      <c r="F51" s="10">
        <f t="shared" ref="F51:F73" si="7">DATEDIF(D51,E51,"Y")</f>
        <v>11</v>
      </c>
      <c r="G51" s="10">
        <v>100</v>
      </c>
      <c r="H51" s="12">
        <v>500</v>
      </c>
      <c r="I51" s="12">
        <v>0</v>
      </c>
      <c r="J51" s="12">
        <v>0</v>
      </c>
      <c r="K51" s="10">
        <f t="shared" si="6"/>
        <v>500</v>
      </c>
      <c r="L51" s="71" t="s">
        <v>28</v>
      </c>
    </row>
    <row r="52" ht="25" customHeight="1" spans="1:12">
      <c r="A52" s="10">
        <v>50</v>
      </c>
      <c r="B52" s="15"/>
      <c r="C52" s="10" t="s">
        <v>350</v>
      </c>
      <c r="D52" s="14">
        <v>44842</v>
      </c>
      <c r="E52" s="14">
        <v>44985</v>
      </c>
      <c r="F52" s="10">
        <f t="shared" si="7"/>
        <v>0</v>
      </c>
      <c r="G52" s="10">
        <v>100</v>
      </c>
      <c r="H52" s="12">
        <v>0</v>
      </c>
      <c r="I52" s="12">
        <v>0</v>
      </c>
      <c r="J52" s="12">
        <v>0</v>
      </c>
      <c r="K52" s="10">
        <v>0</v>
      </c>
      <c r="L52" s="71" t="s">
        <v>185</v>
      </c>
    </row>
    <row r="53" ht="25" customHeight="1" spans="1:12">
      <c r="A53" s="10">
        <v>51</v>
      </c>
      <c r="B53" s="15"/>
      <c r="C53" s="18" t="s">
        <v>262</v>
      </c>
      <c r="D53" s="14">
        <v>44676</v>
      </c>
      <c r="E53" s="14">
        <v>44985</v>
      </c>
      <c r="F53" s="10">
        <f t="shared" si="7"/>
        <v>0</v>
      </c>
      <c r="G53" s="10">
        <v>100</v>
      </c>
      <c r="H53" s="12">
        <f t="shared" ref="H53:H67" si="8">F53*G53</f>
        <v>0</v>
      </c>
      <c r="I53" s="12">
        <v>0</v>
      </c>
      <c r="J53" s="12">
        <v>0</v>
      </c>
      <c r="K53" s="10">
        <f t="shared" ref="K53:K77" si="9">SUM(H53:J53)</f>
        <v>0</v>
      </c>
      <c r="L53" s="35" t="s">
        <v>263</v>
      </c>
    </row>
    <row r="54" ht="20" customHeight="1" spans="1:12">
      <c r="A54" s="10">
        <v>52</v>
      </c>
      <c r="B54" s="48" t="s">
        <v>84</v>
      </c>
      <c r="C54" s="18" t="s">
        <v>85</v>
      </c>
      <c r="D54" s="17">
        <v>43978</v>
      </c>
      <c r="E54" s="14">
        <v>44985</v>
      </c>
      <c r="F54" s="10">
        <f t="shared" si="7"/>
        <v>2</v>
      </c>
      <c r="G54" s="18">
        <v>100</v>
      </c>
      <c r="H54" s="12">
        <f t="shared" si="8"/>
        <v>200</v>
      </c>
      <c r="I54" s="12">
        <v>0</v>
      </c>
      <c r="J54" s="12">
        <v>0</v>
      </c>
      <c r="K54" s="10">
        <f t="shared" si="9"/>
        <v>200</v>
      </c>
      <c r="L54" s="37" t="s">
        <v>28</v>
      </c>
    </row>
    <row r="55" ht="20" customHeight="1" spans="1:12">
      <c r="A55" s="10">
        <v>53</v>
      </c>
      <c r="B55" s="87"/>
      <c r="C55" s="18" t="s">
        <v>353</v>
      </c>
      <c r="D55" s="17">
        <v>44842</v>
      </c>
      <c r="E55" s="14">
        <v>44985</v>
      </c>
      <c r="F55" s="10">
        <f t="shared" si="7"/>
        <v>0</v>
      </c>
      <c r="G55" s="18">
        <v>100</v>
      </c>
      <c r="H55" s="12">
        <f t="shared" si="8"/>
        <v>0</v>
      </c>
      <c r="I55" s="12">
        <v>0</v>
      </c>
      <c r="J55" s="12">
        <v>0</v>
      </c>
      <c r="K55" s="10">
        <f t="shared" si="9"/>
        <v>0</v>
      </c>
      <c r="L55" s="38" t="s">
        <v>354</v>
      </c>
    </row>
    <row r="56" ht="29" customHeight="1" spans="1:12">
      <c r="A56" s="10">
        <v>54</v>
      </c>
      <c r="B56" s="87"/>
      <c r="C56" s="44" t="s">
        <v>205</v>
      </c>
      <c r="D56" s="45">
        <v>43955</v>
      </c>
      <c r="E56" s="14">
        <v>44985</v>
      </c>
      <c r="F56" s="10">
        <f t="shared" si="7"/>
        <v>2</v>
      </c>
      <c r="G56" s="18">
        <v>0</v>
      </c>
      <c r="H56" s="12">
        <f t="shared" si="8"/>
        <v>0</v>
      </c>
      <c r="I56" s="12">
        <v>0</v>
      </c>
      <c r="J56" s="12">
        <v>300</v>
      </c>
      <c r="K56" s="10">
        <f t="shared" si="9"/>
        <v>300</v>
      </c>
      <c r="L56" s="115" t="s">
        <v>110</v>
      </c>
    </row>
    <row r="57" ht="25" customHeight="1" spans="1:12">
      <c r="A57" s="10">
        <v>55</v>
      </c>
      <c r="B57" s="13" t="s">
        <v>305</v>
      </c>
      <c r="C57" s="18" t="s">
        <v>97</v>
      </c>
      <c r="D57" s="17">
        <v>44081</v>
      </c>
      <c r="E57" s="14">
        <v>44985</v>
      </c>
      <c r="F57" s="10">
        <f t="shared" si="7"/>
        <v>2</v>
      </c>
      <c r="G57" s="18">
        <v>100</v>
      </c>
      <c r="H57" s="12">
        <f t="shared" si="8"/>
        <v>200</v>
      </c>
      <c r="I57" s="12">
        <v>0</v>
      </c>
      <c r="J57" s="12">
        <v>100</v>
      </c>
      <c r="K57" s="10">
        <f t="shared" si="9"/>
        <v>300</v>
      </c>
      <c r="L57" s="37" t="s">
        <v>92</v>
      </c>
    </row>
    <row r="58" ht="25" customHeight="1" spans="1:12">
      <c r="A58" s="10">
        <v>56</v>
      </c>
      <c r="B58" s="13" t="s">
        <v>89</v>
      </c>
      <c r="C58" s="10" t="s">
        <v>90</v>
      </c>
      <c r="D58" s="14">
        <v>44075</v>
      </c>
      <c r="E58" s="14">
        <v>44985</v>
      </c>
      <c r="F58" s="10">
        <f t="shared" si="7"/>
        <v>2</v>
      </c>
      <c r="G58" s="10">
        <v>100</v>
      </c>
      <c r="H58" s="12">
        <f t="shared" si="8"/>
        <v>200</v>
      </c>
      <c r="I58" s="12">
        <v>0</v>
      </c>
      <c r="J58" s="12">
        <v>0</v>
      </c>
      <c r="K58" s="10">
        <f t="shared" si="9"/>
        <v>200</v>
      </c>
      <c r="L58" s="35" t="s">
        <v>28</v>
      </c>
    </row>
    <row r="59" ht="24" customHeight="1" spans="1:12">
      <c r="A59" s="10">
        <v>57</v>
      </c>
      <c r="B59" s="15"/>
      <c r="C59" s="18" t="s">
        <v>265</v>
      </c>
      <c r="D59" s="14">
        <v>44676</v>
      </c>
      <c r="E59" s="14">
        <v>44985</v>
      </c>
      <c r="F59" s="10">
        <f t="shared" si="7"/>
        <v>0</v>
      </c>
      <c r="G59" s="10">
        <v>100</v>
      </c>
      <c r="H59" s="12">
        <f t="shared" si="8"/>
        <v>0</v>
      </c>
      <c r="I59" s="12">
        <v>0</v>
      </c>
      <c r="J59" s="12">
        <v>0</v>
      </c>
      <c r="K59" s="10">
        <f t="shared" si="9"/>
        <v>0</v>
      </c>
      <c r="L59" s="35" t="s">
        <v>266</v>
      </c>
    </row>
    <row r="60" ht="27" customHeight="1" spans="1:12">
      <c r="A60" s="10">
        <v>58</v>
      </c>
      <c r="B60" s="13" t="s">
        <v>93</v>
      </c>
      <c r="C60" s="10" t="s">
        <v>94</v>
      </c>
      <c r="D60" s="14">
        <v>44136</v>
      </c>
      <c r="E60" s="14">
        <v>44985</v>
      </c>
      <c r="F60" s="10">
        <f t="shared" si="7"/>
        <v>2</v>
      </c>
      <c r="G60" s="10">
        <v>100</v>
      </c>
      <c r="H60" s="12">
        <f t="shared" si="8"/>
        <v>200</v>
      </c>
      <c r="I60" s="12">
        <v>0</v>
      </c>
      <c r="J60" s="12">
        <v>0</v>
      </c>
      <c r="K60" s="10">
        <f t="shared" si="9"/>
        <v>200</v>
      </c>
      <c r="L60" s="35" t="s">
        <v>28</v>
      </c>
    </row>
    <row r="61" ht="23" customHeight="1" spans="1:12">
      <c r="A61" s="10">
        <v>59</v>
      </c>
      <c r="B61" s="51"/>
      <c r="C61" s="10" t="s">
        <v>95</v>
      </c>
      <c r="D61" s="14">
        <v>44136</v>
      </c>
      <c r="E61" s="14">
        <v>44985</v>
      </c>
      <c r="F61" s="10">
        <f t="shared" si="7"/>
        <v>2</v>
      </c>
      <c r="G61" s="10">
        <v>100</v>
      </c>
      <c r="H61" s="12">
        <f t="shared" si="8"/>
        <v>200</v>
      </c>
      <c r="I61" s="12">
        <v>0</v>
      </c>
      <c r="J61" s="12">
        <v>0</v>
      </c>
      <c r="K61" s="10">
        <f t="shared" si="9"/>
        <v>200</v>
      </c>
      <c r="L61" s="35" t="s">
        <v>28</v>
      </c>
    </row>
    <row r="62" ht="27" customHeight="1" spans="1:12">
      <c r="A62" s="10">
        <v>60</v>
      </c>
      <c r="B62" s="10" t="s">
        <v>144</v>
      </c>
      <c r="C62" s="10" t="s">
        <v>71</v>
      </c>
      <c r="D62" s="14">
        <v>44298</v>
      </c>
      <c r="E62" s="14">
        <v>44985</v>
      </c>
      <c r="F62" s="10">
        <f t="shared" si="7"/>
        <v>1</v>
      </c>
      <c r="G62" s="10">
        <v>100</v>
      </c>
      <c r="H62" s="12">
        <f t="shared" si="8"/>
        <v>100</v>
      </c>
      <c r="I62" s="12">
        <v>0</v>
      </c>
      <c r="J62" s="12">
        <v>100</v>
      </c>
      <c r="K62" s="10">
        <f t="shared" si="9"/>
        <v>200</v>
      </c>
      <c r="L62" s="35" t="s">
        <v>72</v>
      </c>
    </row>
    <row r="63" ht="30" customHeight="1" spans="1:12">
      <c r="A63" s="10">
        <v>61</v>
      </c>
      <c r="B63" s="10"/>
      <c r="C63" s="18" t="s">
        <v>227</v>
      </c>
      <c r="D63" s="14">
        <v>44608</v>
      </c>
      <c r="E63" s="14">
        <v>44985</v>
      </c>
      <c r="F63" s="10">
        <f t="shared" si="7"/>
        <v>1</v>
      </c>
      <c r="G63" s="10">
        <v>100</v>
      </c>
      <c r="H63" s="12">
        <v>0</v>
      </c>
      <c r="I63" s="12">
        <v>0</v>
      </c>
      <c r="J63" s="12">
        <v>0</v>
      </c>
      <c r="K63" s="10">
        <f t="shared" si="9"/>
        <v>0</v>
      </c>
      <c r="L63" s="35" t="s">
        <v>382</v>
      </c>
    </row>
    <row r="64" ht="35" customHeight="1" spans="1:12">
      <c r="A64" s="10">
        <v>62</v>
      </c>
      <c r="B64" s="10"/>
      <c r="C64" s="18" t="s">
        <v>194</v>
      </c>
      <c r="D64" s="14">
        <v>44478</v>
      </c>
      <c r="E64" s="14">
        <v>44985</v>
      </c>
      <c r="F64" s="10">
        <f t="shared" si="7"/>
        <v>1</v>
      </c>
      <c r="G64" s="10">
        <v>0</v>
      </c>
      <c r="H64" s="12">
        <f t="shared" si="8"/>
        <v>0</v>
      </c>
      <c r="I64" s="12">
        <v>0</v>
      </c>
      <c r="J64" s="12">
        <v>100</v>
      </c>
      <c r="K64" s="10">
        <f t="shared" si="9"/>
        <v>100</v>
      </c>
      <c r="L64" s="10" t="s">
        <v>365</v>
      </c>
    </row>
    <row r="65" s="2" customFormat="1" ht="27" customHeight="1" spans="1:12">
      <c r="A65" s="10">
        <v>63</v>
      </c>
      <c r="B65" s="15" t="s">
        <v>121</v>
      </c>
      <c r="C65" s="10" t="s">
        <v>100</v>
      </c>
      <c r="D65" s="14">
        <v>44257</v>
      </c>
      <c r="E65" s="14">
        <v>44985</v>
      </c>
      <c r="F65" s="10">
        <f t="shared" si="7"/>
        <v>1</v>
      </c>
      <c r="G65" s="10">
        <v>100</v>
      </c>
      <c r="H65" s="12">
        <f t="shared" si="8"/>
        <v>100</v>
      </c>
      <c r="I65" s="12">
        <v>0</v>
      </c>
      <c r="J65" s="12">
        <v>300</v>
      </c>
      <c r="K65" s="10">
        <f t="shared" si="9"/>
        <v>400</v>
      </c>
      <c r="L65" s="35" t="s">
        <v>101</v>
      </c>
    </row>
    <row r="66" s="2" customFormat="1" ht="36" customHeight="1" spans="1:12">
      <c r="A66" s="10">
        <v>64</v>
      </c>
      <c r="B66" s="15"/>
      <c r="C66" s="18" t="s">
        <v>270</v>
      </c>
      <c r="D66" s="14">
        <v>44662</v>
      </c>
      <c r="E66" s="14">
        <v>44985</v>
      </c>
      <c r="F66" s="10">
        <f t="shared" si="7"/>
        <v>0</v>
      </c>
      <c r="G66" s="10">
        <v>100</v>
      </c>
      <c r="H66" s="12">
        <f t="shared" si="8"/>
        <v>0</v>
      </c>
      <c r="I66" s="12">
        <v>300</v>
      </c>
      <c r="J66" s="12">
        <v>0</v>
      </c>
      <c r="K66" s="10">
        <f t="shared" si="9"/>
        <v>300</v>
      </c>
      <c r="L66" s="35" t="s">
        <v>271</v>
      </c>
    </row>
    <row r="67" ht="27" customHeight="1" spans="1:12">
      <c r="A67" s="10">
        <v>65</v>
      </c>
      <c r="B67" s="15"/>
      <c r="C67" s="18" t="s">
        <v>272</v>
      </c>
      <c r="D67" s="14">
        <v>44676</v>
      </c>
      <c r="E67" s="14">
        <v>44985</v>
      </c>
      <c r="F67" s="10">
        <f t="shared" si="7"/>
        <v>0</v>
      </c>
      <c r="G67" s="10">
        <v>100</v>
      </c>
      <c r="H67" s="12">
        <f t="shared" si="8"/>
        <v>0</v>
      </c>
      <c r="I67" s="12">
        <v>100</v>
      </c>
      <c r="J67" s="12">
        <v>100</v>
      </c>
      <c r="K67" s="10">
        <f t="shared" si="9"/>
        <v>200</v>
      </c>
      <c r="L67" s="35" t="s">
        <v>316</v>
      </c>
    </row>
    <row r="68" customFormat="1" ht="27" customHeight="1" spans="1:12">
      <c r="A68" s="10">
        <v>66</v>
      </c>
      <c r="B68" s="15"/>
      <c r="C68" s="18" t="s">
        <v>355</v>
      </c>
      <c r="D68" s="14">
        <v>44842</v>
      </c>
      <c r="E68" s="14">
        <v>44985</v>
      </c>
      <c r="F68" s="10">
        <f t="shared" si="7"/>
        <v>0</v>
      </c>
      <c r="G68" s="10">
        <v>100</v>
      </c>
      <c r="H68" s="12">
        <v>0</v>
      </c>
      <c r="I68" s="12">
        <v>100</v>
      </c>
      <c r="J68" s="12">
        <v>0</v>
      </c>
      <c r="K68" s="10">
        <f t="shared" si="9"/>
        <v>100</v>
      </c>
      <c r="L68" s="35" t="s">
        <v>356</v>
      </c>
    </row>
    <row r="69" customFormat="1" ht="27" customHeight="1" spans="1:12">
      <c r="A69" s="10">
        <v>67</v>
      </c>
      <c r="B69" s="15"/>
      <c r="C69" s="18" t="s">
        <v>373</v>
      </c>
      <c r="D69" s="14">
        <v>44915</v>
      </c>
      <c r="E69" s="14">
        <v>44985</v>
      </c>
      <c r="F69" s="10">
        <f t="shared" si="7"/>
        <v>0</v>
      </c>
      <c r="G69" s="10">
        <v>100</v>
      </c>
      <c r="H69" s="12">
        <v>0</v>
      </c>
      <c r="I69" s="12">
        <v>0</v>
      </c>
      <c r="J69" s="12">
        <v>100</v>
      </c>
      <c r="K69" s="10">
        <f t="shared" si="9"/>
        <v>100</v>
      </c>
      <c r="L69" s="35" t="s">
        <v>374</v>
      </c>
    </row>
    <row r="70" customFormat="1" ht="23" customHeight="1" spans="1:12">
      <c r="A70" s="10">
        <v>68</v>
      </c>
      <c r="B70" s="13" t="s">
        <v>103</v>
      </c>
      <c r="C70" s="10" t="s">
        <v>104</v>
      </c>
      <c r="D70" s="14">
        <v>43192</v>
      </c>
      <c r="E70" s="14">
        <v>44985</v>
      </c>
      <c r="F70" s="10">
        <f t="shared" si="7"/>
        <v>4</v>
      </c>
      <c r="G70" s="10">
        <v>100</v>
      </c>
      <c r="H70" s="12">
        <f>F70*G70</f>
        <v>400</v>
      </c>
      <c r="I70" s="12">
        <v>300</v>
      </c>
      <c r="J70" s="12">
        <v>0</v>
      </c>
      <c r="K70" s="10">
        <f t="shared" si="9"/>
        <v>700</v>
      </c>
      <c r="L70" s="35" t="s">
        <v>105</v>
      </c>
    </row>
    <row r="71" customFormat="1" ht="33" customHeight="1" spans="1:12">
      <c r="A71" s="10">
        <v>69</v>
      </c>
      <c r="B71" s="119" t="s">
        <v>216</v>
      </c>
      <c r="C71" s="13" t="s">
        <v>58</v>
      </c>
      <c r="D71" s="49">
        <v>44113</v>
      </c>
      <c r="E71" s="14">
        <v>44985</v>
      </c>
      <c r="F71" s="10">
        <f t="shared" si="7"/>
        <v>2</v>
      </c>
      <c r="G71" s="13">
        <v>100</v>
      </c>
      <c r="H71" s="50">
        <f>F71*G71</f>
        <v>200</v>
      </c>
      <c r="I71" s="50">
        <v>300</v>
      </c>
      <c r="J71" s="50">
        <v>0</v>
      </c>
      <c r="K71" s="13">
        <f t="shared" si="9"/>
        <v>500</v>
      </c>
      <c r="L71" s="69" t="s">
        <v>59</v>
      </c>
    </row>
    <row r="72" s="134" customFormat="1" ht="33" customHeight="1" spans="1:12">
      <c r="A72" s="10">
        <v>70</v>
      </c>
      <c r="B72" s="11" t="s">
        <v>231</v>
      </c>
      <c r="C72" s="10" t="s">
        <v>127</v>
      </c>
      <c r="D72" s="14">
        <v>44382</v>
      </c>
      <c r="E72" s="14">
        <v>44985</v>
      </c>
      <c r="F72" s="10">
        <f t="shared" si="7"/>
        <v>1</v>
      </c>
      <c r="G72" s="10">
        <v>100</v>
      </c>
      <c r="H72" s="12">
        <v>100</v>
      </c>
      <c r="I72" s="12">
        <v>400</v>
      </c>
      <c r="J72" s="12">
        <v>0</v>
      </c>
      <c r="K72" s="10">
        <f t="shared" si="9"/>
        <v>500</v>
      </c>
      <c r="L72" s="35" t="s">
        <v>138</v>
      </c>
    </row>
    <row r="73" customFormat="1" ht="26" customHeight="1" spans="1:12">
      <c r="A73" s="10">
        <v>71</v>
      </c>
      <c r="B73" s="15" t="s">
        <v>275</v>
      </c>
      <c r="C73" s="125" t="s">
        <v>276</v>
      </c>
      <c r="D73" s="126">
        <v>44652</v>
      </c>
      <c r="E73" s="14">
        <v>44985</v>
      </c>
      <c r="F73" s="10">
        <f t="shared" si="7"/>
        <v>0</v>
      </c>
      <c r="G73" s="51">
        <v>100</v>
      </c>
      <c r="H73" s="127">
        <f t="shared" ref="H73:H77" si="10">F73*G73</f>
        <v>0</v>
      </c>
      <c r="I73" s="127">
        <v>0</v>
      </c>
      <c r="J73" s="127">
        <v>0</v>
      </c>
      <c r="K73" s="51">
        <f t="shared" si="9"/>
        <v>0</v>
      </c>
      <c r="L73" s="128" t="s">
        <v>28</v>
      </c>
    </row>
    <row r="74" customFormat="1" ht="26" customHeight="1" spans="1:12">
      <c r="A74" s="10">
        <v>72</v>
      </c>
      <c r="B74" s="15"/>
      <c r="C74" s="18" t="s">
        <v>91</v>
      </c>
      <c r="D74" s="17">
        <v>44166</v>
      </c>
      <c r="E74" s="14">
        <v>44985</v>
      </c>
      <c r="F74" s="10">
        <f t="shared" ref="F74:F80" si="11">DATEDIF(D74,E74,"Y")</f>
        <v>2</v>
      </c>
      <c r="G74" s="18">
        <v>100</v>
      </c>
      <c r="H74" s="12">
        <v>200</v>
      </c>
      <c r="I74" s="12">
        <v>0</v>
      </c>
      <c r="J74" s="12">
        <v>100</v>
      </c>
      <c r="K74" s="10">
        <f t="shared" ref="K74:K79" si="12">SUM(H74:J74)</f>
        <v>300</v>
      </c>
      <c r="L74" s="37" t="s">
        <v>92</v>
      </c>
    </row>
    <row r="75" customFormat="1" ht="20" customHeight="1" spans="1:12">
      <c r="A75" s="10">
        <v>73</v>
      </c>
      <c r="B75" s="51"/>
      <c r="C75" s="18" t="s">
        <v>277</v>
      </c>
      <c r="D75" s="14">
        <v>44659</v>
      </c>
      <c r="E75" s="14">
        <v>44985</v>
      </c>
      <c r="F75" s="10">
        <f t="shared" si="11"/>
        <v>0</v>
      </c>
      <c r="G75" s="10">
        <v>100</v>
      </c>
      <c r="H75" s="12">
        <f t="shared" si="10"/>
        <v>0</v>
      </c>
      <c r="I75" s="12">
        <v>0</v>
      </c>
      <c r="J75" s="12">
        <v>100</v>
      </c>
      <c r="K75" s="10">
        <f t="shared" si="12"/>
        <v>100</v>
      </c>
      <c r="L75" s="35" t="s">
        <v>367</v>
      </c>
    </row>
    <row r="76" ht="21" customHeight="1" spans="1:12">
      <c r="A76" s="10">
        <v>74</v>
      </c>
      <c r="B76" s="10" t="s">
        <v>343</v>
      </c>
      <c r="C76" s="83" t="s">
        <v>302</v>
      </c>
      <c r="D76" s="14">
        <v>44739</v>
      </c>
      <c r="E76" s="14">
        <v>44985</v>
      </c>
      <c r="F76" s="10">
        <f t="shared" si="11"/>
        <v>0</v>
      </c>
      <c r="G76" s="10">
        <v>100</v>
      </c>
      <c r="H76" s="12">
        <v>0</v>
      </c>
      <c r="I76" s="12">
        <v>0</v>
      </c>
      <c r="J76" s="12">
        <v>400</v>
      </c>
      <c r="K76" s="10">
        <f t="shared" si="12"/>
        <v>400</v>
      </c>
      <c r="L76" s="73" t="s">
        <v>303</v>
      </c>
    </row>
    <row r="77" ht="27" customHeight="1" spans="1:12">
      <c r="A77" s="10">
        <v>75</v>
      </c>
      <c r="B77" s="10"/>
      <c r="C77" s="10" t="s">
        <v>344</v>
      </c>
      <c r="D77" s="14">
        <v>44774</v>
      </c>
      <c r="E77" s="14">
        <v>44985</v>
      </c>
      <c r="F77" s="10">
        <f t="shared" si="11"/>
        <v>0</v>
      </c>
      <c r="G77" s="10">
        <v>100</v>
      </c>
      <c r="H77" s="12">
        <f t="shared" si="10"/>
        <v>0</v>
      </c>
      <c r="I77" s="12">
        <v>100</v>
      </c>
      <c r="J77" s="12">
        <v>0</v>
      </c>
      <c r="K77" s="10">
        <v>100</v>
      </c>
      <c r="L77" s="70" t="s">
        <v>357</v>
      </c>
    </row>
    <row r="78" ht="27" customHeight="1" spans="1:12">
      <c r="A78" s="10">
        <v>76</v>
      </c>
      <c r="B78" s="10" t="s">
        <v>377</v>
      </c>
      <c r="C78" s="121" t="s">
        <v>361</v>
      </c>
      <c r="D78" s="14">
        <v>44867</v>
      </c>
      <c r="E78" s="14">
        <v>44985</v>
      </c>
      <c r="F78" s="10">
        <f t="shared" si="11"/>
        <v>0</v>
      </c>
      <c r="G78" s="10">
        <v>100</v>
      </c>
      <c r="H78" s="12">
        <v>0</v>
      </c>
      <c r="I78" s="12">
        <v>300</v>
      </c>
      <c r="J78" s="12">
        <v>0</v>
      </c>
      <c r="K78" s="10">
        <f t="shared" si="12"/>
        <v>300</v>
      </c>
      <c r="L78" s="35" t="s">
        <v>362</v>
      </c>
    </row>
    <row r="79" ht="21" customHeight="1" spans="1:12">
      <c r="A79" s="10">
        <v>77</v>
      </c>
      <c r="B79" s="10" t="s">
        <v>383</v>
      </c>
      <c r="C79" s="83" t="s">
        <v>384</v>
      </c>
      <c r="D79" s="14">
        <v>44981</v>
      </c>
      <c r="E79" s="14">
        <v>44985</v>
      </c>
      <c r="F79" s="10">
        <f t="shared" si="11"/>
        <v>0</v>
      </c>
      <c r="G79" s="10">
        <v>100</v>
      </c>
      <c r="H79" s="12">
        <v>0</v>
      </c>
      <c r="I79" s="12">
        <v>0</v>
      </c>
      <c r="J79" s="12">
        <v>0</v>
      </c>
      <c r="K79" s="10">
        <f t="shared" si="12"/>
        <v>0</v>
      </c>
      <c r="L79" s="73"/>
    </row>
    <row r="80" ht="27" customHeight="1" spans="1:12">
      <c r="A80" s="10">
        <v>78</v>
      </c>
      <c r="B80" s="10"/>
      <c r="C80" s="83" t="s">
        <v>385</v>
      </c>
      <c r="D80" s="14">
        <v>44991</v>
      </c>
      <c r="E80" s="14">
        <v>44985</v>
      </c>
      <c r="F80" s="10">
        <f t="shared" si="11"/>
        <v>0</v>
      </c>
      <c r="G80" s="10">
        <v>100</v>
      </c>
      <c r="H80" s="12">
        <f>F80*G80</f>
        <v>0</v>
      </c>
      <c r="I80" s="12">
        <v>0</v>
      </c>
      <c r="J80" s="12">
        <v>0</v>
      </c>
      <c r="K80" s="10">
        <v>0</v>
      </c>
      <c r="L80" s="70"/>
    </row>
  </sheetData>
  <mergeCells count="16">
    <mergeCell ref="A1:L1"/>
    <mergeCell ref="B3:B26"/>
    <mergeCell ref="B27:B29"/>
    <mergeCell ref="B30:B32"/>
    <mergeCell ref="B33:B35"/>
    <mergeCell ref="B36:B39"/>
    <mergeCell ref="B40:B50"/>
    <mergeCell ref="B51:B53"/>
    <mergeCell ref="B54:B56"/>
    <mergeCell ref="B58:B59"/>
    <mergeCell ref="B60:B61"/>
    <mergeCell ref="B62:B64"/>
    <mergeCell ref="B65:B69"/>
    <mergeCell ref="B73:B75"/>
    <mergeCell ref="B76:B77"/>
    <mergeCell ref="B79:B80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opLeftCell="A60" workbookViewId="0">
      <selection activeCell="A1" sqref="A1:L7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45016</v>
      </c>
      <c r="F3" s="10">
        <f t="shared" ref="F3:F17" si="0"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39" si="1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45016</v>
      </c>
      <c r="F4" s="10">
        <f t="shared" si="0"/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45016</v>
      </c>
      <c r="F5" s="10">
        <f t="shared" si="0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45016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45016</v>
      </c>
      <c r="F7" s="10">
        <f t="shared" si="0"/>
        <v>8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45016</v>
      </c>
      <c r="F8" s="10">
        <f t="shared" si="0"/>
        <v>8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45016</v>
      </c>
      <c r="F9" s="10">
        <f t="shared" si="0"/>
        <v>2</v>
      </c>
      <c r="G9" s="10">
        <v>100</v>
      </c>
      <c r="H9" s="12">
        <f>F9*G9</f>
        <v>200</v>
      </c>
      <c r="I9" s="12">
        <v>0</v>
      </c>
      <c r="J9" s="12">
        <v>100</v>
      </c>
      <c r="K9" s="10">
        <f t="shared" si="1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45016</v>
      </c>
      <c r="F10" s="10">
        <f t="shared" si="0"/>
        <v>12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45016</v>
      </c>
      <c r="F11" s="10">
        <f t="shared" si="0"/>
        <v>3</v>
      </c>
      <c r="G11" s="10">
        <v>100</v>
      </c>
      <c r="H11" s="12">
        <f t="shared" ref="H11:H22" si="2">F11*G11</f>
        <v>300</v>
      </c>
      <c r="I11" s="12">
        <v>400</v>
      </c>
      <c r="J11" s="12">
        <v>200</v>
      </c>
      <c r="K11" s="10">
        <f t="shared" si="1"/>
        <v>900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45016</v>
      </c>
      <c r="F12" s="10">
        <f t="shared" si="0"/>
        <v>3</v>
      </c>
      <c r="G12" s="10">
        <v>100</v>
      </c>
      <c r="H12" s="12">
        <f t="shared" si="2"/>
        <v>300</v>
      </c>
      <c r="I12" s="12">
        <v>0</v>
      </c>
      <c r="J12" s="12">
        <v>0</v>
      </c>
      <c r="K12" s="10">
        <f t="shared" si="1"/>
        <v>300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45016</v>
      </c>
      <c r="F13" s="10">
        <f t="shared" si="0"/>
        <v>2</v>
      </c>
      <c r="G13" s="10">
        <v>100</v>
      </c>
      <c r="H13" s="12">
        <f t="shared" si="2"/>
        <v>200</v>
      </c>
      <c r="I13" s="12">
        <v>400</v>
      </c>
      <c r="J13" s="12">
        <v>0</v>
      </c>
      <c r="K13" s="10">
        <f t="shared" si="1"/>
        <v>600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45016</v>
      </c>
      <c r="F14" s="10">
        <f t="shared" si="0"/>
        <v>2</v>
      </c>
      <c r="G14" s="10">
        <v>100</v>
      </c>
      <c r="H14" s="12">
        <f t="shared" si="2"/>
        <v>200</v>
      </c>
      <c r="I14" s="12">
        <v>300</v>
      </c>
      <c r="J14" s="12">
        <v>0</v>
      </c>
      <c r="K14" s="10">
        <f t="shared" si="1"/>
        <v>500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45016</v>
      </c>
      <c r="F15" s="10">
        <f t="shared" si="0"/>
        <v>2</v>
      </c>
      <c r="G15" s="10">
        <v>100</v>
      </c>
      <c r="H15" s="12">
        <f t="shared" si="2"/>
        <v>200</v>
      </c>
      <c r="I15" s="12">
        <v>300</v>
      </c>
      <c r="J15" s="12">
        <v>0</v>
      </c>
      <c r="K15" s="10">
        <f t="shared" si="1"/>
        <v>500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45016</v>
      </c>
      <c r="F16" s="10">
        <f t="shared" si="0"/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1"/>
        <v>400</v>
      </c>
      <c r="L16" s="35" t="s">
        <v>38</v>
      </c>
    </row>
    <row r="17" ht="44" customHeight="1" spans="1:12">
      <c r="A17" s="10">
        <v>15</v>
      </c>
      <c r="B17" s="15"/>
      <c r="C17" s="18" t="s">
        <v>196</v>
      </c>
      <c r="D17" s="17">
        <v>44553</v>
      </c>
      <c r="E17" s="14">
        <v>45016</v>
      </c>
      <c r="F17" s="10">
        <f t="shared" si="0"/>
        <v>1</v>
      </c>
      <c r="G17" s="18">
        <v>100</v>
      </c>
      <c r="H17" s="12">
        <f t="shared" si="2"/>
        <v>100</v>
      </c>
      <c r="I17" s="12">
        <v>300</v>
      </c>
      <c r="J17" s="12">
        <v>200</v>
      </c>
      <c r="K17" s="10">
        <f t="shared" si="1"/>
        <v>600</v>
      </c>
      <c r="L17" s="37" t="s">
        <v>218</v>
      </c>
    </row>
    <row r="18" ht="30" customHeight="1" spans="1:12">
      <c r="A18" s="10">
        <v>16</v>
      </c>
      <c r="B18" s="15"/>
      <c r="C18" s="18" t="s">
        <v>237</v>
      </c>
      <c r="D18" s="17">
        <v>44635</v>
      </c>
      <c r="E18" s="14">
        <v>45016</v>
      </c>
      <c r="F18" s="10">
        <v>0</v>
      </c>
      <c r="G18" s="18">
        <v>100</v>
      </c>
      <c r="H18" s="12">
        <f t="shared" si="2"/>
        <v>0</v>
      </c>
      <c r="I18" s="12">
        <v>0</v>
      </c>
      <c r="J18" s="12">
        <v>0</v>
      </c>
      <c r="K18" s="10">
        <f t="shared" si="1"/>
        <v>0</v>
      </c>
      <c r="L18" s="37" t="s">
        <v>238</v>
      </c>
    </row>
    <row r="19" ht="28" customHeight="1" spans="1:12">
      <c r="A19" s="10">
        <v>17</v>
      </c>
      <c r="B19" s="15"/>
      <c r="C19" s="18" t="s">
        <v>293</v>
      </c>
      <c r="D19" s="17">
        <v>44725</v>
      </c>
      <c r="E19" s="14">
        <v>45016</v>
      </c>
      <c r="F19" s="10">
        <f t="shared" ref="F19:F25" si="3">DATEDIF(D19,E19,"Y")</f>
        <v>0</v>
      </c>
      <c r="G19" s="18">
        <v>100</v>
      </c>
      <c r="H19" s="12">
        <f t="shared" si="2"/>
        <v>0</v>
      </c>
      <c r="I19" s="12">
        <v>300</v>
      </c>
      <c r="J19" s="12">
        <v>0</v>
      </c>
      <c r="K19" s="10">
        <f t="shared" si="1"/>
        <v>300</v>
      </c>
      <c r="L19" s="37" t="s">
        <v>294</v>
      </c>
    </row>
    <row r="20" ht="28" customHeight="1" spans="1:12">
      <c r="A20" s="10">
        <v>18</v>
      </c>
      <c r="B20" s="15"/>
      <c r="C20" s="18" t="s">
        <v>295</v>
      </c>
      <c r="D20" s="17">
        <v>44732</v>
      </c>
      <c r="E20" s="14">
        <v>45016</v>
      </c>
      <c r="F20" s="10">
        <f t="shared" si="3"/>
        <v>0</v>
      </c>
      <c r="G20" s="18">
        <v>100</v>
      </c>
      <c r="H20" s="12">
        <f t="shared" si="2"/>
        <v>0</v>
      </c>
      <c r="I20" s="12">
        <v>300</v>
      </c>
      <c r="J20" s="12">
        <v>100</v>
      </c>
      <c r="K20" s="10">
        <f t="shared" si="1"/>
        <v>400</v>
      </c>
      <c r="L20" s="37" t="s">
        <v>296</v>
      </c>
    </row>
    <row r="21" ht="36" customHeight="1" spans="1:12">
      <c r="A21" s="10">
        <v>19</v>
      </c>
      <c r="B21" s="15"/>
      <c r="C21" s="10" t="s">
        <v>25</v>
      </c>
      <c r="D21" s="14">
        <v>43616</v>
      </c>
      <c r="E21" s="14">
        <v>45016</v>
      </c>
      <c r="F21" s="10">
        <f t="shared" si="3"/>
        <v>3</v>
      </c>
      <c r="G21" s="10">
        <v>100</v>
      </c>
      <c r="H21" s="12">
        <f t="shared" si="2"/>
        <v>300</v>
      </c>
      <c r="I21" s="12">
        <v>0</v>
      </c>
      <c r="J21" s="12">
        <v>200</v>
      </c>
      <c r="K21" s="10">
        <f t="shared" si="1"/>
        <v>500</v>
      </c>
      <c r="L21" s="35" t="s">
        <v>26</v>
      </c>
    </row>
    <row r="22" ht="36" customHeight="1" spans="1:12">
      <c r="A22" s="10">
        <v>20</v>
      </c>
      <c r="B22" s="15"/>
      <c r="C22" s="18" t="s">
        <v>166</v>
      </c>
      <c r="D22" s="14">
        <v>44494</v>
      </c>
      <c r="E22" s="14">
        <v>45016</v>
      </c>
      <c r="F22" s="10">
        <f t="shared" si="3"/>
        <v>1</v>
      </c>
      <c r="G22" s="10">
        <v>100</v>
      </c>
      <c r="H22" s="12">
        <f t="shared" si="2"/>
        <v>100</v>
      </c>
      <c r="I22" s="12">
        <v>100</v>
      </c>
      <c r="J22" s="12">
        <v>0</v>
      </c>
      <c r="K22" s="10">
        <f t="shared" si="1"/>
        <v>200</v>
      </c>
      <c r="L22" s="35" t="s">
        <v>360</v>
      </c>
    </row>
    <row r="23" ht="36" customHeight="1" spans="1:12">
      <c r="A23" s="10">
        <v>21</v>
      </c>
      <c r="B23" s="15"/>
      <c r="C23" s="75" t="s">
        <v>369</v>
      </c>
      <c r="D23" s="14">
        <v>44921</v>
      </c>
      <c r="E23" s="14">
        <v>45016</v>
      </c>
      <c r="F23" s="10">
        <f t="shared" si="3"/>
        <v>0</v>
      </c>
      <c r="G23" s="10">
        <v>100</v>
      </c>
      <c r="H23" s="12">
        <v>0</v>
      </c>
      <c r="I23" s="12">
        <v>300</v>
      </c>
      <c r="J23" s="12">
        <v>0</v>
      </c>
      <c r="K23" s="10">
        <f t="shared" si="1"/>
        <v>300</v>
      </c>
      <c r="L23" s="35" t="s">
        <v>386</v>
      </c>
    </row>
    <row r="24" ht="38" customHeight="1" spans="1:12">
      <c r="A24" s="10">
        <v>22</v>
      </c>
      <c r="B24" s="13" t="s">
        <v>57</v>
      </c>
      <c r="C24" s="18" t="s">
        <v>181</v>
      </c>
      <c r="D24" s="14">
        <v>44501</v>
      </c>
      <c r="E24" s="14">
        <v>45016</v>
      </c>
      <c r="F24" s="10">
        <f t="shared" si="3"/>
        <v>1</v>
      </c>
      <c r="G24" s="10">
        <v>100</v>
      </c>
      <c r="H24" s="12">
        <f>F24*G24</f>
        <v>100</v>
      </c>
      <c r="I24" s="12">
        <v>300</v>
      </c>
      <c r="J24" s="12">
        <v>100</v>
      </c>
      <c r="K24" s="10">
        <f t="shared" si="1"/>
        <v>500</v>
      </c>
      <c r="L24" s="35" t="s">
        <v>327</v>
      </c>
    </row>
    <row r="25" ht="25" customHeight="1" spans="1:12">
      <c r="A25" s="10">
        <v>23</v>
      </c>
      <c r="B25" s="15"/>
      <c r="C25" s="10" t="s">
        <v>79</v>
      </c>
      <c r="D25" s="14">
        <v>42437</v>
      </c>
      <c r="E25" s="14">
        <v>45016</v>
      </c>
      <c r="F25" s="10">
        <f t="shared" si="3"/>
        <v>7</v>
      </c>
      <c r="G25" s="10">
        <v>100</v>
      </c>
      <c r="H25" s="12">
        <v>500</v>
      </c>
      <c r="I25" s="12">
        <v>0</v>
      </c>
      <c r="J25" s="12">
        <v>0</v>
      </c>
      <c r="K25" s="10">
        <f t="shared" si="1"/>
        <v>500</v>
      </c>
      <c r="L25" s="35" t="s">
        <v>28</v>
      </c>
    </row>
    <row r="26" ht="30" customHeight="1" spans="1:12">
      <c r="A26" s="10">
        <v>24</v>
      </c>
      <c r="B26" s="51"/>
      <c r="C26" s="18" t="s">
        <v>124</v>
      </c>
      <c r="D26" s="17">
        <v>43590</v>
      </c>
      <c r="E26" s="14">
        <v>45016</v>
      </c>
      <c r="F26" s="10">
        <v>0</v>
      </c>
      <c r="G26" s="10">
        <v>0</v>
      </c>
      <c r="H26" s="12">
        <v>0</v>
      </c>
      <c r="I26" s="12">
        <v>0</v>
      </c>
      <c r="J26" s="12">
        <v>300</v>
      </c>
      <c r="K26" s="10">
        <f t="shared" si="1"/>
        <v>300</v>
      </c>
      <c r="L26" s="68" t="s">
        <v>110</v>
      </c>
    </row>
    <row r="27" ht="24" customHeight="1" spans="1:12">
      <c r="A27" s="10">
        <v>25</v>
      </c>
      <c r="B27" s="13" t="s">
        <v>60</v>
      </c>
      <c r="C27" s="10" t="s">
        <v>61</v>
      </c>
      <c r="D27" s="14">
        <v>44074</v>
      </c>
      <c r="E27" s="14">
        <v>45016</v>
      </c>
      <c r="F27" s="10">
        <f>DATEDIF(D27,E27,"Y")</f>
        <v>2</v>
      </c>
      <c r="G27" s="10">
        <v>100</v>
      </c>
      <c r="H27" s="12">
        <f>F27*G27</f>
        <v>200</v>
      </c>
      <c r="I27" s="12">
        <v>0</v>
      </c>
      <c r="J27" s="12">
        <v>0</v>
      </c>
      <c r="K27" s="10">
        <f t="shared" si="1"/>
        <v>200</v>
      </c>
      <c r="L27" s="35" t="s">
        <v>28</v>
      </c>
    </row>
    <row r="28" ht="24" customHeight="1" spans="1:12">
      <c r="A28" s="10">
        <v>26</v>
      </c>
      <c r="B28" s="15"/>
      <c r="C28" s="10" t="s">
        <v>118</v>
      </c>
      <c r="D28" s="14">
        <v>44392</v>
      </c>
      <c r="E28" s="14">
        <v>45016</v>
      </c>
      <c r="F28" s="10">
        <f>DATEDIF(D28,E28,"Y")</f>
        <v>1</v>
      </c>
      <c r="G28" s="10">
        <v>100</v>
      </c>
      <c r="H28" s="12">
        <v>100</v>
      </c>
      <c r="I28" s="12">
        <v>300</v>
      </c>
      <c r="J28" s="12">
        <v>0</v>
      </c>
      <c r="K28" s="10">
        <f t="shared" si="1"/>
        <v>400</v>
      </c>
      <c r="L28" s="35" t="s">
        <v>119</v>
      </c>
    </row>
    <row r="29" ht="24" customHeight="1" spans="1:12">
      <c r="A29" s="10">
        <v>27</v>
      </c>
      <c r="B29" s="15"/>
      <c r="C29" s="18" t="s">
        <v>109</v>
      </c>
      <c r="D29" s="17">
        <v>43129</v>
      </c>
      <c r="E29" s="14">
        <v>45016</v>
      </c>
      <c r="F29" s="10">
        <v>0</v>
      </c>
      <c r="G29" s="10">
        <v>0</v>
      </c>
      <c r="H29" s="12">
        <v>0</v>
      </c>
      <c r="I29" s="12">
        <v>0</v>
      </c>
      <c r="J29" s="12">
        <v>300</v>
      </c>
      <c r="K29" s="10">
        <f t="shared" si="1"/>
        <v>300</v>
      </c>
      <c r="L29" s="68" t="s">
        <v>110</v>
      </c>
    </row>
    <row r="30" ht="20" customHeight="1" spans="1:12">
      <c r="A30" s="10">
        <v>28</v>
      </c>
      <c r="B30" s="13" t="s">
        <v>62</v>
      </c>
      <c r="C30" s="10" t="s">
        <v>63</v>
      </c>
      <c r="D30" s="14">
        <v>41687</v>
      </c>
      <c r="E30" s="14">
        <v>45016</v>
      </c>
      <c r="F30" s="10">
        <f>DATEDIF(D30,E30,"Y")</f>
        <v>9</v>
      </c>
      <c r="G30" s="10">
        <v>100</v>
      </c>
      <c r="H30" s="12">
        <v>500</v>
      </c>
      <c r="I30" s="12">
        <v>0</v>
      </c>
      <c r="J30" s="12">
        <v>0</v>
      </c>
      <c r="K30" s="10">
        <f t="shared" si="1"/>
        <v>500</v>
      </c>
      <c r="L30" s="35" t="s">
        <v>28</v>
      </c>
    </row>
    <row r="31" ht="20" customHeight="1" spans="1:12">
      <c r="A31" s="10">
        <v>29</v>
      </c>
      <c r="B31" s="15"/>
      <c r="C31" s="16" t="s">
        <v>257</v>
      </c>
      <c r="D31" s="14">
        <v>44676</v>
      </c>
      <c r="E31" s="14">
        <v>45016</v>
      </c>
      <c r="F31" s="10">
        <f>DATEDIF(D31,E31,"Y")</f>
        <v>0</v>
      </c>
      <c r="G31" s="10">
        <v>100</v>
      </c>
      <c r="H31" s="12">
        <f>F31*G31</f>
        <v>0</v>
      </c>
      <c r="I31" s="12">
        <v>300</v>
      </c>
      <c r="J31" s="12">
        <v>0</v>
      </c>
      <c r="K31" s="10">
        <f t="shared" si="1"/>
        <v>300</v>
      </c>
      <c r="L31" s="35" t="s">
        <v>258</v>
      </c>
    </row>
    <row r="32" ht="20" customHeight="1" spans="1:12">
      <c r="A32" s="10">
        <v>30</v>
      </c>
      <c r="B32" s="15"/>
      <c r="C32" s="18" t="s">
        <v>245</v>
      </c>
      <c r="D32" s="14">
        <v>44648</v>
      </c>
      <c r="E32" s="14">
        <v>45016</v>
      </c>
      <c r="F32" s="10">
        <v>0</v>
      </c>
      <c r="G32" s="10">
        <v>100</v>
      </c>
      <c r="H32" s="12">
        <v>0</v>
      </c>
      <c r="I32" s="12">
        <v>0</v>
      </c>
      <c r="J32" s="12">
        <v>0</v>
      </c>
      <c r="K32" s="10">
        <f t="shared" si="1"/>
        <v>0</v>
      </c>
      <c r="L32" s="42" t="s">
        <v>246</v>
      </c>
    </row>
    <row r="33" ht="31" customHeight="1" spans="1:12">
      <c r="A33" s="10">
        <v>31</v>
      </c>
      <c r="B33" s="13" t="s">
        <v>64</v>
      </c>
      <c r="C33" s="10" t="s">
        <v>56</v>
      </c>
      <c r="D33" s="14">
        <v>43710</v>
      </c>
      <c r="E33" s="14">
        <v>45016</v>
      </c>
      <c r="F33" s="10">
        <f t="shared" ref="F33:F41" si="4">DATEDIF(D33,E33,"Y")</f>
        <v>3</v>
      </c>
      <c r="G33" s="10">
        <v>100</v>
      </c>
      <c r="H33" s="12">
        <f>F33*G33</f>
        <v>300</v>
      </c>
      <c r="I33" s="12">
        <v>0</v>
      </c>
      <c r="J33" s="12">
        <v>100</v>
      </c>
      <c r="K33" s="10">
        <f t="shared" si="1"/>
        <v>400</v>
      </c>
      <c r="L33" s="37" t="s">
        <v>363</v>
      </c>
    </row>
    <row r="34" s="1" customFormat="1" ht="22" customHeight="1" spans="1:12">
      <c r="A34" s="10">
        <v>32</v>
      </c>
      <c r="B34" s="30"/>
      <c r="C34" s="11" t="s">
        <v>66</v>
      </c>
      <c r="D34" s="23">
        <v>43694</v>
      </c>
      <c r="E34" s="14">
        <v>45016</v>
      </c>
      <c r="F34" s="10">
        <f t="shared" si="4"/>
        <v>3</v>
      </c>
      <c r="G34" s="11">
        <v>100</v>
      </c>
      <c r="H34" s="12">
        <f>F34*G34</f>
        <v>300</v>
      </c>
      <c r="I34" s="12">
        <v>0</v>
      </c>
      <c r="J34" s="12">
        <v>50</v>
      </c>
      <c r="K34" s="11">
        <f t="shared" si="1"/>
        <v>350</v>
      </c>
      <c r="L34" s="35" t="s">
        <v>67</v>
      </c>
    </row>
    <row r="35" ht="28" customHeight="1" spans="1:12">
      <c r="A35" s="10">
        <v>33</v>
      </c>
      <c r="B35" s="15"/>
      <c r="C35" s="16" t="s">
        <v>259</v>
      </c>
      <c r="D35" s="14">
        <v>44428</v>
      </c>
      <c r="E35" s="14">
        <v>45016</v>
      </c>
      <c r="F35" s="10">
        <f t="shared" si="4"/>
        <v>1</v>
      </c>
      <c r="G35" s="10">
        <v>100</v>
      </c>
      <c r="H35" s="12">
        <f>F35*G35</f>
        <v>100</v>
      </c>
      <c r="I35" s="12">
        <v>0</v>
      </c>
      <c r="J35" s="12">
        <v>0</v>
      </c>
      <c r="K35" s="10">
        <f t="shared" si="1"/>
        <v>100</v>
      </c>
      <c r="L35" s="35" t="s">
        <v>286</v>
      </c>
    </row>
    <row r="36" ht="30" customHeight="1" spans="1:12">
      <c r="A36" s="10">
        <v>34</v>
      </c>
      <c r="B36" s="13" t="s">
        <v>68</v>
      </c>
      <c r="C36" s="10" t="s">
        <v>69</v>
      </c>
      <c r="D36" s="14">
        <v>44350</v>
      </c>
      <c r="E36" s="14">
        <v>45016</v>
      </c>
      <c r="F36" s="10">
        <f t="shared" si="4"/>
        <v>1</v>
      </c>
      <c r="G36" s="10">
        <v>100</v>
      </c>
      <c r="H36" s="12">
        <v>100</v>
      </c>
      <c r="I36" s="12">
        <v>300</v>
      </c>
      <c r="J36" s="12">
        <v>100</v>
      </c>
      <c r="K36" s="10">
        <f t="shared" si="1"/>
        <v>500</v>
      </c>
      <c r="L36" s="35" t="s">
        <v>70</v>
      </c>
    </row>
    <row r="37" ht="24" customHeight="1" spans="1:12">
      <c r="A37" s="10">
        <v>35</v>
      </c>
      <c r="B37" s="15"/>
      <c r="C37" s="10" t="s">
        <v>73</v>
      </c>
      <c r="D37" s="14">
        <v>44347</v>
      </c>
      <c r="E37" s="14">
        <v>45016</v>
      </c>
      <c r="F37" s="10">
        <f t="shared" si="4"/>
        <v>1</v>
      </c>
      <c r="G37" s="10">
        <v>100</v>
      </c>
      <c r="H37" s="12">
        <f>F37*G37</f>
        <v>100</v>
      </c>
      <c r="I37" s="12">
        <v>0</v>
      </c>
      <c r="J37" s="12">
        <v>0</v>
      </c>
      <c r="K37" s="10">
        <f t="shared" si="1"/>
        <v>100</v>
      </c>
      <c r="L37" s="36" t="s">
        <v>28</v>
      </c>
    </row>
    <row r="38" ht="28" customHeight="1" spans="1:12">
      <c r="A38" s="10">
        <v>36</v>
      </c>
      <c r="B38" s="15"/>
      <c r="C38" s="10" t="s">
        <v>77</v>
      </c>
      <c r="D38" s="14">
        <v>44342</v>
      </c>
      <c r="E38" s="14">
        <v>45016</v>
      </c>
      <c r="F38" s="10">
        <f t="shared" si="4"/>
        <v>1</v>
      </c>
      <c r="G38" s="10">
        <v>100</v>
      </c>
      <c r="H38" s="12">
        <f>F38*G38</f>
        <v>100</v>
      </c>
      <c r="I38" s="12">
        <v>400</v>
      </c>
      <c r="J38" s="12">
        <v>300</v>
      </c>
      <c r="K38" s="10">
        <f t="shared" si="1"/>
        <v>800</v>
      </c>
      <c r="L38" s="35" t="s">
        <v>78</v>
      </c>
    </row>
    <row r="39" ht="28" customHeight="1" spans="1:12">
      <c r="A39" s="10">
        <v>37</v>
      </c>
      <c r="B39" s="15"/>
      <c r="C39" s="10" t="s">
        <v>131</v>
      </c>
      <c r="D39" s="14">
        <v>44413</v>
      </c>
      <c r="E39" s="14">
        <v>45016</v>
      </c>
      <c r="F39" s="10">
        <f t="shared" si="4"/>
        <v>1</v>
      </c>
      <c r="G39" s="10">
        <v>100</v>
      </c>
      <c r="H39" s="12">
        <v>100</v>
      </c>
      <c r="I39" s="12">
        <v>0</v>
      </c>
      <c r="J39" s="12">
        <v>0</v>
      </c>
      <c r="K39" s="10">
        <f t="shared" si="1"/>
        <v>100</v>
      </c>
      <c r="L39" s="35" t="s">
        <v>183</v>
      </c>
    </row>
    <row r="40" ht="36" customHeight="1" spans="1:12">
      <c r="A40" s="10">
        <v>38</v>
      </c>
      <c r="B40" s="15"/>
      <c r="C40" s="75" t="s">
        <v>299</v>
      </c>
      <c r="D40" s="123">
        <v>44725</v>
      </c>
      <c r="E40" s="14">
        <v>45016</v>
      </c>
      <c r="F40" s="10">
        <f t="shared" si="4"/>
        <v>0</v>
      </c>
      <c r="G40" s="10">
        <v>100</v>
      </c>
      <c r="H40" s="12">
        <v>0</v>
      </c>
      <c r="I40" s="12">
        <v>0</v>
      </c>
      <c r="J40" s="12">
        <v>0</v>
      </c>
      <c r="K40" s="10">
        <v>0</v>
      </c>
      <c r="L40" s="129" t="s">
        <v>387</v>
      </c>
    </row>
    <row r="41" ht="36" customHeight="1" spans="1:12">
      <c r="A41" s="10">
        <v>39</v>
      </c>
      <c r="B41" s="15"/>
      <c r="C41" s="10" t="s">
        <v>54</v>
      </c>
      <c r="D41" s="14">
        <v>40787</v>
      </c>
      <c r="E41" s="14">
        <v>45016</v>
      </c>
      <c r="F41" s="10">
        <f t="shared" si="4"/>
        <v>11</v>
      </c>
      <c r="G41" s="10">
        <v>100</v>
      </c>
      <c r="H41" s="12">
        <v>500</v>
      </c>
      <c r="I41" s="12">
        <v>0</v>
      </c>
      <c r="J41" s="12">
        <v>0</v>
      </c>
      <c r="K41" s="10">
        <f t="shared" ref="K41:K47" si="5">SUM(H41:J41)</f>
        <v>500</v>
      </c>
      <c r="L41" s="35" t="s">
        <v>28</v>
      </c>
    </row>
    <row r="42" ht="31" customHeight="1" spans="1:12">
      <c r="A42" s="10">
        <v>40</v>
      </c>
      <c r="B42" s="15"/>
      <c r="C42" s="10" t="s">
        <v>192</v>
      </c>
      <c r="D42" s="14">
        <v>44284</v>
      </c>
      <c r="E42" s="14">
        <v>45016</v>
      </c>
      <c r="F42" s="10">
        <v>0</v>
      </c>
      <c r="G42" s="10">
        <v>0</v>
      </c>
      <c r="H42" s="12">
        <v>0</v>
      </c>
      <c r="I42" s="12">
        <v>0</v>
      </c>
      <c r="J42" s="12">
        <v>300</v>
      </c>
      <c r="K42" s="10">
        <f t="shared" si="5"/>
        <v>300</v>
      </c>
      <c r="L42" s="65" t="s">
        <v>287</v>
      </c>
    </row>
    <row r="43" ht="24" customHeight="1" spans="1:12">
      <c r="A43" s="10">
        <v>41</v>
      </c>
      <c r="B43" s="15"/>
      <c r="C43" s="44" t="s">
        <v>112</v>
      </c>
      <c r="D43" s="45">
        <v>44276</v>
      </c>
      <c r="E43" s="14">
        <v>45016</v>
      </c>
      <c r="F43" s="10">
        <v>0</v>
      </c>
      <c r="G43" s="10">
        <v>0</v>
      </c>
      <c r="H43" s="12">
        <v>0</v>
      </c>
      <c r="I43" s="12">
        <v>0</v>
      </c>
      <c r="J43" s="12">
        <v>100</v>
      </c>
      <c r="K43" s="10">
        <f t="shared" si="5"/>
        <v>100</v>
      </c>
      <c r="L43" s="65" t="s">
        <v>52</v>
      </c>
    </row>
    <row r="44" ht="24" customHeight="1" spans="1:12">
      <c r="A44" s="10">
        <v>42</v>
      </c>
      <c r="B44" s="15"/>
      <c r="C44" s="44" t="s">
        <v>312</v>
      </c>
      <c r="D44" s="45">
        <v>44284</v>
      </c>
      <c r="E44" s="14">
        <v>45016</v>
      </c>
      <c r="F44" s="10">
        <v>0</v>
      </c>
      <c r="G44" s="10">
        <v>0</v>
      </c>
      <c r="H44" s="12">
        <v>0</v>
      </c>
      <c r="I44" s="12">
        <v>0</v>
      </c>
      <c r="J44" s="12">
        <v>300</v>
      </c>
      <c r="K44" s="10">
        <f t="shared" si="5"/>
        <v>300</v>
      </c>
      <c r="L44" s="65" t="s">
        <v>195</v>
      </c>
    </row>
    <row r="45" ht="24" customHeight="1" spans="1:12">
      <c r="A45" s="10">
        <v>43</v>
      </c>
      <c r="B45" s="15"/>
      <c r="C45" s="44" t="s">
        <v>379</v>
      </c>
      <c r="D45" s="45">
        <v>44280</v>
      </c>
      <c r="E45" s="14">
        <v>45016</v>
      </c>
      <c r="F45" s="10">
        <v>0</v>
      </c>
      <c r="G45" s="10">
        <v>0</v>
      </c>
      <c r="H45" s="12">
        <v>0</v>
      </c>
      <c r="I45" s="12">
        <v>0</v>
      </c>
      <c r="J45" s="12">
        <v>100</v>
      </c>
      <c r="K45" s="10">
        <f t="shared" si="5"/>
        <v>100</v>
      </c>
      <c r="L45" s="65" t="s">
        <v>380</v>
      </c>
    </row>
    <row r="46" ht="24" customHeight="1" spans="1:12">
      <c r="A46" s="10">
        <v>44</v>
      </c>
      <c r="B46" s="15"/>
      <c r="C46" s="44" t="s">
        <v>381</v>
      </c>
      <c r="D46" s="45">
        <v>44279</v>
      </c>
      <c r="E46" s="14">
        <v>45016</v>
      </c>
      <c r="F46" s="10">
        <v>0</v>
      </c>
      <c r="G46" s="10">
        <v>0</v>
      </c>
      <c r="H46" s="12">
        <v>0</v>
      </c>
      <c r="I46" s="12">
        <v>0</v>
      </c>
      <c r="J46" s="12">
        <v>100</v>
      </c>
      <c r="K46" s="10">
        <f t="shared" si="5"/>
        <v>100</v>
      </c>
      <c r="L46" s="65" t="s">
        <v>380</v>
      </c>
    </row>
    <row r="47" ht="25" customHeight="1" spans="1:12">
      <c r="A47" s="10">
        <v>45</v>
      </c>
      <c r="B47" s="13" t="s">
        <v>80</v>
      </c>
      <c r="C47" s="10" t="s">
        <v>81</v>
      </c>
      <c r="D47" s="14">
        <v>40826</v>
      </c>
      <c r="E47" s="14">
        <v>45016</v>
      </c>
      <c r="F47" s="10">
        <f>DATEDIF(D47,E47,"Y")</f>
        <v>11</v>
      </c>
      <c r="G47" s="10">
        <v>100</v>
      </c>
      <c r="H47" s="12">
        <v>500</v>
      </c>
      <c r="I47" s="12">
        <v>0</v>
      </c>
      <c r="J47" s="12">
        <v>0</v>
      </c>
      <c r="K47" s="10">
        <f t="shared" si="5"/>
        <v>500</v>
      </c>
      <c r="L47" s="71" t="s">
        <v>28</v>
      </c>
    </row>
    <row r="48" ht="25" customHeight="1" spans="1:12">
      <c r="A48" s="10">
        <v>46</v>
      </c>
      <c r="B48" s="15"/>
      <c r="C48" s="10" t="s">
        <v>350</v>
      </c>
      <c r="D48" s="14">
        <v>44842</v>
      </c>
      <c r="E48" s="14">
        <v>45016</v>
      </c>
      <c r="F48" s="10">
        <f>DATEDIF(D48,E48,"Y")</f>
        <v>0</v>
      </c>
      <c r="G48" s="10">
        <v>100</v>
      </c>
      <c r="H48" s="12">
        <v>0</v>
      </c>
      <c r="I48" s="12">
        <v>0</v>
      </c>
      <c r="J48" s="12">
        <v>0</v>
      </c>
      <c r="K48" s="10">
        <v>0</v>
      </c>
      <c r="L48" s="71" t="s">
        <v>185</v>
      </c>
    </row>
    <row r="49" ht="25" customHeight="1" spans="1:12">
      <c r="A49" s="10">
        <v>47</v>
      </c>
      <c r="B49" s="15"/>
      <c r="C49" s="18" t="s">
        <v>262</v>
      </c>
      <c r="D49" s="14">
        <v>44676</v>
      </c>
      <c r="E49" s="14">
        <v>45016</v>
      </c>
      <c r="F49" s="10">
        <f>DATEDIF(D49,E49,"Y")</f>
        <v>0</v>
      </c>
      <c r="G49" s="10">
        <v>100</v>
      </c>
      <c r="H49" s="12">
        <f t="shared" ref="H49:H62" si="6">F49*G49</f>
        <v>0</v>
      </c>
      <c r="I49" s="12">
        <v>0</v>
      </c>
      <c r="J49" s="12">
        <v>0</v>
      </c>
      <c r="K49" s="10">
        <f t="shared" ref="K49:K71" si="7">SUM(H49:J49)</f>
        <v>0</v>
      </c>
      <c r="L49" s="35" t="s">
        <v>263</v>
      </c>
    </row>
    <row r="50" ht="20" customHeight="1" spans="1:12">
      <c r="A50" s="10">
        <v>48</v>
      </c>
      <c r="B50" s="48" t="s">
        <v>84</v>
      </c>
      <c r="C50" s="18" t="s">
        <v>85</v>
      </c>
      <c r="D50" s="17">
        <v>43978</v>
      </c>
      <c r="E50" s="14">
        <v>45016</v>
      </c>
      <c r="F50" s="10">
        <f>DATEDIF(D50,E50,"Y")</f>
        <v>2</v>
      </c>
      <c r="G50" s="18">
        <v>100</v>
      </c>
      <c r="H50" s="12">
        <f t="shared" si="6"/>
        <v>200</v>
      </c>
      <c r="I50" s="12">
        <v>0</v>
      </c>
      <c r="J50" s="12">
        <v>0</v>
      </c>
      <c r="K50" s="10">
        <f t="shared" si="7"/>
        <v>200</v>
      </c>
      <c r="L50" s="37" t="s">
        <v>28</v>
      </c>
    </row>
    <row r="51" ht="20" customHeight="1" spans="1:12">
      <c r="A51" s="10">
        <v>49</v>
      </c>
      <c r="B51" s="87"/>
      <c r="C51" s="18" t="s">
        <v>353</v>
      </c>
      <c r="D51" s="17">
        <v>44842</v>
      </c>
      <c r="E51" s="14">
        <v>45016</v>
      </c>
      <c r="F51" s="10">
        <f>DATEDIF(D51,E51,"Y")</f>
        <v>0</v>
      </c>
      <c r="G51" s="18">
        <v>100</v>
      </c>
      <c r="H51" s="12">
        <f t="shared" si="6"/>
        <v>0</v>
      </c>
      <c r="I51" s="12">
        <v>0</v>
      </c>
      <c r="J51" s="12">
        <v>0</v>
      </c>
      <c r="K51" s="10">
        <f t="shared" si="7"/>
        <v>0</v>
      </c>
      <c r="L51" s="38" t="s">
        <v>354</v>
      </c>
    </row>
    <row r="52" ht="29" customHeight="1" spans="1:12">
      <c r="A52" s="10">
        <v>50</v>
      </c>
      <c r="B52" s="87"/>
      <c r="C52" s="44" t="s">
        <v>205</v>
      </c>
      <c r="D52" s="45">
        <v>43955</v>
      </c>
      <c r="E52" s="14">
        <v>45016</v>
      </c>
      <c r="F52" s="10">
        <v>0</v>
      </c>
      <c r="G52" s="18">
        <v>0</v>
      </c>
      <c r="H52" s="12">
        <f t="shared" si="6"/>
        <v>0</v>
      </c>
      <c r="I52" s="12">
        <v>0</v>
      </c>
      <c r="J52" s="12">
        <v>300</v>
      </c>
      <c r="K52" s="10">
        <f t="shared" si="7"/>
        <v>300</v>
      </c>
      <c r="L52" s="115" t="s">
        <v>110</v>
      </c>
    </row>
    <row r="53" ht="25" customHeight="1" spans="1:12">
      <c r="A53" s="10">
        <v>51</v>
      </c>
      <c r="B53" s="13" t="s">
        <v>305</v>
      </c>
      <c r="C53" s="18" t="s">
        <v>97</v>
      </c>
      <c r="D53" s="17">
        <v>44081</v>
      </c>
      <c r="E53" s="14">
        <v>45016</v>
      </c>
      <c r="F53" s="10">
        <f t="shared" ref="F53:F58" si="8">DATEDIF(D53,E53,"Y")</f>
        <v>2</v>
      </c>
      <c r="G53" s="18">
        <v>100</v>
      </c>
      <c r="H53" s="12">
        <f t="shared" si="6"/>
        <v>200</v>
      </c>
      <c r="I53" s="12">
        <v>0</v>
      </c>
      <c r="J53" s="12">
        <v>100</v>
      </c>
      <c r="K53" s="10">
        <f t="shared" si="7"/>
        <v>300</v>
      </c>
      <c r="L53" s="37" t="s">
        <v>92</v>
      </c>
    </row>
    <row r="54" ht="25" customHeight="1" spans="1:12">
      <c r="A54" s="10">
        <v>52</v>
      </c>
      <c r="B54" s="13" t="s">
        <v>89</v>
      </c>
      <c r="C54" s="10" t="s">
        <v>90</v>
      </c>
      <c r="D54" s="14">
        <v>44075</v>
      </c>
      <c r="E54" s="14">
        <v>45016</v>
      </c>
      <c r="F54" s="10">
        <f t="shared" si="8"/>
        <v>2</v>
      </c>
      <c r="G54" s="10">
        <v>100</v>
      </c>
      <c r="H54" s="12">
        <f t="shared" si="6"/>
        <v>200</v>
      </c>
      <c r="I54" s="12">
        <v>0</v>
      </c>
      <c r="J54" s="12">
        <v>0</v>
      </c>
      <c r="K54" s="10">
        <f t="shared" si="7"/>
        <v>200</v>
      </c>
      <c r="L54" s="35" t="s">
        <v>28</v>
      </c>
    </row>
    <row r="55" ht="24" customHeight="1" spans="1:12">
      <c r="A55" s="10">
        <v>53</v>
      </c>
      <c r="B55" s="15"/>
      <c r="C55" s="18" t="s">
        <v>265</v>
      </c>
      <c r="D55" s="14">
        <v>44676</v>
      </c>
      <c r="E55" s="14">
        <v>45016</v>
      </c>
      <c r="F55" s="10">
        <f t="shared" si="8"/>
        <v>0</v>
      </c>
      <c r="G55" s="10">
        <v>100</v>
      </c>
      <c r="H55" s="12">
        <f t="shared" si="6"/>
        <v>0</v>
      </c>
      <c r="I55" s="12">
        <v>0</v>
      </c>
      <c r="J55" s="12">
        <v>0</v>
      </c>
      <c r="K55" s="10">
        <f t="shared" si="7"/>
        <v>0</v>
      </c>
      <c r="L55" s="35" t="s">
        <v>266</v>
      </c>
    </row>
    <row r="56" ht="27" customHeight="1" spans="1:12">
      <c r="A56" s="10">
        <v>54</v>
      </c>
      <c r="B56" s="13" t="s">
        <v>93</v>
      </c>
      <c r="C56" s="10" t="s">
        <v>94</v>
      </c>
      <c r="D56" s="14">
        <v>44136</v>
      </c>
      <c r="E56" s="14">
        <v>45016</v>
      </c>
      <c r="F56" s="10">
        <f t="shared" si="8"/>
        <v>2</v>
      </c>
      <c r="G56" s="10">
        <v>100</v>
      </c>
      <c r="H56" s="12">
        <f t="shared" si="6"/>
        <v>200</v>
      </c>
      <c r="I56" s="12">
        <v>0</v>
      </c>
      <c r="J56" s="12">
        <v>0</v>
      </c>
      <c r="K56" s="10">
        <f t="shared" si="7"/>
        <v>200</v>
      </c>
      <c r="L56" s="35" t="s">
        <v>28</v>
      </c>
    </row>
    <row r="57" ht="23" customHeight="1" spans="1:12">
      <c r="A57" s="10">
        <v>55</v>
      </c>
      <c r="B57" s="51"/>
      <c r="C57" s="10" t="s">
        <v>95</v>
      </c>
      <c r="D57" s="14">
        <v>44136</v>
      </c>
      <c r="E57" s="14">
        <v>45016</v>
      </c>
      <c r="F57" s="10">
        <f t="shared" si="8"/>
        <v>2</v>
      </c>
      <c r="G57" s="10">
        <v>100</v>
      </c>
      <c r="H57" s="12">
        <f t="shared" si="6"/>
        <v>200</v>
      </c>
      <c r="I57" s="12">
        <v>0</v>
      </c>
      <c r="J57" s="12">
        <v>0</v>
      </c>
      <c r="K57" s="10">
        <f t="shared" si="7"/>
        <v>200</v>
      </c>
      <c r="L57" s="35" t="s">
        <v>28</v>
      </c>
    </row>
    <row r="58" ht="27" customHeight="1" spans="1:12">
      <c r="A58" s="10">
        <v>56</v>
      </c>
      <c r="B58" s="10" t="s">
        <v>144</v>
      </c>
      <c r="C58" s="10" t="s">
        <v>71</v>
      </c>
      <c r="D58" s="14">
        <v>44298</v>
      </c>
      <c r="E58" s="14">
        <v>45016</v>
      </c>
      <c r="F58" s="10">
        <f t="shared" si="8"/>
        <v>1</v>
      </c>
      <c r="G58" s="10">
        <v>100</v>
      </c>
      <c r="H58" s="12">
        <f t="shared" si="6"/>
        <v>100</v>
      </c>
      <c r="I58" s="12">
        <v>0</v>
      </c>
      <c r="J58" s="12">
        <v>100</v>
      </c>
      <c r="K58" s="10">
        <f t="shared" si="7"/>
        <v>200</v>
      </c>
      <c r="L58" s="35" t="s">
        <v>72</v>
      </c>
    </row>
    <row r="59" ht="35" customHeight="1" spans="1:12">
      <c r="A59" s="10">
        <v>57</v>
      </c>
      <c r="B59" s="10"/>
      <c r="C59" s="18" t="s">
        <v>194</v>
      </c>
      <c r="D59" s="14">
        <v>44478</v>
      </c>
      <c r="E59" s="14">
        <v>45016</v>
      </c>
      <c r="F59" s="10">
        <v>0</v>
      </c>
      <c r="G59" s="10">
        <v>0</v>
      </c>
      <c r="H59" s="12">
        <f t="shared" si="6"/>
        <v>0</v>
      </c>
      <c r="I59" s="12">
        <v>0</v>
      </c>
      <c r="J59" s="12">
        <v>100</v>
      </c>
      <c r="K59" s="10">
        <f t="shared" si="7"/>
        <v>100</v>
      </c>
      <c r="L59" s="10" t="s">
        <v>365</v>
      </c>
    </row>
    <row r="60" s="2" customFormat="1" ht="27" customHeight="1" spans="1:12">
      <c r="A60" s="10">
        <v>58</v>
      </c>
      <c r="B60" s="15" t="s">
        <v>121</v>
      </c>
      <c r="C60" s="10" t="s">
        <v>100</v>
      </c>
      <c r="D60" s="14">
        <v>44257</v>
      </c>
      <c r="E60" s="14">
        <v>45016</v>
      </c>
      <c r="F60" s="10">
        <v>1</v>
      </c>
      <c r="G60" s="10">
        <v>100</v>
      </c>
      <c r="H60" s="12">
        <f t="shared" si="6"/>
        <v>100</v>
      </c>
      <c r="I60" s="12">
        <v>0</v>
      </c>
      <c r="J60" s="12">
        <v>300</v>
      </c>
      <c r="K60" s="10">
        <f t="shared" si="7"/>
        <v>400</v>
      </c>
      <c r="L60" s="35" t="s">
        <v>101</v>
      </c>
    </row>
    <row r="61" s="2" customFormat="1" ht="36" customHeight="1" spans="1:12">
      <c r="A61" s="10">
        <v>59</v>
      </c>
      <c r="B61" s="15"/>
      <c r="C61" s="18" t="s">
        <v>270</v>
      </c>
      <c r="D61" s="14">
        <v>44662</v>
      </c>
      <c r="E61" s="14">
        <v>45016</v>
      </c>
      <c r="F61" s="10">
        <f t="shared" ref="F61:F79" si="9">DATEDIF(D61,E61,"Y")</f>
        <v>0</v>
      </c>
      <c r="G61" s="10">
        <v>100</v>
      </c>
      <c r="H61" s="12">
        <f t="shared" si="6"/>
        <v>0</v>
      </c>
      <c r="I61" s="12">
        <v>300</v>
      </c>
      <c r="J61" s="12">
        <v>0</v>
      </c>
      <c r="K61" s="10">
        <f t="shared" si="7"/>
        <v>300</v>
      </c>
      <c r="L61" s="35" t="s">
        <v>271</v>
      </c>
    </row>
    <row r="62" ht="27" customHeight="1" spans="1:12">
      <c r="A62" s="10">
        <v>60</v>
      </c>
      <c r="B62" s="15"/>
      <c r="C62" s="18" t="s">
        <v>272</v>
      </c>
      <c r="D62" s="14">
        <v>44676</v>
      </c>
      <c r="E62" s="14">
        <v>45016</v>
      </c>
      <c r="F62" s="10">
        <f t="shared" si="9"/>
        <v>0</v>
      </c>
      <c r="G62" s="10">
        <v>100</v>
      </c>
      <c r="H62" s="12">
        <f t="shared" si="6"/>
        <v>0</v>
      </c>
      <c r="I62" s="12">
        <v>100</v>
      </c>
      <c r="J62" s="12">
        <v>100</v>
      </c>
      <c r="K62" s="10">
        <f t="shared" si="7"/>
        <v>200</v>
      </c>
      <c r="L62" s="35" t="s">
        <v>316</v>
      </c>
    </row>
    <row r="63" customFormat="1" ht="27" customHeight="1" spans="1:12">
      <c r="A63" s="10">
        <v>61</v>
      </c>
      <c r="B63" s="15"/>
      <c r="C63" s="18" t="s">
        <v>355</v>
      </c>
      <c r="D63" s="14">
        <v>44842</v>
      </c>
      <c r="E63" s="14">
        <v>45016</v>
      </c>
      <c r="F63" s="10">
        <f t="shared" si="9"/>
        <v>0</v>
      </c>
      <c r="G63" s="10">
        <v>100</v>
      </c>
      <c r="H63" s="12">
        <v>0</v>
      </c>
      <c r="I63" s="12">
        <v>100</v>
      </c>
      <c r="J63" s="12">
        <v>0</v>
      </c>
      <c r="K63" s="10">
        <f t="shared" si="7"/>
        <v>100</v>
      </c>
      <c r="L63" s="35" t="s">
        <v>356</v>
      </c>
    </row>
    <row r="64" customFormat="1" ht="27" customHeight="1" spans="1:12">
      <c r="A64" s="10">
        <v>62</v>
      </c>
      <c r="B64" s="15"/>
      <c r="C64" s="18" t="s">
        <v>373</v>
      </c>
      <c r="D64" s="14">
        <v>44915</v>
      </c>
      <c r="E64" s="14">
        <v>45016</v>
      </c>
      <c r="F64" s="10">
        <f t="shared" si="9"/>
        <v>0</v>
      </c>
      <c r="G64" s="10">
        <v>100</v>
      </c>
      <c r="H64" s="12">
        <v>0</v>
      </c>
      <c r="I64" s="12">
        <v>0</v>
      </c>
      <c r="J64" s="12">
        <v>100</v>
      </c>
      <c r="K64" s="10">
        <f t="shared" si="7"/>
        <v>100</v>
      </c>
      <c r="L64" s="35" t="s">
        <v>374</v>
      </c>
    </row>
    <row r="65" customFormat="1" ht="27" customHeight="1" spans="1:12">
      <c r="A65" s="10">
        <v>63</v>
      </c>
      <c r="B65" s="10" t="s">
        <v>103</v>
      </c>
      <c r="C65" s="18" t="s">
        <v>273</v>
      </c>
      <c r="D65" s="14">
        <v>44671</v>
      </c>
      <c r="E65" s="14">
        <v>45016</v>
      </c>
      <c r="F65" s="10">
        <f t="shared" si="9"/>
        <v>0</v>
      </c>
      <c r="G65" s="10">
        <v>100</v>
      </c>
      <c r="H65" s="12">
        <f>F65*G65</f>
        <v>0</v>
      </c>
      <c r="I65" s="12">
        <v>300</v>
      </c>
      <c r="J65" s="12">
        <v>300</v>
      </c>
      <c r="K65" s="10">
        <f t="shared" si="7"/>
        <v>600</v>
      </c>
      <c r="L65" s="35" t="s">
        <v>334</v>
      </c>
    </row>
    <row r="66" customFormat="1" ht="23" customHeight="1" spans="1:12">
      <c r="A66" s="10">
        <v>64</v>
      </c>
      <c r="B66" s="10"/>
      <c r="C66" s="10" t="s">
        <v>104</v>
      </c>
      <c r="D66" s="14">
        <v>43192</v>
      </c>
      <c r="E66" s="14">
        <v>45016</v>
      </c>
      <c r="F66" s="10">
        <f t="shared" si="9"/>
        <v>4</v>
      </c>
      <c r="G66" s="10">
        <v>100</v>
      </c>
      <c r="H66" s="12">
        <f>F66*G66</f>
        <v>400</v>
      </c>
      <c r="I66" s="12">
        <v>300</v>
      </c>
      <c r="J66" s="12">
        <v>0</v>
      </c>
      <c r="K66" s="10">
        <f t="shared" si="7"/>
        <v>700</v>
      </c>
      <c r="L66" s="35" t="s">
        <v>105</v>
      </c>
    </row>
    <row r="67" customFormat="1" ht="33" customHeight="1" spans="1:12">
      <c r="A67" s="10">
        <v>65</v>
      </c>
      <c r="B67" s="11" t="s">
        <v>216</v>
      </c>
      <c r="C67" s="10" t="s">
        <v>58</v>
      </c>
      <c r="D67" s="49">
        <v>44113</v>
      </c>
      <c r="E67" s="14">
        <v>45016</v>
      </c>
      <c r="F67" s="10">
        <f t="shared" si="9"/>
        <v>2</v>
      </c>
      <c r="G67" s="13">
        <v>100</v>
      </c>
      <c r="H67" s="50">
        <f>F67*G67</f>
        <v>200</v>
      </c>
      <c r="I67" s="50">
        <v>300</v>
      </c>
      <c r="J67" s="50">
        <v>0</v>
      </c>
      <c r="K67" s="13">
        <f t="shared" si="7"/>
        <v>500</v>
      </c>
      <c r="L67" s="69" t="s">
        <v>59</v>
      </c>
    </row>
    <row r="68" customFormat="1" ht="26" customHeight="1" spans="1:12">
      <c r="A68" s="10">
        <v>66</v>
      </c>
      <c r="B68" s="15" t="s">
        <v>275</v>
      </c>
      <c r="C68" s="125" t="s">
        <v>276</v>
      </c>
      <c r="D68" s="126">
        <v>44652</v>
      </c>
      <c r="E68" s="14">
        <v>45016</v>
      </c>
      <c r="F68" s="10">
        <f t="shared" si="9"/>
        <v>0</v>
      </c>
      <c r="G68" s="51">
        <v>100</v>
      </c>
      <c r="H68" s="127">
        <f>F68*G68</f>
        <v>0</v>
      </c>
      <c r="I68" s="127">
        <v>0</v>
      </c>
      <c r="J68" s="127">
        <v>0</v>
      </c>
      <c r="K68" s="51">
        <f t="shared" si="7"/>
        <v>0</v>
      </c>
      <c r="L68" s="128" t="s">
        <v>28</v>
      </c>
    </row>
    <row r="69" customFormat="1" ht="26" customHeight="1" spans="1:12">
      <c r="A69" s="10">
        <v>67</v>
      </c>
      <c r="B69" s="15"/>
      <c r="C69" s="18" t="s">
        <v>91</v>
      </c>
      <c r="D69" s="17">
        <v>44166</v>
      </c>
      <c r="E69" s="14">
        <v>45016</v>
      </c>
      <c r="F69" s="10">
        <f t="shared" si="9"/>
        <v>2</v>
      </c>
      <c r="G69" s="18">
        <v>100</v>
      </c>
      <c r="H69" s="12">
        <v>200</v>
      </c>
      <c r="I69" s="12">
        <v>0</v>
      </c>
      <c r="J69" s="12">
        <v>100</v>
      </c>
      <c r="K69" s="10">
        <f t="shared" si="7"/>
        <v>300</v>
      </c>
      <c r="L69" s="37" t="s">
        <v>92</v>
      </c>
    </row>
    <row r="70" customFormat="1" ht="20" customHeight="1" spans="1:12">
      <c r="A70" s="10">
        <v>68</v>
      </c>
      <c r="B70" s="51"/>
      <c r="C70" s="18" t="s">
        <v>277</v>
      </c>
      <c r="D70" s="14">
        <v>44659</v>
      </c>
      <c r="E70" s="14">
        <v>45016</v>
      </c>
      <c r="F70" s="10">
        <f t="shared" si="9"/>
        <v>0</v>
      </c>
      <c r="G70" s="10">
        <v>100</v>
      </c>
      <c r="H70" s="12">
        <f>F70*G70</f>
        <v>0</v>
      </c>
      <c r="I70" s="12">
        <v>0</v>
      </c>
      <c r="J70" s="12">
        <v>100</v>
      </c>
      <c r="K70" s="10">
        <f t="shared" si="7"/>
        <v>100</v>
      </c>
      <c r="L70" s="35" t="s">
        <v>367</v>
      </c>
    </row>
    <row r="71" ht="21" customHeight="1" spans="1:12">
      <c r="A71" s="10">
        <v>69</v>
      </c>
      <c r="B71" s="10" t="s">
        <v>343</v>
      </c>
      <c r="C71" s="83" t="s">
        <v>302</v>
      </c>
      <c r="D71" s="14">
        <v>44739</v>
      </c>
      <c r="E71" s="14">
        <v>45016</v>
      </c>
      <c r="F71" s="10">
        <f t="shared" si="9"/>
        <v>0</v>
      </c>
      <c r="G71" s="10">
        <v>100</v>
      </c>
      <c r="H71" s="12">
        <v>0</v>
      </c>
      <c r="I71" s="12">
        <v>0</v>
      </c>
      <c r="J71" s="12">
        <v>400</v>
      </c>
      <c r="K71" s="10">
        <f t="shared" si="7"/>
        <v>400</v>
      </c>
      <c r="L71" s="73" t="s">
        <v>303</v>
      </c>
    </row>
    <row r="72" ht="27" customHeight="1" spans="1:12">
      <c r="A72" s="10">
        <v>70</v>
      </c>
      <c r="B72" s="10"/>
      <c r="C72" s="10" t="s">
        <v>344</v>
      </c>
      <c r="D72" s="14">
        <v>44774</v>
      </c>
      <c r="E72" s="14">
        <v>45016</v>
      </c>
      <c r="F72" s="10">
        <f t="shared" si="9"/>
        <v>0</v>
      </c>
      <c r="G72" s="10">
        <v>100</v>
      </c>
      <c r="H72" s="12">
        <f>F72*G72</f>
        <v>0</v>
      </c>
      <c r="I72" s="12">
        <v>100</v>
      </c>
      <c r="J72" s="12">
        <v>0</v>
      </c>
      <c r="K72" s="10">
        <v>100</v>
      </c>
      <c r="L72" s="70" t="s">
        <v>357</v>
      </c>
    </row>
    <row r="73" ht="27" customHeight="1" spans="1:12">
      <c r="A73" s="10">
        <v>71</v>
      </c>
      <c r="B73" s="132" t="s">
        <v>388</v>
      </c>
      <c r="C73" s="18" t="s">
        <v>320</v>
      </c>
      <c r="D73" s="14">
        <v>44781</v>
      </c>
      <c r="E73" s="14">
        <v>45016</v>
      </c>
      <c r="F73" s="10">
        <f t="shared" si="9"/>
        <v>0</v>
      </c>
      <c r="G73" s="10">
        <v>100</v>
      </c>
      <c r="H73" s="12">
        <f>F73*G73</f>
        <v>0</v>
      </c>
      <c r="I73" s="12">
        <v>0</v>
      </c>
      <c r="J73" s="12">
        <v>100</v>
      </c>
      <c r="K73" s="10">
        <f t="shared" ref="K73:K78" si="10">SUM(H73:J73)</f>
        <v>100</v>
      </c>
      <c r="L73" s="35" t="s">
        <v>321</v>
      </c>
    </row>
    <row r="74" ht="27" customHeight="1" spans="1:12">
      <c r="A74" s="10">
        <v>72</v>
      </c>
      <c r="B74" s="133"/>
      <c r="C74" s="18" t="s">
        <v>346</v>
      </c>
      <c r="D74" s="14">
        <v>44842</v>
      </c>
      <c r="E74" s="14">
        <v>45016</v>
      </c>
      <c r="F74" s="10">
        <f t="shared" si="9"/>
        <v>0</v>
      </c>
      <c r="G74" s="10">
        <v>100</v>
      </c>
      <c r="H74" s="12">
        <v>0</v>
      </c>
      <c r="I74" s="12">
        <v>0</v>
      </c>
      <c r="J74" s="12">
        <v>300</v>
      </c>
      <c r="K74" s="10">
        <f t="shared" si="10"/>
        <v>300</v>
      </c>
      <c r="L74" s="35" t="s">
        <v>347</v>
      </c>
    </row>
    <row r="75" ht="27" customHeight="1" spans="1:12">
      <c r="A75" s="10">
        <v>73</v>
      </c>
      <c r="B75" s="13" t="s">
        <v>377</v>
      </c>
      <c r="C75" s="121" t="s">
        <v>361</v>
      </c>
      <c r="D75" s="14">
        <v>44867</v>
      </c>
      <c r="E75" s="14">
        <v>45016</v>
      </c>
      <c r="F75" s="10">
        <f t="shared" si="9"/>
        <v>0</v>
      </c>
      <c r="G75" s="10">
        <v>100</v>
      </c>
      <c r="H75" s="12">
        <v>0</v>
      </c>
      <c r="I75" s="12">
        <v>300</v>
      </c>
      <c r="J75" s="12">
        <v>0</v>
      </c>
      <c r="K75" s="10">
        <f t="shared" si="10"/>
        <v>300</v>
      </c>
      <c r="L75" s="35" t="s">
        <v>362</v>
      </c>
    </row>
    <row r="76" ht="27" customHeight="1" spans="1:12">
      <c r="A76" s="10">
        <v>74</v>
      </c>
      <c r="B76" s="15"/>
      <c r="C76" s="18" t="s">
        <v>371</v>
      </c>
      <c r="D76" s="14">
        <v>44921</v>
      </c>
      <c r="E76" s="14">
        <v>45016</v>
      </c>
      <c r="F76" s="10">
        <f t="shared" si="9"/>
        <v>0</v>
      </c>
      <c r="G76" s="10">
        <v>100</v>
      </c>
      <c r="H76" s="12">
        <v>0</v>
      </c>
      <c r="I76" s="12">
        <v>400</v>
      </c>
      <c r="J76" s="12">
        <v>100</v>
      </c>
      <c r="K76" s="10">
        <f t="shared" si="10"/>
        <v>500</v>
      </c>
      <c r="L76" s="35" t="s">
        <v>389</v>
      </c>
    </row>
    <row r="77" ht="27" customHeight="1" spans="1:12">
      <c r="A77" s="10">
        <v>75</v>
      </c>
      <c r="B77" s="51"/>
      <c r="C77" s="10" t="s">
        <v>127</v>
      </c>
      <c r="D77" s="14">
        <v>44382</v>
      </c>
      <c r="E77" s="14">
        <v>45016</v>
      </c>
      <c r="F77" s="10">
        <f t="shared" si="9"/>
        <v>1</v>
      </c>
      <c r="G77" s="10">
        <v>100</v>
      </c>
      <c r="H77" s="12">
        <v>100</v>
      </c>
      <c r="I77" s="12">
        <v>400</v>
      </c>
      <c r="J77" s="12">
        <v>0</v>
      </c>
      <c r="K77" s="10">
        <f t="shared" si="10"/>
        <v>500</v>
      </c>
      <c r="L77" s="35" t="s">
        <v>138</v>
      </c>
    </row>
    <row r="78" ht="33" customHeight="1" spans="1:12">
      <c r="A78" s="10">
        <v>76</v>
      </c>
      <c r="B78" s="10" t="s">
        <v>383</v>
      </c>
      <c r="C78" s="83" t="s">
        <v>384</v>
      </c>
      <c r="D78" s="14">
        <v>44981</v>
      </c>
      <c r="E78" s="14">
        <v>45016</v>
      </c>
      <c r="F78" s="10">
        <f t="shared" si="9"/>
        <v>0</v>
      </c>
      <c r="G78" s="10">
        <v>100</v>
      </c>
      <c r="H78" s="12">
        <v>0</v>
      </c>
      <c r="I78" s="12">
        <v>300</v>
      </c>
      <c r="J78" s="12">
        <v>100</v>
      </c>
      <c r="K78" s="10">
        <f t="shared" si="10"/>
        <v>400</v>
      </c>
      <c r="L78" s="73" t="s">
        <v>390</v>
      </c>
    </row>
    <row r="79" ht="27" customHeight="1" spans="1:12">
      <c r="A79" s="10">
        <v>77</v>
      </c>
      <c r="B79" s="10"/>
      <c r="C79" s="83" t="s">
        <v>385</v>
      </c>
      <c r="D79" s="14">
        <v>44991</v>
      </c>
      <c r="E79" s="14">
        <v>45016</v>
      </c>
      <c r="F79" s="10">
        <f t="shared" si="9"/>
        <v>0</v>
      </c>
      <c r="G79" s="10">
        <v>100</v>
      </c>
      <c r="H79" s="12">
        <f>F79*G79</f>
        <v>0</v>
      </c>
      <c r="I79" s="12">
        <v>0</v>
      </c>
      <c r="J79" s="12">
        <v>0</v>
      </c>
      <c r="K79" s="10">
        <v>0</v>
      </c>
      <c r="L79" s="70" t="s">
        <v>185</v>
      </c>
    </row>
  </sheetData>
  <mergeCells count="19">
    <mergeCell ref="A1:L1"/>
    <mergeCell ref="B3:B23"/>
    <mergeCell ref="B24:B26"/>
    <mergeCell ref="B27:B29"/>
    <mergeCell ref="B30:B32"/>
    <mergeCell ref="B33:B35"/>
    <mergeCell ref="B36:B46"/>
    <mergeCell ref="B47:B49"/>
    <mergeCell ref="B50:B52"/>
    <mergeCell ref="B54:B55"/>
    <mergeCell ref="B56:B57"/>
    <mergeCell ref="B58:B59"/>
    <mergeCell ref="B60:B64"/>
    <mergeCell ref="B65:B66"/>
    <mergeCell ref="B68:B70"/>
    <mergeCell ref="B71:B72"/>
    <mergeCell ref="B73:B74"/>
    <mergeCell ref="B75:B77"/>
    <mergeCell ref="B78:B79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3"/>
  <sheetViews>
    <sheetView workbookViewId="0">
      <selection activeCell="O12" sqref="O1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45046</v>
      </c>
      <c r="F3" s="10">
        <f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24" si="0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45046</v>
      </c>
      <c r="F4" s="10">
        <f t="shared" ref="F4:F35" si="1">DATEDIF(D4,E4,"Y")</f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0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45046</v>
      </c>
      <c r="F5" s="10">
        <f t="shared" si="1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45046</v>
      </c>
      <c r="F6" s="10">
        <f t="shared" si="1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45046</v>
      </c>
      <c r="F7" s="10">
        <f t="shared" si="1"/>
        <v>9</v>
      </c>
      <c r="G7" s="10">
        <v>100</v>
      </c>
      <c r="H7" s="12">
        <v>0</v>
      </c>
      <c r="I7" s="12">
        <v>0</v>
      </c>
      <c r="J7" s="12">
        <v>0</v>
      </c>
      <c r="K7" s="10">
        <f t="shared" si="0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45046</v>
      </c>
      <c r="F8" s="10">
        <f t="shared" si="1"/>
        <v>8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0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45046</v>
      </c>
      <c r="F9" s="10">
        <f t="shared" si="1"/>
        <v>2</v>
      </c>
      <c r="G9" s="10">
        <v>100</v>
      </c>
      <c r="H9" s="12">
        <f t="shared" ref="H9:H26" si="2">F9*G9</f>
        <v>200</v>
      </c>
      <c r="I9" s="12">
        <v>0</v>
      </c>
      <c r="J9" s="12">
        <v>100</v>
      </c>
      <c r="K9" s="10">
        <f t="shared" si="0"/>
        <v>300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45046</v>
      </c>
      <c r="F10" s="10">
        <f t="shared" si="1"/>
        <v>13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0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45046</v>
      </c>
      <c r="F11" s="10">
        <f t="shared" si="1"/>
        <v>4</v>
      </c>
      <c r="G11" s="10">
        <v>100</v>
      </c>
      <c r="H11" s="12">
        <f t="shared" si="2"/>
        <v>400</v>
      </c>
      <c r="I11" s="12">
        <v>400</v>
      </c>
      <c r="J11" s="12">
        <v>200</v>
      </c>
      <c r="K11" s="10">
        <f t="shared" si="0"/>
        <v>1000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45046</v>
      </c>
      <c r="F12" s="10">
        <f t="shared" si="1"/>
        <v>3</v>
      </c>
      <c r="G12" s="10">
        <v>100</v>
      </c>
      <c r="H12" s="12">
        <f t="shared" si="2"/>
        <v>300</v>
      </c>
      <c r="I12" s="12">
        <v>0</v>
      </c>
      <c r="J12" s="12">
        <v>0</v>
      </c>
      <c r="K12" s="10">
        <f t="shared" si="0"/>
        <v>300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45046</v>
      </c>
      <c r="F13" s="10">
        <f t="shared" si="1"/>
        <v>2</v>
      </c>
      <c r="G13" s="10">
        <v>100</v>
      </c>
      <c r="H13" s="12">
        <f t="shared" si="2"/>
        <v>200</v>
      </c>
      <c r="I13" s="12">
        <v>400</v>
      </c>
      <c r="J13" s="12">
        <v>0</v>
      </c>
      <c r="K13" s="10">
        <f t="shared" si="0"/>
        <v>600</v>
      </c>
      <c r="L13" s="35" t="s">
        <v>291</v>
      </c>
    </row>
    <row r="14" ht="20" customHeight="1" spans="1:12">
      <c r="A14" s="10">
        <v>12</v>
      </c>
      <c r="B14" s="15"/>
      <c r="C14" s="10" t="s">
        <v>43</v>
      </c>
      <c r="D14" s="14">
        <v>44194</v>
      </c>
      <c r="E14" s="14">
        <v>45046</v>
      </c>
      <c r="F14" s="10">
        <f t="shared" si="1"/>
        <v>2</v>
      </c>
      <c r="G14" s="10">
        <v>100</v>
      </c>
      <c r="H14" s="12">
        <f t="shared" si="2"/>
        <v>200</v>
      </c>
      <c r="I14" s="12">
        <v>300</v>
      </c>
      <c r="J14" s="12">
        <v>0</v>
      </c>
      <c r="K14" s="10">
        <f t="shared" si="0"/>
        <v>500</v>
      </c>
      <c r="L14" s="35" t="s">
        <v>235</v>
      </c>
    </row>
    <row r="15" ht="20" customHeight="1" spans="1:12">
      <c r="A15" s="10">
        <v>13</v>
      </c>
      <c r="B15" s="15"/>
      <c r="C15" s="10" t="s">
        <v>35</v>
      </c>
      <c r="D15" s="14">
        <v>44224</v>
      </c>
      <c r="E15" s="14">
        <v>45046</v>
      </c>
      <c r="F15" s="10">
        <f t="shared" si="1"/>
        <v>2</v>
      </c>
      <c r="G15" s="10">
        <v>100</v>
      </c>
      <c r="H15" s="12">
        <f t="shared" si="2"/>
        <v>200</v>
      </c>
      <c r="I15" s="12">
        <v>300</v>
      </c>
      <c r="J15" s="12">
        <v>0</v>
      </c>
      <c r="K15" s="10">
        <f t="shared" si="0"/>
        <v>500</v>
      </c>
      <c r="L15" s="35" t="s">
        <v>36</v>
      </c>
    </row>
    <row r="16" ht="20" customHeight="1" spans="1:12">
      <c r="A16" s="10">
        <v>14</v>
      </c>
      <c r="B16" s="15"/>
      <c r="C16" s="10" t="s">
        <v>37</v>
      </c>
      <c r="D16" s="14">
        <v>44333</v>
      </c>
      <c r="E16" s="14">
        <v>45046</v>
      </c>
      <c r="F16" s="10">
        <f t="shared" si="1"/>
        <v>1</v>
      </c>
      <c r="G16" s="10">
        <v>100</v>
      </c>
      <c r="H16" s="12">
        <f t="shared" si="2"/>
        <v>100</v>
      </c>
      <c r="I16" s="12">
        <v>300</v>
      </c>
      <c r="J16" s="12">
        <v>0</v>
      </c>
      <c r="K16" s="10">
        <f t="shared" si="0"/>
        <v>400</v>
      </c>
      <c r="L16" s="35" t="s">
        <v>38</v>
      </c>
    </row>
    <row r="17" ht="44" customHeight="1" spans="1:12">
      <c r="A17" s="10">
        <v>15</v>
      </c>
      <c r="B17" s="15"/>
      <c r="C17" s="18" t="s">
        <v>196</v>
      </c>
      <c r="D17" s="17">
        <v>44553</v>
      </c>
      <c r="E17" s="14">
        <v>45046</v>
      </c>
      <c r="F17" s="10">
        <f t="shared" si="1"/>
        <v>1</v>
      </c>
      <c r="G17" s="18">
        <v>100</v>
      </c>
      <c r="H17" s="12">
        <f t="shared" si="2"/>
        <v>100</v>
      </c>
      <c r="I17" s="12">
        <v>300</v>
      </c>
      <c r="J17" s="12">
        <v>200</v>
      </c>
      <c r="K17" s="10">
        <f t="shared" si="0"/>
        <v>600</v>
      </c>
      <c r="L17" s="37" t="s">
        <v>218</v>
      </c>
    </row>
    <row r="18" ht="30" customHeight="1" spans="1:12">
      <c r="A18" s="10">
        <v>16</v>
      </c>
      <c r="B18" s="15"/>
      <c r="C18" s="18" t="s">
        <v>237</v>
      </c>
      <c r="D18" s="17">
        <v>44635</v>
      </c>
      <c r="E18" s="14">
        <v>45046</v>
      </c>
      <c r="F18" s="10">
        <f t="shared" si="1"/>
        <v>1</v>
      </c>
      <c r="G18" s="18">
        <v>100</v>
      </c>
      <c r="H18" s="12">
        <f t="shared" si="2"/>
        <v>100</v>
      </c>
      <c r="I18" s="12">
        <v>0</v>
      </c>
      <c r="J18" s="12">
        <v>0</v>
      </c>
      <c r="K18" s="10">
        <f t="shared" si="0"/>
        <v>100</v>
      </c>
      <c r="L18" s="37" t="s">
        <v>238</v>
      </c>
    </row>
    <row r="19" ht="28" customHeight="1" spans="1:12">
      <c r="A19" s="10">
        <v>17</v>
      </c>
      <c r="B19" s="15"/>
      <c r="C19" s="18" t="s">
        <v>293</v>
      </c>
      <c r="D19" s="17">
        <v>44725</v>
      </c>
      <c r="E19" s="14">
        <v>45046</v>
      </c>
      <c r="F19" s="10">
        <f t="shared" si="1"/>
        <v>0</v>
      </c>
      <c r="G19" s="18">
        <v>100</v>
      </c>
      <c r="H19" s="12">
        <f t="shared" si="2"/>
        <v>0</v>
      </c>
      <c r="I19" s="12">
        <v>300</v>
      </c>
      <c r="J19" s="12">
        <v>0</v>
      </c>
      <c r="K19" s="10">
        <f t="shared" si="0"/>
        <v>300</v>
      </c>
      <c r="L19" s="37" t="s">
        <v>294</v>
      </c>
    </row>
    <row r="20" ht="28" customHeight="1" spans="1:12">
      <c r="A20" s="10">
        <v>18</v>
      </c>
      <c r="B20" s="15"/>
      <c r="C20" s="18" t="s">
        <v>295</v>
      </c>
      <c r="D20" s="17">
        <v>44732</v>
      </c>
      <c r="E20" s="14">
        <v>45046</v>
      </c>
      <c r="F20" s="10">
        <f t="shared" si="1"/>
        <v>0</v>
      </c>
      <c r="G20" s="18">
        <v>100</v>
      </c>
      <c r="H20" s="12">
        <f t="shared" si="2"/>
        <v>0</v>
      </c>
      <c r="I20" s="12">
        <v>300</v>
      </c>
      <c r="J20" s="12">
        <v>100</v>
      </c>
      <c r="K20" s="10">
        <f t="shared" si="0"/>
        <v>400</v>
      </c>
      <c r="L20" s="37" t="s">
        <v>296</v>
      </c>
    </row>
    <row r="21" ht="36" customHeight="1" spans="1:12">
      <c r="A21" s="10">
        <v>19</v>
      </c>
      <c r="B21" s="15"/>
      <c r="C21" s="10" t="s">
        <v>25</v>
      </c>
      <c r="D21" s="14">
        <v>43616</v>
      </c>
      <c r="E21" s="14">
        <v>45046</v>
      </c>
      <c r="F21" s="10">
        <f t="shared" si="1"/>
        <v>3</v>
      </c>
      <c r="G21" s="10">
        <v>100</v>
      </c>
      <c r="H21" s="12">
        <f t="shared" si="2"/>
        <v>300</v>
      </c>
      <c r="I21" s="12">
        <v>0</v>
      </c>
      <c r="J21" s="12">
        <v>200</v>
      </c>
      <c r="K21" s="10">
        <f t="shared" si="0"/>
        <v>500</v>
      </c>
      <c r="L21" s="35" t="s">
        <v>26</v>
      </c>
    </row>
    <row r="22" ht="36" customHeight="1" spans="1:12">
      <c r="A22" s="10">
        <v>20</v>
      </c>
      <c r="B22" s="15"/>
      <c r="C22" s="18" t="s">
        <v>166</v>
      </c>
      <c r="D22" s="14">
        <v>44494</v>
      </c>
      <c r="E22" s="14">
        <v>45046</v>
      </c>
      <c r="F22" s="10">
        <f t="shared" si="1"/>
        <v>1</v>
      </c>
      <c r="G22" s="10">
        <v>100</v>
      </c>
      <c r="H22" s="12">
        <f t="shared" si="2"/>
        <v>100</v>
      </c>
      <c r="I22" s="12">
        <v>100</v>
      </c>
      <c r="J22" s="12">
        <v>300</v>
      </c>
      <c r="K22" s="10">
        <f t="shared" si="0"/>
        <v>500</v>
      </c>
      <c r="L22" s="35" t="s">
        <v>360</v>
      </c>
    </row>
    <row r="23" ht="36" customHeight="1" spans="1:12">
      <c r="A23" s="10">
        <v>21</v>
      </c>
      <c r="B23" s="15"/>
      <c r="C23" s="83" t="s">
        <v>391</v>
      </c>
      <c r="D23" s="14">
        <v>45022</v>
      </c>
      <c r="E23" s="14">
        <v>45046</v>
      </c>
      <c r="F23" s="10">
        <f t="shared" si="1"/>
        <v>0</v>
      </c>
      <c r="G23" s="10">
        <v>100</v>
      </c>
      <c r="H23" s="12">
        <f t="shared" si="2"/>
        <v>0</v>
      </c>
      <c r="I23" s="12">
        <v>0</v>
      </c>
      <c r="J23" s="12">
        <v>0</v>
      </c>
      <c r="K23" s="10">
        <f t="shared" si="0"/>
        <v>0</v>
      </c>
      <c r="L23" s="35" t="s">
        <v>392</v>
      </c>
    </row>
    <row r="24" ht="36" customHeight="1" spans="1:12">
      <c r="A24" s="10">
        <v>22</v>
      </c>
      <c r="B24" s="15"/>
      <c r="C24" s="83" t="s">
        <v>393</v>
      </c>
      <c r="D24" s="14">
        <v>45026</v>
      </c>
      <c r="E24" s="14">
        <v>45046</v>
      </c>
      <c r="F24" s="10">
        <f t="shared" si="1"/>
        <v>0</v>
      </c>
      <c r="G24" s="10">
        <v>100</v>
      </c>
      <c r="H24" s="12">
        <f t="shared" si="2"/>
        <v>0</v>
      </c>
      <c r="I24" s="12">
        <v>0</v>
      </c>
      <c r="J24" s="12">
        <v>0</v>
      </c>
      <c r="K24" s="10">
        <f t="shared" si="0"/>
        <v>0</v>
      </c>
      <c r="L24" s="35" t="s">
        <v>338</v>
      </c>
    </row>
    <row r="25" ht="36" customHeight="1" spans="1:12">
      <c r="A25" s="10">
        <v>23</v>
      </c>
      <c r="B25" s="15"/>
      <c r="C25" s="83" t="s">
        <v>394</v>
      </c>
      <c r="D25" s="14">
        <v>45033</v>
      </c>
      <c r="E25" s="14">
        <v>45046</v>
      </c>
      <c r="F25" s="10">
        <f t="shared" si="1"/>
        <v>0</v>
      </c>
      <c r="G25" s="10">
        <v>100</v>
      </c>
      <c r="H25" s="12">
        <f t="shared" si="2"/>
        <v>0</v>
      </c>
      <c r="I25" s="12">
        <v>0</v>
      </c>
      <c r="J25" s="12">
        <v>0</v>
      </c>
      <c r="K25" s="10">
        <f t="shared" ref="K25:K45" si="3">SUM(H25:J25)</f>
        <v>0</v>
      </c>
      <c r="L25" s="35" t="s">
        <v>395</v>
      </c>
    </row>
    <row r="26" ht="38" customHeight="1" spans="1:12">
      <c r="A26" s="10">
        <v>24</v>
      </c>
      <c r="B26" s="13" t="s">
        <v>57</v>
      </c>
      <c r="C26" s="18" t="s">
        <v>181</v>
      </c>
      <c r="D26" s="14">
        <v>44501</v>
      </c>
      <c r="E26" s="14">
        <v>45046</v>
      </c>
      <c r="F26" s="10">
        <f t="shared" si="1"/>
        <v>1</v>
      </c>
      <c r="G26" s="10">
        <v>100</v>
      </c>
      <c r="H26" s="12">
        <f t="shared" si="2"/>
        <v>100</v>
      </c>
      <c r="I26" s="12">
        <v>300</v>
      </c>
      <c r="J26" s="12">
        <v>100</v>
      </c>
      <c r="K26" s="10">
        <f t="shared" si="3"/>
        <v>500</v>
      </c>
      <c r="L26" s="35" t="s">
        <v>327</v>
      </c>
    </row>
    <row r="27" ht="25" customHeight="1" spans="1:12">
      <c r="A27" s="10">
        <v>25</v>
      </c>
      <c r="B27" s="15"/>
      <c r="C27" s="10" t="s">
        <v>79</v>
      </c>
      <c r="D27" s="14">
        <v>42437</v>
      </c>
      <c r="E27" s="14">
        <v>45046</v>
      </c>
      <c r="F27" s="10">
        <f t="shared" si="1"/>
        <v>7</v>
      </c>
      <c r="G27" s="10">
        <v>100</v>
      </c>
      <c r="H27" s="12">
        <v>500</v>
      </c>
      <c r="I27" s="12">
        <v>0</v>
      </c>
      <c r="J27" s="12">
        <v>0</v>
      </c>
      <c r="K27" s="10">
        <f t="shared" si="3"/>
        <v>500</v>
      </c>
      <c r="L27" s="35" t="s">
        <v>28</v>
      </c>
    </row>
    <row r="28" ht="30" customHeight="1" spans="1:12">
      <c r="A28" s="10">
        <v>26</v>
      </c>
      <c r="B28" s="51"/>
      <c r="C28" s="18" t="s">
        <v>124</v>
      </c>
      <c r="D28" s="17">
        <v>43590</v>
      </c>
      <c r="E28" s="14">
        <v>45046</v>
      </c>
      <c r="F28" s="10">
        <f t="shared" si="1"/>
        <v>3</v>
      </c>
      <c r="G28" s="10">
        <v>0</v>
      </c>
      <c r="H28" s="12">
        <v>0</v>
      </c>
      <c r="I28" s="12">
        <v>0</v>
      </c>
      <c r="J28" s="12">
        <v>300</v>
      </c>
      <c r="K28" s="10">
        <f t="shared" si="3"/>
        <v>300</v>
      </c>
      <c r="L28" s="68" t="s">
        <v>110</v>
      </c>
    </row>
    <row r="29" ht="24" customHeight="1" spans="1:12">
      <c r="A29" s="10">
        <v>27</v>
      </c>
      <c r="B29" s="13" t="s">
        <v>60</v>
      </c>
      <c r="C29" s="10" t="s">
        <v>61</v>
      </c>
      <c r="D29" s="14">
        <v>44074</v>
      </c>
      <c r="E29" s="14">
        <v>45046</v>
      </c>
      <c r="F29" s="10">
        <f t="shared" si="1"/>
        <v>2</v>
      </c>
      <c r="G29" s="10">
        <v>100</v>
      </c>
      <c r="H29" s="12">
        <f>F29*G29</f>
        <v>200</v>
      </c>
      <c r="I29" s="12">
        <v>0</v>
      </c>
      <c r="J29" s="12">
        <v>0</v>
      </c>
      <c r="K29" s="10">
        <f t="shared" si="3"/>
        <v>200</v>
      </c>
      <c r="L29" s="35" t="s">
        <v>28</v>
      </c>
    </row>
    <row r="30" ht="24" customHeight="1" spans="1:12">
      <c r="A30" s="10">
        <v>28</v>
      </c>
      <c r="B30" s="15"/>
      <c r="C30" s="10" t="s">
        <v>118</v>
      </c>
      <c r="D30" s="14">
        <v>44392</v>
      </c>
      <c r="E30" s="14">
        <v>45046</v>
      </c>
      <c r="F30" s="10">
        <f t="shared" si="1"/>
        <v>1</v>
      </c>
      <c r="G30" s="10">
        <v>100</v>
      </c>
      <c r="H30" s="12">
        <v>100</v>
      </c>
      <c r="I30" s="12">
        <v>300</v>
      </c>
      <c r="J30" s="12">
        <v>0</v>
      </c>
      <c r="K30" s="10">
        <f t="shared" si="3"/>
        <v>400</v>
      </c>
      <c r="L30" s="35" t="s">
        <v>119</v>
      </c>
    </row>
    <row r="31" ht="24" customHeight="1" spans="1:12">
      <c r="A31" s="10">
        <v>29</v>
      </c>
      <c r="B31" s="15"/>
      <c r="C31" s="18" t="s">
        <v>109</v>
      </c>
      <c r="D31" s="17">
        <v>43129</v>
      </c>
      <c r="E31" s="14">
        <v>45046</v>
      </c>
      <c r="F31" s="10">
        <f t="shared" si="1"/>
        <v>5</v>
      </c>
      <c r="G31" s="10">
        <v>0</v>
      </c>
      <c r="H31" s="12">
        <v>0</v>
      </c>
      <c r="I31" s="12">
        <v>0</v>
      </c>
      <c r="J31" s="12">
        <v>300</v>
      </c>
      <c r="K31" s="10">
        <f t="shared" si="3"/>
        <v>300</v>
      </c>
      <c r="L31" s="68" t="s">
        <v>110</v>
      </c>
    </row>
    <row r="32" ht="20" customHeight="1" spans="1:12">
      <c r="A32" s="10">
        <v>30</v>
      </c>
      <c r="B32" s="13" t="s">
        <v>62</v>
      </c>
      <c r="C32" s="10" t="s">
        <v>63</v>
      </c>
      <c r="D32" s="14">
        <v>41687</v>
      </c>
      <c r="E32" s="14">
        <v>45046</v>
      </c>
      <c r="F32" s="10">
        <f t="shared" si="1"/>
        <v>9</v>
      </c>
      <c r="G32" s="10">
        <v>100</v>
      </c>
      <c r="H32" s="12">
        <v>500</v>
      </c>
      <c r="I32" s="12">
        <v>0</v>
      </c>
      <c r="J32" s="12">
        <v>0</v>
      </c>
      <c r="K32" s="10">
        <f t="shared" si="3"/>
        <v>500</v>
      </c>
      <c r="L32" s="35" t="s">
        <v>28</v>
      </c>
    </row>
    <row r="33" ht="20" customHeight="1" spans="1:12">
      <c r="A33" s="10">
        <v>31</v>
      </c>
      <c r="B33" s="15"/>
      <c r="C33" s="16" t="s">
        <v>257</v>
      </c>
      <c r="D33" s="14">
        <v>44676</v>
      </c>
      <c r="E33" s="14">
        <v>45046</v>
      </c>
      <c r="F33" s="10">
        <v>0</v>
      </c>
      <c r="G33" s="10">
        <v>100</v>
      </c>
      <c r="H33" s="12">
        <f>F33*G33</f>
        <v>0</v>
      </c>
      <c r="I33" s="12">
        <v>300</v>
      </c>
      <c r="J33" s="12">
        <v>0</v>
      </c>
      <c r="K33" s="10">
        <f t="shared" si="3"/>
        <v>300</v>
      </c>
      <c r="L33" s="35" t="s">
        <v>258</v>
      </c>
    </row>
    <row r="34" ht="20" customHeight="1" spans="1:12">
      <c r="A34" s="10">
        <v>32</v>
      </c>
      <c r="B34" s="15"/>
      <c r="C34" s="18" t="s">
        <v>245</v>
      </c>
      <c r="D34" s="14">
        <v>44648</v>
      </c>
      <c r="E34" s="14">
        <v>45046</v>
      </c>
      <c r="F34" s="10">
        <f>DATEDIF(D34,E34,"Y")</f>
        <v>1</v>
      </c>
      <c r="G34" s="10">
        <v>100</v>
      </c>
      <c r="H34" s="12">
        <v>0</v>
      </c>
      <c r="I34" s="12">
        <v>0</v>
      </c>
      <c r="J34" s="12">
        <v>0</v>
      </c>
      <c r="K34" s="10">
        <f t="shared" si="3"/>
        <v>0</v>
      </c>
      <c r="L34" s="42" t="s">
        <v>246</v>
      </c>
    </row>
    <row r="35" ht="31" customHeight="1" spans="1:12">
      <c r="A35" s="10">
        <v>33</v>
      </c>
      <c r="B35" s="13" t="s">
        <v>64</v>
      </c>
      <c r="C35" s="10" t="s">
        <v>56</v>
      </c>
      <c r="D35" s="14">
        <v>43710</v>
      </c>
      <c r="E35" s="14">
        <v>45046</v>
      </c>
      <c r="F35" s="10">
        <f>DATEDIF(D35,E35,"Y")</f>
        <v>3</v>
      </c>
      <c r="G35" s="10">
        <v>100</v>
      </c>
      <c r="H35" s="12">
        <f>F35*G35</f>
        <v>300</v>
      </c>
      <c r="I35" s="12">
        <v>0</v>
      </c>
      <c r="J35" s="12">
        <v>100</v>
      </c>
      <c r="K35" s="10">
        <f t="shared" si="3"/>
        <v>400</v>
      </c>
      <c r="L35" s="37" t="s">
        <v>363</v>
      </c>
    </row>
    <row r="36" s="1" customFormat="1" ht="22" customHeight="1" spans="1:12">
      <c r="A36" s="10">
        <v>34</v>
      </c>
      <c r="B36" s="30"/>
      <c r="C36" s="11" t="s">
        <v>66</v>
      </c>
      <c r="D36" s="23">
        <v>43694</v>
      </c>
      <c r="E36" s="14">
        <v>45046</v>
      </c>
      <c r="F36" s="10">
        <f>DATEDIF(D36,E36,"Y")</f>
        <v>3</v>
      </c>
      <c r="G36" s="11">
        <v>100</v>
      </c>
      <c r="H36" s="12">
        <f>F36*G36</f>
        <v>300</v>
      </c>
      <c r="I36" s="12">
        <v>0</v>
      </c>
      <c r="J36" s="12">
        <v>50</v>
      </c>
      <c r="K36" s="11">
        <f t="shared" si="3"/>
        <v>350</v>
      </c>
      <c r="L36" s="35" t="s">
        <v>67</v>
      </c>
    </row>
    <row r="37" ht="28" customHeight="1" spans="1:12">
      <c r="A37" s="10">
        <v>35</v>
      </c>
      <c r="B37" s="15"/>
      <c r="C37" s="16" t="s">
        <v>259</v>
      </c>
      <c r="D37" s="14">
        <v>44428</v>
      </c>
      <c r="E37" s="14">
        <v>45046</v>
      </c>
      <c r="F37" s="10">
        <f>DATEDIF(D37,E37,"Y")</f>
        <v>1</v>
      </c>
      <c r="G37" s="10">
        <v>100</v>
      </c>
      <c r="H37" s="12">
        <f>F37*G37</f>
        <v>100</v>
      </c>
      <c r="I37" s="12">
        <v>0</v>
      </c>
      <c r="J37" s="12">
        <v>300</v>
      </c>
      <c r="K37" s="10">
        <f t="shared" si="3"/>
        <v>400</v>
      </c>
      <c r="L37" s="35" t="s">
        <v>396</v>
      </c>
    </row>
    <row r="38" ht="30" customHeight="1" spans="1:12">
      <c r="A38" s="10">
        <v>36</v>
      </c>
      <c r="B38" s="13" t="s">
        <v>68</v>
      </c>
      <c r="C38" s="10" t="s">
        <v>69</v>
      </c>
      <c r="D38" s="14">
        <v>44350</v>
      </c>
      <c r="E38" s="14">
        <v>45046</v>
      </c>
      <c r="F38" s="10">
        <f t="shared" ref="F38:F71" si="4">DATEDIF(D38,E38,"Y")</f>
        <v>1</v>
      </c>
      <c r="G38" s="10">
        <v>100</v>
      </c>
      <c r="H38" s="12">
        <v>100</v>
      </c>
      <c r="I38" s="12">
        <v>300</v>
      </c>
      <c r="J38" s="12">
        <v>100</v>
      </c>
      <c r="K38" s="10">
        <f t="shared" si="3"/>
        <v>500</v>
      </c>
      <c r="L38" s="35" t="s">
        <v>70</v>
      </c>
    </row>
    <row r="39" ht="24" customHeight="1" spans="1:12">
      <c r="A39" s="10">
        <v>37</v>
      </c>
      <c r="B39" s="15"/>
      <c r="C39" s="10" t="s">
        <v>73</v>
      </c>
      <c r="D39" s="14">
        <v>44347</v>
      </c>
      <c r="E39" s="14">
        <v>45046</v>
      </c>
      <c r="F39" s="10">
        <f t="shared" si="4"/>
        <v>1</v>
      </c>
      <c r="G39" s="10">
        <v>100</v>
      </c>
      <c r="H39" s="12">
        <f>F39*G39</f>
        <v>100</v>
      </c>
      <c r="I39" s="12">
        <v>0</v>
      </c>
      <c r="J39" s="12">
        <v>0</v>
      </c>
      <c r="K39" s="10">
        <f t="shared" si="3"/>
        <v>100</v>
      </c>
      <c r="L39" s="36" t="s">
        <v>28</v>
      </c>
    </row>
    <row r="40" ht="28" customHeight="1" spans="1:12">
      <c r="A40" s="10">
        <v>38</v>
      </c>
      <c r="B40" s="15"/>
      <c r="C40" s="10" t="s">
        <v>77</v>
      </c>
      <c r="D40" s="14">
        <v>44342</v>
      </c>
      <c r="E40" s="14">
        <v>45046</v>
      </c>
      <c r="F40" s="10">
        <f t="shared" si="4"/>
        <v>1</v>
      </c>
      <c r="G40" s="10">
        <v>100</v>
      </c>
      <c r="H40" s="12">
        <f>F40*G40</f>
        <v>100</v>
      </c>
      <c r="I40" s="12">
        <v>400</v>
      </c>
      <c r="J40" s="12">
        <v>300</v>
      </c>
      <c r="K40" s="10">
        <f t="shared" si="3"/>
        <v>800</v>
      </c>
      <c r="L40" s="35" t="s">
        <v>78</v>
      </c>
    </row>
    <row r="41" ht="28" customHeight="1" spans="1:12">
      <c r="A41" s="10">
        <v>39</v>
      </c>
      <c r="B41" s="15"/>
      <c r="C41" s="10" t="s">
        <v>131</v>
      </c>
      <c r="D41" s="14">
        <v>44413</v>
      </c>
      <c r="E41" s="14">
        <v>45046</v>
      </c>
      <c r="F41" s="10">
        <f t="shared" si="4"/>
        <v>1</v>
      </c>
      <c r="G41" s="10">
        <v>100</v>
      </c>
      <c r="H41" s="12">
        <v>100</v>
      </c>
      <c r="I41" s="12">
        <v>0</v>
      </c>
      <c r="J41" s="12">
        <v>0</v>
      </c>
      <c r="K41" s="10">
        <f t="shared" si="3"/>
        <v>100</v>
      </c>
      <c r="L41" s="35" t="s">
        <v>183</v>
      </c>
    </row>
    <row r="42" ht="36" customHeight="1" spans="1:12">
      <c r="A42" s="10">
        <v>40</v>
      </c>
      <c r="B42" s="15"/>
      <c r="C42" s="83" t="s">
        <v>397</v>
      </c>
      <c r="D42" s="123">
        <v>45033</v>
      </c>
      <c r="E42" s="14">
        <v>45046</v>
      </c>
      <c r="F42" s="10">
        <f t="shared" si="4"/>
        <v>0</v>
      </c>
      <c r="G42" s="10">
        <v>100</v>
      </c>
      <c r="H42" s="12">
        <v>0</v>
      </c>
      <c r="I42" s="12">
        <v>0</v>
      </c>
      <c r="J42" s="12">
        <v>0</v>
      </c>
      <c r="K42" s="10">
        <v>0</v>
      </c>
      <c r="L42" s="129" t="s">
        <v>398</v>
      </c>
    </row>
    <row r="43" ht="36" customHeight="1" spans="1:12">
      <c r="A43" s="10">
        <v>41</v>
      </c>
      <c r="B43" s="15"/>
      <c r="C43" s="10" t="s">
        <v>54</v>
      </c>
      <c r="D43" s="14">
        <v>40787</v>
      </c>
      <c r="E43" s="14">
        <v>45046</v>
      </c>
      <c r="F43" s="10">
        <f t="shared" si="4"/>
        <v>11</v>
      </c>
      <c r="G43" s="10">
        <v>100</v>
      </c>
      <c r="H43" s="12">
        <v>500</v>
      </c>
      <c r="I43" s="12">
        <v>0</v>
      </c>
      <c r="J43" s="12">
        <v>0</v>
      </c>
      <c r="K43" s="10">
        <f t="shared" ref="K43:K49" si="5">SUM(H43:J43)</f>
        <v>500</v>
      </c>
      <c r="L43" s="35" t="s">
        <v>28</v>
      </c>
    </row>
    <row r="44" ht="31" customHeight="1" spans="1:12">
      <c r="A44" s="10">
        <v>42</v>
      </c>
      <c r="B44" s="15"/>
      <c r="C44" s="10" t="s">
        <v>192</v>
      </c>
      <c r="D44" s="14">
        <v>44284</v>
      </c>
      <c r="E44" s="14">
        <v>45046</v>
      </c>
      <c r="F44" s="10">
        <f t="shared" si="4"/>
        <v>2</v>
      </c>
      <c r="G44" s="10">
        <v>0</v>
      </c>
      <c r="H44" s="12">
        <v>0</v>
      </c>
      <c r="I44" s="12">
        <v>0</v>
      </c>
      <c r="J44" s="12">
        <v>300</v>
      </c>
      <c r="K44" s="10">
        <f t="shared" si="5"/>
        <v>300</v>
      </c>
      <c r="L44" s="65" t="s">
        <v>287</v>
      </c>
    </row>
    <row r="45" ht="24" customHeight="1" spans="1:12">
      <c r="A45" s="10">
        <v>43</v>
      </c>
      <c r="B45" s="15"/>
      <c r="C45" s="44" t="s">
        <v>112</v>
      </c>
      <c r="D45" s="45">
        <v>44276</v>
      </c>
      <c r="E45" s="14">
        <v>45046</v>
      </c>
      <c r="F45" s="10">
        <f t="shared" si="4"/>
        <v>2</v>
      </c>
      <c r="G45" s="10">
        <v>0</v>
      </c>
      <c r="H45" s="12">
        <v>0</v>
      </c>
      <c r="I45" s="12">
        <v>0</v>
      </c>
      <c r="J45" s="12">
        <v>100</v>
      </c>
      <c r="K45" s="10">
        <f t="shared" si="5"/>
        <v>100</v>
      </c>
      <c r="L45" s="65" t="s">
        <v>52</v>
      </c>
    </row>
    <row r="46" ht="24" customHeight="1" spans="1:12">
      <c r="A46" s="10">
        <v>44</v>
      </c>
      <c r="B46" s="15"/>
      <c r="C46" s="44" t="s">
        <v>312</v>
      </c>
      <c r="D46" s="45">
        <v>44284</v>
      </c>
      <c r="E46" s="14">
        <v>45046</v>
      </c>
      <c r="F46" s="10">
        <f t="shared" si="4"/>
        <v>2</v>
      </c>
      <c r="G46" s="10">
        <v>0</v>
      </c>
      <c r="H46" s="12">
        <v>0</v>
      </c>
      <c r="I46" s="12">
        <v>0</v>
      </c>
      <c r="J46" s="12">
        <v>300</v>
      </c>
      <c r="K46" s="10">
        <f t="shared" si="5"/>
        <v>300</v>
      </c>
      <c r="L46" s="65" t="s">
        <v>195</v>
      </c>
    </row>
    <row r="47" ht="24" customHeight="1" spans="1:12">
      <c r="A47" s="10">
        <v>45</v>
      </c>
      <c r="B47" s="15"/>
      <c r="C47" s="44" t="s">
        <v>379</v>
      </c>
      <c r="D47" s="45">
        <v>44280</v>
      </c>
      <c r="E47" s="14">
        <v>45046</v>
      </c>
      <c r="F47" s="10">
        <f t="shared" si="4"/>
        <v>2</v>
      </c>
      <c r="G47" s="10">
        <v>0</v>
      </c>
      <c r="H47" s="12">
        <v>0</v>
      </c>
      <c r="I47" s="12">
        <v>0</v>
      </c>
      <c r="J47" s="12">
        <v>100</v>
      </c>
      <c r="K47" s="10">
        <f t="shared" si="5"/>
        <v>100</v>
      </c>
      <c r="L47" s="65" t="s">
        <v>380</v>
      </c>
    </row>
    <row r="48" ht="24" customHeight="1" spans="1:12">
      <c r="A48" s="10">
        <v>46</v>
      </c>
      <c r="B48" s="15"/>
      <c r="C48" s="44" t="s">
        <v>381</v>
      </c>
      <c r="D48" s="45">
        <v>44279</v>
      </c>
      <c r="E48" s="14">
        <v>45046</v>
      </c>
      <c r="F48" s="10">
        <f t="shared" si="4"/>
        <v>2</v>
      </c>
      <c r="G48" s="10">
        <v>0</v>
      </c>
      <c r="H48" s="12">
        <v>0</v>
      </c>
      <c r="I48" s="12">
        <v>0</v>
      </c>
      <c r="J48" s="12">
        <v>100</v>
      </c>
      <c r="K48" s="10">
        <f t="shared" si="5"/>
        <v>100</v>
      </c>
      <c r="L48" s="65" t="s">
        <v>380</v>
      </c>
    </row>
    <row r="49" ht="25" customHeight="1" spans="1:12">
      <c r="A49" s="10">
        <v>47</v>
      </c>
      <c r="B49" s="13" t="s">
        <v>80</v>
      </c>
      <c r="C49" s="10" t="s">
        <v>81</v>
      </c>
      <c r="D49" s="14">
        <v>40826</v>
      </c>
      <c r="E49" s="14">
        <v>45046</v>
      </c>
      <c r="F49" s="10">
        <f t="shared" si="4"/>
        <v>11</v>
      </c>
      <c r="G49" s="10">
        <v>100</v>
      </c>
      <c r="H49" s="12">
        <v>500</v>
      </c>
      <c r="I49" s="12">
        <v>0</v>
      </c>
      <c r="J49" s="12">
        <v>0</v>
      </c>
      <c r="K49" s="10">
        <f t="shared" si="5"/>
        <v>500</v>
      </c>
      <c r="L49" s="71" t="s">
        <v>28</v>
      </c>
    </row>
    <row r="50" ht="25" customHeight="1" spans="1:12">
      <c r="A50" s="10">
        <v>48</v>
      </c>
      <c r="B50" s="15"/>
      <c r="C50" s="10" t="s">
        <v>350</v>
      </c>
      <c r="D50" s="14">
        <v>44842</v>
      </c>
      <c r="E50" s="14">
        <v>45046</v>
      </c>
      <c r="F50" s="10">
        <f t="shared" si="4"/>
        <v>0</v>
      </c>
      <c r="G50" s="10">
        <v>100</v>
      </c>
      <c r="H50" s="12">
        <v>0</v>
      </c>
      <c r="I50" s="12">
        <v>0</v>
      </c>
      <c r="J50" s="12">
        <v>0</v>
      </c>
      <c r="K50" s="10">
        <v>0</v>
      </c>
      <c r="L50" s="71" t="s">
        <v>185</v>
      </c>
    </row>
    <row r="51" ht="25" customHeight="1" spans="1:12">
      <c r="A51" s="10">
        <v>49</v>
      </c>
      <c r="B51" s="15"/>
      <c r="C51" s="18" t="s">
        <v>262</v>
      </c>
      <c r="D51" s="14">
        <v>44676</v>
      </c>
      <c r="E51" s="14">
        <v>45046</v>
      </c>
      <c r="F51" s="10">
        <v>0</v>
      </c>
      <c r="G51" s="10">
        <v>100</v>
      </c>
      <c r="H51" s="12">
        <f t="shared" ref="H51:H60" si="6">F51*G51</f>
        <v>0</v>
      </c>
      <c r="I51" s="12">
        <v>0</v>
      </c>
      <c r="J51" s="12">
        <v>0</v>
      </c>
      <c r="K51" s="10">
        <f t="shared" ref="K51:K60" si="7">SUM(H51:J51)</f>
        <v>0</v>
      </c>
      <c r="L51" s="35" t="s">
        <v>263</v>
      </c>
    </row>
    <row r="52" ht="20" customHeight="1" spans="1:12">
      <c r="A52" s="10">
        <v>50</v>
      </c>
      <c r="B52" s="48" t="s">
        <v>84</v>
      </c>
      <c r="C52" s="18" t="s">
        <v>85</v>
      </c>
      <c r="D52" s="17">
        <v>43978</v>
      </c>
      <c r="E52" s="14">
        <v>45046</v>
      </c>
      <c r="F52" s="10">
        <f t="shared" si="4"/>
        <v>2</v>
      </c>
      <c r="G52" s="18">
        <v>100</v>
      </c>
      <c r="H52" s="12">
        <v>0</v>
      </c>
      <c r="I52" s="12">
        <v>0</v>
      </c>
      <c r="J52" s="12">
        <v>0</v>
      </c>
      <c r="K52" s="10">
        <f t="shared" si="7"/>
        <v>0</v>
      </c>
      <c r="L52" s="37" t="s">
        <v>399</v>
      </c>
    </row>
    <row r="53" ht="20" customHeight="1" spans="1:12">
      <c r="A53" s="10">
        <v>51</v>
      </c>
      <c r="B53" s="87"/>
      <c r="C53" s="18" t="s">
        <v>353</v>
      </c>
      <c r="D53" s="17">
        <v>44842</v>
      </c>
      <c r="E53" s="14">
        <v>45046</v>
      </c>
      <c r="F53" s="10">
        <f t="shared" si="4"/>
        <v>0</v>
      </c>
      <c r="G53" s="18">
        <v>100</v>
      </c>
      <c r="H53" s="12">
        <f t="shared" si="6"/>
        <v>0</v>
      </c>
      <c r="I53" s="12">
        <v>0</v>
      </c>
      <c r="J53" s="12">
        <v>0</v>
      </c>
      <c r="K53" s="10">
        <f t="shared" si="7"/>
        <v>0</v>
      </c>
      <c r="L53" s="38" t="s">
        <v>354</v>
      </c>
    </row>
    <row r="54" ht="29" customHeight="1" spans="1:12">
      <c r="A54" s="10">
        <v>52</v>
      </c>
      <c r="B54" s="87"/>
      <c r="C54" s="44" t="s">
        <v>205</v>
      </c>
      <c r="D54" s="45">
        <v>43955</v>
      </c>
      <c r="E54" s="14">
        <v>45046</v>
      </c>
      <c r="F54" s="10">
        <f t="shared" si="4"/>
        <v>2</v>
      </c>
      <c r="G54" s="18">
        <v>0</v>
      </c>
      <c r="H54" s="12">
        <f t="shared" si="6"/>
        <v>0</v>
      </c>
      <c r="I54" s="12">
        <v>0</v>
      </c>
      <c r="J54" s="12">
        <v>300</v>
      </c>
      <c r="K54" s="10">
        <f t="shared" si="7"/>
        <v>300</v>
      </c>
      <c r="L54" s="115" t="s">
        <v>110</v>
      </c>
    </row>
    <row r="55" ht="25" customHeight="1" spans="1:12">
      <c r="A55" s="10">
        <v>53</v>
      </c>
      <c r="B55" s="13" t="s">
        <v>305</v>
      </c>
      <c r="C55" s="18" t="s">
        <v>97</v>
      </c>
      <c r="D55" s="17">
        <v>44081</v>
      </c>
      <c r="E55" s="14">
        <v>45046</v>
      </c>
      <c r="F55" s="10">
        <f t="shared" si="4"/>
        <v>2</v>
      </c>
      <c r="G55" s="18">
        <v>100</v>
      </c>
      <c r="H55" s="12">
        <f t="shared" si="6"/>
        <v>200</v>
      </c>
      <c r="I55" s="12">
        <v>0</v>
      </c>
      <c r="J55" s="12">
        <v>100</v>
      </c>
      <c r="K55" s="10">
        <f t="shared" si="7"/>
        <v>300</v>
      </c>
      <c r="L55" s="37" t="s">
        <v>92</v>
      </c>
    </row>
    <row r="56" ht="25" customHeight="1" spans="1:12">
      <c r="A56" s="10">
        <v>54</v>
      </c>
      <c r="B56" s="13" t="s">
        <v>89</v>
      </c>
      <c r="C56" s="10" t="s">
        <v>90</v>
      </c>
      <c r="D56" s="14">
        <v>44075</v>
      </c>
      <c r="E56" s="14">
        <v>45046</v>
      </c>
      <c r="F56" s="10">
        <f t="shared" si="4"/>
        <v>2</v>
      </c>
      <c r="G56" s="10">
        <v>100</v>
      </c>
      <c r="H56" s="12">
        <f t="shared" si="6"/>
        <v>200</v>
      </c>
      <c r="I56" s="12">
        <v>0</v>
      </c>
      <c r="J56" s="12">
        <v>0</v>
      </c>
      <c r="K56" s="10">
        <f t="shared" si="7"/>
        <v>200</v>
      </c>
      <c r="L56" s="35" t="s">
        <v>28</v>
      </c>
    </row>
    <row r="57" ht="24" customHeight="1" spans="1:12">
      <c r="A57" s="10">
        <v>55</v>
      </c>
      <c r="B57" s="15"/>
      <c r="C57" s="18" t="s">
        <v>265</v>
      </c>
      <c r="D57" s="14">
        <v>44676</v>
      </c>
      <c r="E57" s="14">
        <v>45046</v>
      </c>
      <c r="F57" s="10">
        <v>0</v>
      </c>
      <c r="G57" s="10">
        <v>100</v>
      </c>
      <c r="H57" s="12">
        <f t="shared" si="6"/>
        <v>0</v>
      </c>
      <c r="I57" s="12">
        <v>0</v>
      </c>
      <c r="J57" s="12">
        <v>0</v>
      </c>
      <c r="K57" s="10">
        <f t="shared" si="7"/>
        <v>0</v>
      </c>
      <c r="L57" s="35" t="s">
        <v>266</v>
      </c>
    </row>
    <row r="58" ht="27" customHeight="1" spans="1:12">
      <c r="A58" s="10">
        <v>56</v>
      </c>
      <c r="B58" s="13" t="s">
        <v>93</v>
      </c>
      <c r="C58" s="10" t="s">
        <v>94</v>
      </c>
      <c r="D58" s="14">
        <v>44136</v>
      </c>
      <c r="E58" s="14">
        <v>45046</v>
      </c>
      <c r="F58" s="10">
        <f t="shared" si="4"/>
        <v>2</v>
      </c>
      <c r="G58" s="10">
        <v>100</v>
      </c>
      <c r="H58" s="12">
        <f t="shared" si="6"/>
        <v>200</v>
      </c>
      <c r="I58" s="12">
        <v>0</v>
      </c>
      <c r="J58" s="12">
        <v>0</v>
      </c>
      <c r="K58" s="10">
        <f t="shared" si="7"/>
        <v>200</v>
      </c>
      <c r="L58" s="35" t="s">
        <v>28</v>
      </c>
    </row>
    <row r="59" ht="23" customHeight="1" spans="1:12">
      <c r="A59" s="10">
        <v>57</v>
      </c>
      <c r="B59" s="51"/>
      <c r="C59" s="10" t="s">
        <v>95</v>
      </c>
      <c r="D59" s="14">
        <v>44136</v>
      </c>
      <c r="E59" s="14">
        <v>45046</v>
      </c>
      <c r="F59" s="10">
        <f t="shared" si="4"/>
        <v>2</v>
      </c>
      <c r="G59" s="10">
        <v>100</v>
      </c>
      <c r="H59" s="12">
        <f t="shared" si="6"/>
        <v>200</v>
      </c>
      <c r="I59" s="12">
        <v>0</v>
      </c>
      <c r="J59" s="12">
        <v>0</v>
      </c>
      <c r="K59" s="10">
        <f t="shared" si="7"/>
        <v>200</v>
      </c>
      <c r="L59" s="35" t="s">
        <v>28</v>
      </c>
    </row>
    <row r="60" ht="27" customHeight="1" spans="1:12">
      <c r="A60" s="10">
        <v>58</v>
      </c>
      <c r="B60" s="10" t="s">
        <v>144</v>
      </c>
      <c r="C60" s="10" t="s">
        <v>71</v>
      </c>
      <c r="D60" s="14">
        <v>44298</v>
      </c>
      <c r="E60" s="14">
        <v>45046</v>
      </c>
      <c r="F60" s="10">
        <v>1</v>
      </c>
      <c r="G60" s="10">
        <v>100</v>
      </c>
      <c r="H60" s="12">
        <f t="shared" si="6"/>
        <v>100</v>
      </c>
      <c r="I60" s="12">
        <v>0</v>
      </c>
      <c r="J60" s="12">
        <v>100</v>
      </c>
      <c r="K60" s="10">
        <f t="shared" si="7"/>
        <v>200</v>
      </c>
      <c r="L60" s="35" t="s">
        <v>72</v>
      </c>
    </row>
    <row r="61" ht="35" customHeight="1" spans="1:12">
      <c r="A61" s="10">
        <v>59</v>
      </c>
      <c r="B61" s="10"/>
      <c r="C61" s="18" t="s">
        <v>194</v>
      </c>
      <c r="D61" s="14">
        <v>44478</v>
      </c>
      <c r="E61" s="14">
        <v>45046</v>
      </c>
      <c r="F61" s="10">
        <f t="shared" si="4"/>
        <v>1</v>
      </c>
      <c r="G61" s="10">
        <v>0</v>
      </c>
      <c r="H61" s="12">
        <f t="shared" ref="H61:H64" si="8">F61*G61</f>
        <v>0</v>
      </c>
      <c r="I61" s="12">
        <v>0</v>
      </c>
      <c r="J61" s="12">
        <v>100</v>
      </c>
      <c r="K61" s="10">
        <f t="shared" ref="K61:K73" si="9">SUM(H61:J61)</f>
        <v>100</v>
      </c>
      <c r="L61" s="10" t="s">
        <v>365</v>
      </c>
    </row>
    <row r="62" s="2" customFormat="1" ht="27" customHeight="1" spans="1:12">
      <c r="A62" s="10">
        <v>60</v>
      </c>
      <c r="B62" s="15" t="s">
        <v>121</v>
      </c>
      <c r="C62" s="10" t="s">
        <v>100</v>
      </c>
      <c r="D62" s="14">
        <v>44257</v>
      </c>
      <c r="E62" s="14">
        <v>45046</v>
      </c>
      <c r="F62" s="10">
        <f t="shared" si="4"/>
        <v>2</v>
      </c>
      <c r="G62" s="10">
        <v>100</v>
      </c>
      <c r="H62" s="12">
        <f t="shared" si="8"/>
        <v>200</v>
      </c>
      <c r="I62" s="12">
        <v>0</v>
      </c>
      <c r="J62" s="12">
        <v>300</v>
      </c>
      <c r="K62" s="10">
        <f t="shared" si="9"/>
        <v>500</v>
      </c>
      <c r="L62" s="35" t="s">
        <v>101</v>
      </c>
    </row>
    <row r="63" s="2" customFormat="1" ht="36" customHeight="1" spans="1:12">
      <c r="A63" s="10">
        <v>61</v>
      </c>
      <c r="B63" s="15"/>
      <c r="C63" s="18" t="s">
        <v>270</v>
      </c>
      <c r="D63" s="14">
        <v>44662</v>
      </c>
      <c r="E63" s="14">
        <v>45046</v>
      </c>
      <c r="F63" s="10">
        <v>0</v>
      </c>
      <c r="G63" s="10">
        <v>100</v>
      </c>
      <c r="H63" s="12">
        <f t="shared" si="8"/>
        <v>0</v>
      </c>
      <c r="I63" s="12">
        <v>300</v>
      </c>
      <c r="J63" s="12">
        <v>0</v>
      </c>
      <c r="K63" s="10">
        <f t="shared" si="9"/>
        <v>300</v>
      </c>
      <c r="L63" s="35" t="s">
        <v>271</v>
      </c>
    </row>
    <row r="64" ht="27" customHeight="1" spans="1:12">
      <c r="A64" s="10">
        <v>62</v>
      </c>
      <c r="B64" s="15"/>
      <c r="C64" s="18" t="s">
        <v>272</v>
      </c>
      <c r="D64" s="14">
        <v>44676</v>
      </c>
      <c r="E64" s="14">
        <v>45046</v>
      </c>
      <c r="F64" s="10">
        <v>0</v>
      </c>
      <c r="G64" s="10">
        <v>100</v>
      </c>
      <c r="H64" s="12">
        <f t="shared" si="8"/>
        <v>0</v>
      </c>
      <c r="I64" s="12">
        <v>100</v>
      </c>
      <c r="J64" s="12">
        <v>100</v>
      </c>
      <c r="K64" s="10">
        <f t="shared" si="9"/>
        <v>200</v>
      </c>
      <c r="L64" s="35" t="s">
        <v>316</v>
      </c>
    </row>
    <row r="65" customFormat="1" ht="27" customHeight="1" spans="1:12">
      <c r="A65" s="10">
        <v>63</v>
      </c>
      <c r="B65" s="15"/>
      <c r="C65" s="18" t="s">
        <v>355</v>
      </c>
      <c r="D65" s="14">
        <v>44842</v>
      </c>
      <c r="E65" s="14">
        <v>45046</v>
      </c>
      <c r="F65" s="10">
        <f t="shared" si="4"/>
        <v>0</v>
      </c>
      <c r="G65" s="10">
        <v>100</v>
      </c>
      <c r="H65" s="12">
        <v>0</v>
      </c>
      <c r="I65" s="12">
        <v>100</v>
      </c>
      <c r="J65" s="12">
        <v>0</v>
      </c>
      <c r="K65" s="10">
        <f t="shared" si="9"/>
        <v>100</v>
      </c>
      <c r="L65" s="35" t="s">
        <v>356</v>
      </c>
    </row>
    <row r="66" customFormat="1" ht="27" customHeight="1" spans="1:12">
      <c r="A66" s="10">
        <v>64</v>
      </c>
      <c r="B66" s="15"/>
      <c r="C66" s="18" t="s">
        <v>373</v>
      </c>
      <c r="D66" s="14">
        <v>44915</v>
      </c>
      <c r="E66" s="14">
        <v>45046</v>
      </c>
      <c r="F66" s="10">
        <f t="shared" si="4"/>
        <v>0</v>
      </c>
      <c r="G66" s="10">
        <v>100</v>
      </c>
      <c r="H66" s="12">
        <v>0</v>
      </c>
      <c r="I66" s="12">
        <v>0</v>
      </c>
      <c r="J66" s="12">
        <v>100</v>
      </c>
      <c r="K66" s="10">
        <f t="shared" si="9"/>
        <v>100</v>
      </c>
      <c r="L66" s="35" t="s">
        <v>374</v>
      </c>
    </row>
    <row r="67" customFormat="1" ht="27" customHeight="1" spans="1:12">
      <c r="A67" s="10">
        <v>65</v>
      </c>
      <c r="B67" s="10" t="s">
        <v>103</v>
      </c>
      <c r="C67" s="18" t="s">
        <v>273</v>
      </c>
      <c r="D67" s="14">
        <v>44671</v>
      </c>
      <c r="E67" s="14">
        <v>45046</v>
      </c>
      <c r="F67" s="10">
        <v>0</v>
      </c>
      <c r="G67" s="10">
        <v>100</v>
      </c>
      <c r="H67" s="12">
        <f>F67*G67</f>
        <v>0</v>
      </c>
      <c r="I67" s="12">
        <v>300</v>
      </c>
      <c r="J67" s="12">
        <v>300</v>
      </c>
      <c r="K67" s="10">
        <f t="shared" si="9"/>
        <v>600</v>
      </c>
      <c r="L67" s="35" t="s">
        <v>334</v>
      </c>
    </row>
    <row r="68" customFormat="1" ht="23" customHeight="1" spans="1:12">
      <c r="A68" s="10">
        <v>66</v>
      </c>
      <c r="B68" s="10"/>
      <c r="C68" s="10" t="s">
        <v>104</v>
      </c>
      <c r="D68" s="14">
        <v>43192</v>
      </c>
      <c r="E68" s="14">
        <v>45046</v>
      </c>
      <c r="F68" s="10">
        <v>4</v>
      </c>
      <c r="G68" s="10">
        <v>100</v>
      </c>
      <c r="H68" s="12">
        <f>F68*G68</f>
        <v>400</v>
      </c>
      <c r="I68" s="12">
        <v>300</v>
      </c>
      <c r="J68" s="12">
        <v>0</v>
      </c>
      <c r="K68" s="10">
        <f t="shared" si="9"/>
        <v>700</v>
      </c>
      <c r="L68" s="35" t="s">
        <v>105</v>
      </c>
    </row>
    <row r="69" customFormat="1" ht="33" customHeight="1" spans="1:12">
      <c r="A69" s="10">
        <v>67</v>
      </c>
      <c r="B69" s="11" t="s">
        <v>216</v>
      </c>
      <c r="C69" s="10" t="s">
        <v>58</v>
      </c>
      <c r="D69" s="49">
        <v>44113</v>
      </c>
      <c r="E69" s="14">
        <v>45046</v>
      </c>
      <c r="F69" s="10">
        <f t="shared" si="4"/>
        <v>2</v>
      </c>
      <c r="G69" s="13">
        <v>100</v>
      </c>
      <c r="H69" s="50">
        <f>F69*G69</f>
        <v>200</v>
      </c>
      <c r="I69" s="50">
        <v>300</v>
      </c>
      <c r="J69" s="50">
        <v>0</v>
      </c>
      <c r="K69" s="13">
        <f t="shared" si="9"/>
        <v>500</v>
      </c>
      <c r="L69" s="69" t="s">
        <v>59</v>
      </c>
    </row>
    <row r="70" customFormat="1" ht="26" customHeight="1" spans="1:12">
      <c r="A70" s="10">
        <v>68</v>
      </c>
      <c r="B70" s="15" t="s">
        <v>275</v>
      </c>
      <c r="C70" s="125" t="s">
        <v>276</v>
      </c>
      <c r="D70" s="126">
        <v>44652</v>
      </c>
      <c r="E70" s="14">
        <v>45046</v>
      </c>
      <c r="F70" s="10">
        <f t="shared" si="4"/>
        <v>1</v>
      </c>
      <c r="G70" s="51">
        <v>100</v>
      </c>
      <c r="H70" s="127">
        <f>F70*G70</f>
        <v>100</v>
      </c>
      <c r="I70" s="127">
        <v>0</v>
      </c>
      <c r="J70" s="127">
        <v>0</v>
      </c>
      <c r="K70" s="51">
        <f t="shared" si="9"/>
        <v>100</v>
      </c>
      <c r="L70" s="128" t="s">
        <v>28</v>
      </c>
    </row>
    <row r="71" customFormat="1" ht="26" customHeight="1" spans="1:12">
      <c r="A71" s="10">
        <v>69</v>
      </c>
      <c r="B71" s="15"/>
      <c r="C71" s="18" t="s">
        <v>91</v>
      </c>
      <c r="D71" s="17">
        <v>44166</v>
      </c>
      <c r="E71" s="14">
        <v>45046</v>
      </c>
      <c r="F71" s="10">
        <f t="shared" si="4"/>
        <v>2</v>
      </c>
      <c r="G71" s="18">
        <v>100</v>
      </c>
      <c r="H71" s="12">
        <v>200</v>
      </c>
      <c r="I71" s="12">
        <v>0</v>
      </c>
      <c r="J71" s="12">
        <v>100</v>
      </c>
      <c r="K71" s="10">
        <f t="shared" si="9"/>
        <v>300</v>
      </c>
      <c r="L71" s="37" t="s">
        <v>92</v>
      </c>
    </row>
    <row r="72" customFormat="1" ht="20" customHeight="1" spans="1:12">
      <c r="A72" s="10">
        <v>70</v>
      </c>
      <c r="B72" s="51"/>
      <c r="C72" s="18" t="s">
        <v>277</v>
      </c>
      <c r="D72" s="14">
        <v>44659</v>
      </c>
      <c r="E72" s="14">
        <v>45046</v>
      </c>
      <c r="F72" s="10">
        <v>0</v>
      </c>
      <c r="G72" s="10">
        <v>100</v>
      </c>
      <c r="H72" s="12">
        <f t="shared" ref="H72:H75" si="10">F72*G72</f>
        <v>0</v>
      </c>
      <c r="I72" s="12">
        <v>0</v>
      </c>
      <c r="J72" s="12">
        <v>100</v>
      </c>
      <c r="K72" s="10">
        <f t="shared" si="9"/>
        <v>100</v>
      </c>
      <c r="L72" s="35" t="s">
        <v>367</v>
      </c>
    </row>
    <row r="73" ht="21" customHeight="1" spans="1:12">
      <c r="A73" s="10">
        <v>71</v>
      </c>
      <c r="B73" s="10" t="s">
        <v>343</v>
      </c>
      <c r="C73" s="83" t="s">
        <v>302</v>
      </c>
      <c r="D73" s="14">
        <v>44739</v>
      </c>
      <c r="E73" s="14">
        <v>45046</v>
      </c>
      <c r="F73" s="10">
        <f>DATEDIF(D73,E73,"Y")</f>
        <v>0</v>
      </c>
      <c r="G73" s="10">
        <v>100</v>
      </c>
      <c r="H73" s="12">
        <v>0</v>
      </c>
      <c r="I73" s="12">
        <v>0</v>
      </c>
      <c r="J73" s="12">
        <v>400</v>
      </c>
      <c r="K73" s="10">
        <f t="shared" si="9"/>
        <v>400</v>
      </c>
      <c r="L73" s="73" t="s">
        <v>303</v>
      </c>
    </row>
    <row r="74" ht="27" customHeight="1" spans="1:12">
      <c r="A74" s="10">
        <v>72</v>
      </c>
      <c r="B74" s="10"/>
      <c r="C74" s="10" t="s">
        <v>344</v>
      </c>
      <c r="D74" s="14">
        <v>44774</v>
      </c>
      <c r="E74" s="14">
        <v>45046</v>
      </c>
      <c r="F74" s="10">
        <f>DATEDIF(D74,E74,"Y")</f>
        <v>0</v>
      </c>
      <c r="G74" s="10">
        <v>100</v>
      </c>
      <c r="H74" s="12">
        <f t="shared" si="10"/>
        <v>0</v>
      </c>
      <c r="I74" s="12">
        <v>100</v>
      </c>
      <c r="J74" s="12">
        <v>0</v>
      </c>
      <c r="K74" s="10">
        <v>100</v>
      </c>
      <c r="L74" s="70" t="s">
        <v>357</v>
      </c>
    </row>
    <row r="75" ht="27" customHeight="1" spans="1:12">
      <c r="A75" s="10">
        <v>73</v>
      </c>
      <c r="B75" s="132" t="s">
        <v>388</v>
      </c>
      <c r="C75" s="18" t="s">
        <v>320</v>
      </c>
      <c r="D75" s="14">
        <v>44781</v>
      </c>
      <c r="E75" s="14">
        <v>45046</v>
      </c>
      <c r="F75" s="10">
        <f>DATEDIF(D75,E75,"Y")</f>
        <v>0</v>
      </c>
      <c r="G75" s="10">
        <v>100</v>
      </c>
      <c r="H75" s="12">
        <f t="shared" si="10"/>
        <v>0</v>
      </c>
      <c r="I75" s="12">
        <v>0</v>
      </c>
      <c r="J75" s="12">
        <v>100</v>
      </c>
      <c r="K75" s="10">
        <f t="shared" ref="K75:K80" si="11">SUM(H75:J75)</f>
        <v>100</v>
      </c>
      <c r="L75" s="35" t="s">
        <v>321</v>
      </c>
    </row>
    <row r="76" ht="27" customHeight="1" spans="1:12">
      <c r="A76" s="10">
        <v>74</v>
      </c>
      <c r="B76" s="133"/>
      <c r="C76" s="18" t="s">
        <v>346</v>
      </c>
      <c r="D76" s="14">
        <v>44842</v>
      </c>
      <c r="E76" s="14">
        <v>45046</v>
      </c>
      <c r="F76" s="10">
        <f>DATEDIF(D76,E76,"Y")</f>
        <v>0</v>
      </c>
      <c r="G76" s="10">
        <v>100</v>
      </c>
      <c r="H76" s="12">
        <v>0</v>
      </c>
      <c r="I76" s="12">
        <v>0</v>
      </c>
      <c r="J76" s="12">
        <v>300</v>
      </c>
      <c r="K76" s="10">
        <f t="shared" si="11"/>
        <v>300</v>
      </c>
      <c r="L76" s="35" t="s">
        <v>347</v>
      </c>
    </row>
    <row r="77" ht="27" customHeight="1" spans="1:12">
      <c r="A77" s="10">
        <v>75</v>
      </c>
      <c r="B77" s="13" t="s">
        <v>377</v>
      </c>
      <c r="C77" s="121" t="s">
        <v>361</v>
      </c>
      <c r="D77" s="14">
        <v>44867</v>
      </c>
      <c r="E77" s="14">
        <v>45046</v>
      </c>
      <c r="F77" s="10">
        <f t="shared" ref="F77:F83" si="12">DATEDIF(D77,E77,"Y")</f>
        <v>0</v>
      </c>
      <c r="G77" s="10">
        <v>100</v>
      </c>
      <c r="H77" s="12">
        <v>0</v>
      </c>
      <c r="I77" s="12">
        <v>300</v>
      </c>
      <c r="J77" s="12">
        <v>0</v>
      </c>
      <c r="K77" s="10">
        <f t="shared" si="11"/>
        <v>300</v>
      </c>
      <c r="L77" s="35" t="s">
        <v>362</v>
      </c>
    </row>
    <row r="78" ht="27" customHeight="1" spans="1:12">
      <c r="A78" s="10">
        <v>76</v>
      </c>
      <c r="B78" s="15"/>
      <c r="C78" s="18" t="s">
        <v>371</v>
      </c>
      <c r="D78" s="14">
        <v>44921</v>
      </c>
      <c r="E78" s="14">
        <v>45046</v>
      </c>
      <c r="F78" s="10">
        <f t="shared" si="12"/>
        <v>0</v>
      </c>
      <c r="G78" s="10">
        <v>100</v>
      </c>
      <c r="H78" s="12">
        <v>0</v>
      </c>
      <c r="I78" s="12">
        <v>400</v>
      </c>
      <c r="J78" s="12">
        <v>100</v>
      </c>
      <c r="K78" s="10">
        <f t="shared" si="11"/>
        <v>500</v>
      </c>
      <c r="L78" s="35" t="s">
        <v>389</v>
      </c>
    </row>
    <row r="79" ht="27" customHeight="1" spans="1:12">
      <c r="A79" s="10">
        <v>77</v>
      </c>
      <c r="B79" s="51"/>
      <c r="C79" s="10" t="s">
        <v>127</v>
      </c>
      <c r="D79" s="14">
        <v>44382</v>
      </c>
      <c r="E79" s="14">
        <v>45046</v>
      </c>
      <c r="F79" s="10">
        <f t="shared" si="12"/>
        <v>1</v>
      </c>
      <c r="G79" s="10">
        <v>100</v>
      </c>
      <c r="H79" s="12">
        <v>100</v>
      </c>
      <c r="I79" s="12">
        <v>400</v>
      </c>
      <c r="J79" s="12">
        <v>0</v>
      </c>
      <c r="K79" s="10">
        <f t="shared" si="11"/>
        <v>500</v>
      </c>
      <c r="L79" s="35" t="s">
        <v>138</v>
      </c>
    </row>
    <row r="80" ht="33" customHeight="1" spans="1:12">
      <c r="A80" s="10">
        <v>78</v>
      </c>
      <c r="B80" s="10" t="s">
        <v>383</v>
      </c>
      <c r="C80" s="75" t="s">
        <v>384</v>
      </c>
      <c r="D80" s="14">
        <v>44981</v>
      </c>
      <c r="E80" s="14">
        <v>45046</v>
      </c>
      <c r="F80" s="10">
        <f t="shared" si="12"/>
        <v>0</v>
      </c>
      <c r="G80" s="10">
        <v>100</v>
      </c>
      <c r="H80" s="12">
        <v>0</v>
      </c>
      <c r="I80" s="12">
        <v>300</v>
      </c>
      <c r="J80" s="12">
        <v>100</v>
      </c>
      <c r="K80" s="10">
        <f t="shared" si="11"/>
        <v>400</v>
      </c>
      <c r="L80" s="73" t="s">
        <v>390</v>
      </c>
    </row>
    <row r="81" ht="27" customHeight="1" spans="1:12">
      <c r="A81" s="10">
        <v>79</v>
      </c>
      <c r="B81" s="10"/>
      <c r="C81" s="83" t="s">
        <v>385</v>
      </c>
      <c r="D81" s="14">
        <v>44991</v>
      </c>
      <c r="E81" s="14">
        <v>45046</v>
      </c>
      <c r="F81" s="10">
        <f t="shared" si="12"/>
        <v>0</v>
      </c>
      <c r="G81" s="10">
        <v>100</v>
      </c>
      <c r="H81" s="12">
        <f t="shared" ref="H81:H83" si="13">F81*G81</f>
        <v>0</v>
      </c>
      <c r="I81" s="12">
        <v>0</v>
      </c>
      <c r="J81" s="12">
        <v>0</v>
      </c>
      <c r="K81" s="10">
        <v>0</v>
      </c>
      <c r="L81" s="70" t="s">
        <v>185</v>
      </c>
    </row>
    <row r="82" ht="25" customHeight="1" spans="1:12">
      <c r="A82" s="10">
        <v>80</v>
      </c>
      <c r="B82" s="13" t="s">
        <v>400</v>
      </c>
      <c r="C82" s="83" t="s">
        <v>401</v>
      </c>
      <c r="D82" s="14">
        <v>45028</v>
      </c>
      <c r="E82" s="14">
        <v>45046</v>
      </c>
      <c r="F82" s="10">
        <f t="shared" si="12"/>
        <v>0</v>
      </c>
      <c r="G82" s="10">
        <v>100</v>
      </c>
      <c r="H82" s="12">
        <f t="shared" si="13"/>
        <v>0</v>
      </c>
      <c r="I82" s="12">
        <v>0</v>
      </c>
      <c r="J82" s="12">
        <v>0</v>
      </c>
      <c r="K82" s="10">
        <v>0</v>
      </c>
      <c r="L82" s="34"/>
    </row>
    <row r="83" ht="30" customHeight="1" spans="1:12">
      <c r="A83" s="10">
        <v>81</v>
      </c>
      <c r="B83" s="51"/>
      <c r="C83" s="83" t="s">
        <v>402</v>
      </c>
      <c r="D83" s="14">
        <v>45033</v>
      </c>
      <c r="E83" s="14">
        <v>45046</v>
      </c>
      <c r="F83" s="10">
        <f t="shared" si="12"/>
        <v>0</v>
      </c>
      <c r="G83" s="10">
        <v>100</v>
      </c>
      <c r="H83" s="12">
        <f t="shared" si="13"/>
        <v>0</v>
      </c>
      <c r="I83" s="12">
        <v>0</v>
      </c>
      <c r="J83" s="12">
        <v>0</v>
      </c>
      <c r="K83" s="10">
        <v>0</v>
      </c>
      <c r="L83" s="34" t="s">
        <v>403</v>
      </c>
    </row>
  </sheetData>
  <mergeCells count="20">
    <mergeCell ref="A1:L1"/>
    <mergeCell ref="B3:B25"/>
    <mergeCell ref="B26:B28"/>
    <mergeCell ref="B29:B31"/>
    <mergeCell ref="B32:B34"/>
    <mergeCell ref="B35:B37"/>
    <mergeCell ref="B38:B48"/>
    <mergeCell ref="B49:B51"/>
    <mergeCell ref="B52:B54"/>
    <mergeCell ref="B56:B57"/>
    <mergeCell ref="B58:B59"/>
    <mergeCell ref="B60:B61"/>
    <mergeCell ref="B62:B66"/>
    <mergeCell ref="B67:B68"/>
    <mergeCell ref="B70:B72"/>
    <mergeCell ref="B73:B74"/>
    <mergeCell ref="B75:B76"/>
    <mergeCell ref="B77:B79"/>
    <mergeCell ref="B80:B81"/>
    <mergeCell ref="B82:B83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workbookViewId="0">
      <selection activeCell="L106" sqref="L106"/>
    </sheetView>
  </sheetViews>
  <sheetFormatPr defaultColWidth="9" defaultRowHeight="13.5"/>
  <cols>
    <col min="1" max="11" width="12.8833333333333" customWidth="1"/>
    <col min="12" max="12" width="22.25" customWidth="1"/>
  </cols>
  <sheetData>
    <row r="1" ht="20.25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45077</v>
      </c>
      <c r="F3" s="10">
        <v>13</v>
      </c>
      <c r="G3" s="10">
        <v>100</v>
      </c>
      <c r="H3" s="12">
        <v>0</v>
      </c>
      <c r="I3" s="12">
        <v>0</v>
      </c>
      <c r="J3" s="12">
        <v>0</v>
      </c>
      <c r="K3" s="10">
        <v>0</v>
      </c>
      <c r="L3" s="35" t="s">
        <v>368</v>
      </c>
    </row>
    <row r="4" ht="21" customHeight="1" spans="1:12">
      <c r="A4" s="10">
        <v>2</v>
      </c>
      <c r="B4" s="15"/>
      <c r="C4" s="10" t="s">
        <v>17</v>
      </c>
      <c r="D4" s="14">
        <v>40360</v>
      </c>
      <c r="E4" s="14">
        <v>45077</v>
      </c>
      <c r="F4" s="10">
        <v>12</v>
      </c>
      <c r="G4" s="10">
        <v>100</v>
      </c>
      <c r="H4" s="12">
        <v>0</v>
      </c>
      <c r="I4" s="12">
        <v>0</v>
      </c>
      <c r="J4" s="12">
        <v>0</v>
      </c>
      <c r="K4" s="10">
        <v>0</v>
      </c>
      <c r="L4" s="35" t="s">
        <v>255</v>
      </c>
    </row>
    <row r="5" ht="21" customHeight="1" spans="1:12">
      <c r="A5" s="10">
        <v>3</v>
      </c>
      <c r="B5" s="15"/>
      <c r="C5" s="18" t="s">
        <v>21</v>
      </c>
      <c r="D5" s="14">
        <v>40599</v>
      </c>
      <c r="E5" s="14">
        <v>45077</v>
      </c>
      <c r="F5" s="10">
        <v>12</v>
      </c>
      <c r="G5" s="10">
        <v>100</v>
      </c>
      <c r="H5" s="12">
        <v>500</v>
      </c>
      <c r="I5" s="12">
        <v>0</v>
      </c>
      <c r="J5" s="12">
        <v>100</v>
      </c>
      <c r="K5" s="10">
        <v>600</v>
      </c>
      <c r="L5" s="35" t="s">
        <v>22</v>
      </c>
    </row>
    <row r="6" ht="21" customHeight="1" spans="1:12">
      <c r="A6" s="10">
        <v>4</v>
      </c>
      <c r="B6" s="15"/>
      <c r="C6" s="10" t="s">
        <v>16</v>
      </c>
      <c r="D6" s="14">
        <v>40799</v>
      </c>
      <c r="E6" s="14">
        <v>45077</v>
      </c>
      <c r="F6" s="10">
        <v>11</v>
      </c>
      <c r="G6" s="10">
        <v>100</v>
      </c>
      <c r="H6" s="12">
        <v>500</v>
      </c>
      <c r="I6" s="12">
        <v>0</v>
      </c>
      <c r="J6" s="12">
        <v>100</v>
      </c>
      <c r="K6" s="10">
        <v>600</v>
      </c>
      <c r="L6" s="35" t="s">
        <v>15</v>
      </c>
    </row>
    <row r="7" ht="21" customHeight="1" spans="1:12">
      <c r="A7" s="10">
        <v>5</v>
      </c>
      <c r="B7" s="15"/>
      <c r="C7" s="10" t="s">
        <v>51</v>
      </c>
      <c r="D7" s="14">
        <v>41730</v>
      </c>
      <c r="E7" s="14">
        <v>45077</v>
      </c>
      <c r="F7" s="10">
        <v>9</v>
      </c>
      <c r="G7" s="10">
        <v>100</v>
      </c>
      <c r="H7" s="12">
        <v>0</v>
      </c>
      <c r="I7" s="12">
        <v>0</v>
      </c>
      <c r="J7" s="12">
        <v>0</v>
      </c>
      <c r="K7" s="10">
        <v>0</v>
      </c>
      <c r="L7" s="35" t="s">
        <v>207</v>
      </c>
    </row>
    <row r="8" ht="21" customHeight="1" spans="1:12">
      <c r="A8" s="10">
        <v>6</v>
      </c>
      <c r="B8" s="15"/>
      <c r="C8" s="10" t="s">
        <v>49</v>
      </c>
      <c r="D8" s="14">
        <v>41926</v>
      </c>
      <c r="E8" s="14">
        <v>45077</v>
      </c>
      <c r="F8" s="10">
        <v>8</v>
      </c>
      <c r="G8" s="10">
        <v>100</v>
      </c>
      <c r="H8" s="12">
        <v>500</v>
      </c>
      <c r="I8" s="12">
        <v>0</v>
      </c>
      <c r="J8" s="12">
        <v>100</v>
      </c>
      <c r="K8" s="10">
        <v>600</v>
      </c>
      <c r="L8" s="35" t="s">
        <v>50</v>
      </c>
    </row>
    <row r="9" ht="21" customHeight="1" spans="1:12">
      <c r="A9" s="10">
        <v>7</v>
      </c>
      <c r="B9" s="15"/>
      <c r="C9" s="10" t="s">
        <v>47</v>
      </c>
      <c r="D9" s="14">
        <v>43957</v>
      </c>
      <c r="E9" s="14">
        <v>45077</v>
      </c>
      <c r="F9" s="10">
        <v>2</v>
      </c>
      <c r="G9" s="10">
        <v>100</v>
      </c>
      <c r="H9" s="12">
        <v>200</v>
      </c>
      <c r="I9" s="12">
        <v>0</v>
      </c>
      <c r="J9" s="12">
        <v>100</v>
      </c>
      <c r="K9" s="10">
        <v>300</v>
      </c>
      <c r="L9" s="35" t="s">
        <v>48</v>
      </c>
    </row>
    <row r="10" ht="21" customHeight="1" spans="1:12">
      <c r="A10" s="10">
        <v>8</v>
      </c>
      <c r="B10" s="15"/>
      <c r="C10" s="10" t="s">
        <v>19</v>
      </c>
      <c r="D10" s="14">
        <v>40269</v>
      </c>
      <c r="E10" s="14">
        <v>45077</v>
      </c>
      <c r="F10" s="10">
        <v>13</v>
      </c>
      <c r="G10" s="10">
        <v>100</v>
      </c>
      <c r="H10" s="12">
        <v>500</v>
      </c>
      <c r="I10" s="12">
        <v>0</v>
      </c>
      <c r="J10" s="12">
        <v>300</v>
      </c>
      <c r="K10" s="10">
        <v>800</v>
      </c>
      <c r="L10" s="35" t="s">
        <v>20</v>
      </c>
    </row>
    <row r="11" ht="21" customHeight="1" spans="1:12">
      <c r="A11" s="10">
        <v>9</v>
      </c>
      <c r="B11" s="15"/>
      <c r="C11" s="10" t="s">
        <v>23</v>
      </c>
      <c r="D11" s="14">
        <v>43556</v>
      </c>
      <c r="E11" s="14">
        <v>45077</v>
      </c>
      <c r="F11" s="10">
        <v>4</v>
      </c>
      <c r="G11" s="10">
        <v>100</v>
      </c>
      <c r="H11" s="12">
        <v>400</v>
      </c>
      <c r="I11" s="12">
        <v>400</v>
      </c>
      <c r="J11" s="12">
        <v>200</v>
      </c>
      <c r="K11" s="10">
        <v>1000</v>
      </c>
      <c r="L11" s="35" t="s">
        <v>24</v>
      </c>
    </row>
    <row r="12" ht="21" customHeight="1" spans="1:12">
      <c r="A12" s="10">
        <v>10</v>
      </c>
      <c r="B12" s="15"/>
      <c r="C12" s="10" t="s">
        <v>31</v>
      </c>
      <c r="D12" s="14">
        <v>43787</v>
      </c>
      <c r="E12" s="14">
        <v>45077</v>
      </c>
      <c r="F12" s="10">
        <v>3</v>
      </c>
      <c r="G12" s="10">
        <v>100</v>
      </c>
      <c r="H12" s="12">
        <v>300</v>
      </c>
      <c r="I12" s="12">
        <v>0</v>
      </c>
      <c r="J12" s="12">
        <v>0</v>
      </c>
      <c r="K12" s="10">
        <v>300</v>
      </c>
      <c r="L12" s="35" t="s">
        <v>28</v>
      </c>
    </row>
    <row r="13" ht="21" customHeight="1" spans="1:12">
      <c r="A13" s="10">
        <v>11</v>
      </c>
      <c r="B13" s="15"/>
      <c r="C13" s="10" t="s">
        <v>39</v>
      </c>
      <c r="D13" s="14">
        <v>44046</v>
      </c>
      <c r="E13" s="14">
        <v>45077</v>
      </c>
      <c r="F13" s="10">
        <v>2</v>
      </c>
      <c r="G13" s="10">
        <v>100</v>
      </c>
      <c r="H13" s="12">
        <v>200</v>
      </c>
      <c r="I13" s="12">
        <v>400</v>
      </c>
      <c r="J13" s="12">
        <v>0</v>
      </c>
      <c r="K13" s="10">
        <v>600</v>
      </c>
      <c r="L13" s="35" t="s">
        <v>291</v>
      </c>
    </row>
    <row r="14" ht="21" customHeight="1" spans="1:12">
      <c r="A14" s="10">
        <v>12</v>
      </c>
      <c r="B14" s="15"/>
      <c r="C14" s="10" t="s">
        <v>43</v>
      </c>
      <c r="D14" s="14">
        <v>44194</v>
      </c>
      <c r="E14" s="14">
        <v>45077</v>
      </c>
      <c r="F14" s="10">
        <v>2</v>
      </c>
      <c r="G14" s="10">
        <v>100</v>
      </c>
      <c r="H14" s="12">
        <v>200</v>
      </c>
      <c r="I14" s="12">
        <v>300</v>
      </c>
      <c r="J14" s="12">
        <v>300</v>
      </c>
      <c r="K14" s="10">
        <v>800</v>
      </c>
      <c r="L14" s="35" t="s">
        <v>404</v>
      </c>
    </row>
    <row r="15" ht="21" customHeight="1" spans="1:12">
      <c r="A15" s="10">
        <v>13</v>
      </c>
      <c r="B15" s="15"/>
      <c r="C15" s="10" t="s">
        <v>35</v>
      </c>
      <c r="D15" s="14">
        <v>44224</v>
      </c>
      <c r="E15" s="14">
        <v>45077</v>
      </c>
      <c r="F15" s="10">
        <v>2</v>
      </c>
      <c r="G15" s="10">
        <v>100</v>
      </c>
      <c r="H15" s="12">
        <v>200</v>
      </c>
      <c r="I15" s="12">
        <v>300</v>
      </c>
      <c r="J15" s="12">
        <v>300</v>
      </c>
      <c r="K15" s="10">
        <v>800</v>
      </c>
      <c r="L15" s="35" t="s">
        <v>405</v>
      </c>
    </row>
    <row r="16" ht="21" customHeight="1" spans="1:12">
      <c r="A16" s="10">
        <v>14</v>
      </c>
      <c r="B16" s="15"/>
      <c r="C16" s="10" t="s">
        <v>37</v>
      </c>
      <c r="D16" s="14">
        <v>44333</v>
      </c>
      <c r="E16" s="14">
        <v>45077</v>
      </c>
      <c r="F16" s="10">
        <v>1</v>
      </c>
      <c r="G16" s="10">
        <v>100</v>
      </c>
      <c r="H16" s="12">
        <v>100</v>
      </c>
      <c r="I16" s="12">
        <v>300</v>
      </c>
      <c r="J16" s="12">
        <v>0</v>
      </c>
      <c r="K16" s="10">
        <v>400</v>
      </c>
      <c r="L16" s="35" t="s">
        <v>38</v>
      </c>
    </row>
    <row r="17" ht="21" customHeight="1" spans="1:12">
      <c r="A17" s="10">
        <v>15</v>
      </c>
      <c r="B17" s="15"/>
      <c r="C17" s="18" t="s">
        <v>196</v>
      </c>
      <c r="D17" s="17">
        <v>44553</v>
      </c>
      <c r="E17" s="14">
        <v>45077</v>
      </c>
      <c r="F17" s="10">
        <v>1</v>
      </c>
      <c r="G17" s="18">
        <v>100</v>
      </c>
      <c r="H17" s="12">
        <v>100</v>
      </c>
      <c r="I17" s="12">
        <v>300</v>
      </c>
      <c r="J17" s="12">
        <v>200</v>
      </c>
      <c r="K17" s="10">
        <v>600</v>
      </c>
      <c r="L17" s="37" t="s">
        <v>218</v>
      </c>
    </row>
    <row r="18" ht="21" customHeight="1" spans="1:12">
      <c r="A18" s="10">
        <v>16</v>
      </c>
      <c r="B18" s="15"/>
      <c r="C18" s="18" t="s">
        <v>237</v>
      </c>
      <c r="D18" s="17">
        <v>44635</v>
      </c>
      <c r="E18" s="14">
        <v>45077</v>
      </c>
      <c r="F18" s="10">
        <v>1</v>
      </c>
      <c r="G18" s="18">
        <v>100</v>
      </c>
      <c r="H18" s="12">
        <v>100</v>
      </c>
      <c r="I18" s="12">
        <v>0</v>
      </c>
      <c r="J18" s="12">
        <v>0</v>
      </c>
      <c r="K18" s="10">
        <v>100</v>
      </c>
      <c r="L18" s="37" t="s">
        <v>238</v>
      </c>
    </row>
    <row r="19" ht="21" customHeight="1" spans="1:12">
      <c r="A19" s="10">
        <v>17</v>
      </c>
      <c r="B19" s="15"/>
      <c r="C19" s="18" t="s">
        <v>293</v>
      </c>
      <c r="D19" s="17">
        <v>44725</v>
      </c>
      <c r="E19" s="14">
        <v>45077</v>
      </c>
      <c r="F19" s="10">
        <v>0</v>
      </c>
      <c r="G19" s="18">
        <v>100</v>
      </c>
      <c r="H19" s="12">
        <v>0</v>
      </c>
      <c r="I19" s="12">
        <v>300</v>
      </c>
      <c r="J19" s="12">
        <v>0</v>
      </c>
      <c r="K19" s="10">
        <v>300</v>
      </c>
      <c r="L19" s="37" t="s">
        <v>294</v>
      </c>
    </row>
    <row r="20" ht="21" customHeight="1" spans="1:12">
      <c r="A20" s="10">
        <v>18</v>
      </c>
      <c r="B20" s="15"/>
      <c r="C20" s="18" t="s">
        <v>295</v>
      </c>
      <c r="D20" s="17">
        <v>44732</v>
      </c>
      <c r="E20" s="14">
        <v>45077</v>
      </c>
      <c r="F20" s="10">
        <v>0</v>
      </c>
      <c r="G20" s="18">
        <v>100</v>
      </c>
      <c r="H20" s="12">
        <v>0</v>
      </c>
      <c r="I20" s="12">
        <v>300</v>
      </c>
      <c r="J20" s="12">
        <v>100</v>
      </c>
      <c r="K20" s="10">
        <v>400</v>
      </c>
      <c r="L20" s="37" t="s">
        <v>296</v>
      </c>
    </row>
    <row r="21" ht="21" customHeight="1" spans="1:12">
      <c r="A21" s="10">
        <v>19</v>
      </c>
      <c r="B21" s="15"/>
      <c r="C21" s="75" t="s">
        <v>25</v>
      </c>
      <c r="D21" s="14">
        <v>43616</v>
      </c>
      <c r="E21" s="14">
        <v>45077</v>
      </c>
      <c r="F21" s="10">
        <v>0</v>
      </c>
      <c r="G21" s="10">
        <v>100</v>
      </c>
      <c r="H21" s="12">
        <v>0</v>
      </c>
      <c r="I21" s="12">
        <v>0</v>
      </c>
      <c r="J21" s="12">
        <v>0</v>
      </c>
      <c r="K21" s="10">
        <v>0</v>
      </c>
      <c r="L21" s="35" t="s">
        <v>406</v>
      </c>
    </row>
    <row r="22" ht="21" customHeight="1" spans="1:12">
      <c r="A22" s="10">
        <v>20</v>
      </c>
      <c r="B22" s="15"/>
      <c r="C22" s="18" t="s">
        <v>166</v>
      </c>
      <c r="D22" s="14">
        <v>44494</v>
      </c>
      <c r="E22" s="14">
        <v>45077</v>
      </c>
      <c r="F22" s="10">
        <v>1</v>
      </c>
      <c r="G22" s="10">
        <v>100</v>
      </c>
      <c r="H22" s="12">
        <v>100</v>
      </c>
      <c r="I22" s="12">
        <v>100</v>
      </c>
      <c r="J22" s="12">
        <v>300</v>
      </c>
      <c r="K22" s="10">
        <v>500</v>
      </c>
      <c r="L22" s="35" t="s">
        <v>360</v>
      </c>
    </row>
    <row r="23" ht="21" customHeight="1" spans="1:12">
      <c r="A23" s="10">
        <v>21</v>
      </c>
      <c r="B23" s="15"/>
      <c r="C23" s="18" t="s">
        <v>391</v>
      </c>
      <c r="D23" s="14">
        <v>45022</v>
      </c>
      <c r="E23" s="14">
        <v>45077</v>
      </c>
      <c r="F23" s="10">
        <v>0</v>
      </c>
      <c r="G23" s="10">
        <v>100</v>
      </c>
      <c r="H23" s="12">
        <v>0</v>
      </c>
      <c r="I23" s="12">
        <v>400</v>
      </c>
      <c r="J23" s="12">
        <v>0</v>
      </c>
      <c r="K23" s="10">
        <v>400</v>
      </c>
      <c r="L23" s="35" t="s">
        <v>407</v>
      </c>
    </row>
    <row r="24" ht="21" customHeight="1" spans="1:12">
      <c r="A24" s="10">
        <v>22</v>
      </c>
      <c r="B24" s="15"/>
      <c r="C24" s="18" t="s">
        <v>393</v>
      </c>
      <c r="D24" s="14">
        <v>45026</v>
      </c>
      <c r="E24" s="14">
        <v>45077</v>
      </c>
      <c r="F24" s="10">
        <v>0</v>
      </c>
      <c r="G24" s="10">
        <v>100</v>
      </c>
      <c r="H24" s="12">
        <v>0</v>
      </c>
      <c r="I24" s="12">
        <v>0</v>
      </c>
      <c r="J24" s="12">
        <v>0</v>
      </c>
      <c r="K24" s="10">
        <v>0</v>
      </c>
      <c r="L24" s="35" t="s">
        <v>338</v>
      </c>
    </row>
    <row r="25" ht="21" customHeight="1" spans="1:12">
      <c r="A25" s="10">
        <v>23</v>
      </c>
      <c r="B25" s="15"/>
      <c r="C25" s="18" t="s">
        <v>394</v>
      </c>
      <c r="D25" s="14">
        <v>45033</v>
      </c>
      <c r="E25" s="14">
        <v>45077</v>
      </c>
      <c r="F25" s="10">
        <v>0</v>
      </c>
      <c r="G25" s="10">
        <v>100</v>
      </c>
      <c r="H25" s="12">
        <v>0</v>
      </c>
      <c r="I25" s="12">
        <v>0</v>
      </c>
      <c r="J25" s="12">
        <v>0</v>
      </c>
      <c r="K25" s="10">
        <v>0</v>
      </c>
      <c r="L25" s="35" t="s">
        <v>395</v>
      </c>
    </row>
    <row r="26" ht="21" customHeight="1" spans="1:12">
      <c r="A26" s="10">
        <v>24</v>
      </c>
      <c r="B26" s="15"/>
      <c r="C26" s="83" t="s">
        <v>408</v>
      </c>
      <c r="D26" s="14">
        <v>45050</v>
      </c>
      <c r="E26" s="14">
        <v>45077</v>
      </c>
      <c r="F26" s="10">
        <v>0</v>
      </c>
      <c r="G26" s="10">
        <v>100</v>
      </c>
      <c r="H26" s="12">
        <v>0</v>
      </c>
      <c r="I26" s="12">
        <v>0</v>
      </c>
      <c r="J26" s="12">
        <v>0</v>
      </c>
      <c r="K26" s="10">
        <v>0</v>
      </c>
      <c r="L26" s="35" t="s">
        <v>409</v>
      </c>
    </row>
    <row r="27" ht="21" customHeight="1" spans="1:12">
      <c r="A27" s="10">
        <v>25</v>
      </c>
      <c r="B27" s="15"/>
      <c r="C27" s="83" t="s">
        <v>410</v>
      </c>
      <c r="D27" s="14" t="s">
        <v>411</v>
      </c>
      <c r="E27" s="14">
        <v>45077</v>
      </c>
      <c r="F27" s="10">
        <v>0</v>
      </c>
      <c r="G27" s="10">
        <v>100</v>
      </c>
      <c r="H27" s="12">
        <v>0</v>
      </c>
      <c r="I27" s="12">
        <v>0</v>
      </c>
      <c r="J27" s="12">
        <v>0</v>
      </c>
      <c r="K27" s="10">
        <v>0</v>
      </c>
      <c r="L27" s="35" t="s">
        <v>412</v>
      </c>
    </row>
    <row r="28" ht="21" customHeight="1" spans="1:12">
      <c r="A28" s="10">
        <v>26</v>
      </c>
      <c r="B28" s="13" t="s">
        <v>57</v>
      </c>
      <c r="C28" s="18" t="s">
        <v>181</v>
      </c>
      <c r="D28" s="14">
        <v>44501</v>
      </c>
      <c r="E28" s="14">
        <v>45077</v>
      </c>
      <c r="F28" s="10">
        <v>1</v>
      </c>
      <c r="G28" s="10">
        <v>100</v>
      </c>
      <c r="H28" s="12">
        <v>100</v>
      </c>
      <c r="I28" s="12">
        <v>300</v>
      </c>
      <c r="J28" s="12">
        <v>100</v>
      </c>
      <c r="K28" s="10">
        <v>500</v>
      </c>
      <c r="L28" s="35" t="s">
        <v>327</v>
      </c>
    </row>
    <row r="29" ht="21" customHeight="1" spans="1:12">
      <c r="A29" s="10">
        <v>27</v>
      </c>
      <c r="B29" s="15"/>
      <c r="C29" s="10" t="s">
        <v>79</v>
      </c>
      <c r="D29" s="14">
        <v>42437</v>
      </c>
      <c r="E29" s="14">
        <v>45077</v>
      </c>
      <c r="F29" s="10">
        <v>7</v>
      </c>
      <c r="G29" s="10">
        <v>100</v>
      </c>
      <c r="H29" s="12">
        <v>500</v>
      </c>
      <c r="I29" s="12">
        <v>0</v>
      </c>
      <c r="J29" s="12">
        <v>0</v>
      </c>
      <c r="K29" s="10">
        <v>500</v>
      </c>
      <c r="L29" s="35" t="s">
        <v>28</v>
      </c>
    </row>
    <row r="30" ht="21" customHeight="1" spans="1:12">
      <c r="A30" s="10">
        <v>28</v>
      </c>
      <c r="B30" s="51"/>
      <c r="C30" s="18" t="s">
        <v>124</v>
      </c>
      <c r="D30" s="17">
        <v>43590</v>
      </c>
      <c r="E30" s="14">
        <v>45077</v>
      </c>
      <c r="F30" s="10">
        <v>4</v>
      </c>
      <c r="G30" s="10">
        <v>0</v>
      </c>
      <c r="H30" s="12">
        <v>0</v>
      </c>
      <c r="I30" s="12">
        <v>0</v>
      </c>
      <c r="J30" s="12">
        <v>300</v>
      </c>
      <c r="K30" s="10">
        <v>300</v>
      </c>
      <c r="L30" s="68" t="s">
        <v>110</v>
      </c>
    </row>
    <row r="31" ht="21" customHeight="1" spans="1:12">
      <c r="A31" s="10">
        <v>29</v>
      </c>
      <c r="B31" s="13" t="s">
        <v>60</v>
      </c>
      <c r="C31" s="10" t="s">
        <v>61</v>
      </c>
      <c r="D31" s="14">
        <v>44074</v>
      </c>
      <c r="E31" s="14">
        <v>45077</v>
      </c>
      <c r="F31" s="10">
        <v>2</v>
      </c>
      <c r="G31" s="10">
        <v>100</v>
      </c>
      <c r="H31" s="12">
        <v>200</v>
      </c>
      <c r="I31" s="12">
        <v>0</v>
      </c>
      <c r="J31" s="12">
        <v>0</v>
      </c>
      <c r="K31" s="10">
        <v>200</v>
      </c>
      <c r="L31" s="35" t="s">
        <v>28</v>
      </c>
    </row>
    <row r="32" ht="21" customHeight="1" spans="1:12">
      <c r="A32" s="10">
        <v>30</v>
      </c>
      <c r="B32" s="15"/>
      <c r="C32" s="10" t="s">
        <v>118</v>
      </c>
      <c r="D32" s="14">
        <v>44392</v>
      </c>
      <c r="E32" s="14">
        <v>45077</v>
      </c>
      <c r="F32" s="10">
        <v>1</v>
      </c>
      <c r="G32" s="10">
        <v>100</v>
      </c>
      <c r="H32" s="12">
        <v>100</v>
      </c>
      <c r="I32" s="12">
        <v>300</v>
      </c>
      <c r="J32" s="12">
        <v>0</v>
      </c>
      <c r="K32" s="10">
        <v>400</v>
      </c>
      <c r="L32" s="35" t="s">
        <v>119</v>
      </c>
    </row>
    <row r="33" ht="21" customHeight="1" spans="1:12">
      <c r="A33" s="10">
        <v>31</v>
      </c>
      <c r="B33" s="15"/>
      <c r="C33" s="18" t="s">
        <v>109</v>
      </c>
      <c r="D33" s="17">
        <v>43129</v>
      </c>
      <c r="E33" s="14">
        <v>45077</v>
      </c>
      <c r="F33" s="10">
        <v>5</v>
      </c>
      <c r="G33" s="10">
        <v>0</v>
      </c>
      <c r="H33" s="12">
        <v>0</v>
      </c>
      <c r="I33" s="12">
        <v>0</v>
      </c>
      <c r="J33" s="12">
        <v>300</v>
      </c>
      <c r="K33" s="10">
        <v>300</v>
      </c>
      <c r="L33" s="68" t="s">
        <v>110</v>
      </c>
    </row>
    <row r="34" ht="21" customHeight="1" spans="1:12">
      <c r="A34" s="10">
        <v>32</v>
      </c>
      <c r="B34" s="13" t="s">
        <v>62</v>
      </c>
      <c r="C34" s="10" t="s">
        <v>63</v>
      </c>
      <c r="D34" s="14">
        <v>41687</v>
      </c>
      <c r="E34" s="14">
        <v>45077</v>
      </c>
      <c r="F34" s="10">
        <v>9</v>
      </c>
      <c r="G34" s="10">
        <v>100</v>
      </c>
      <c r="H34" s="12">
        <v>500</v>
      </c>
      <c r="I34" s="12">
        <v>0</v>
      </c>
      <c r="J34" s="12">
        <v>0</v>
      </c>
      <c r="K34" s="10">
        <v>500</v>
      </c>
      <c r="L34" s="35" t="s">
        <v>28</v>
      </c>
    </row>
    <row r="35" ht="21" customHeight="1" spans="1:12">
      <c r="A35" s="10">
        <v>33</v>
      </c>
      <c r="B35" s="15"/>
      <c r="C35" s="18" t="s">
        <v>245</v>
      </c>
      <c r="D35" s="14">
        <v>44648</v>
      </c>
      <c r="E35" s="14">
        <v>45077</v>
      </c>
      <c r="F35" s="10">
        <v>1</v>
      </c>
      <c r="G35" s="10">
        <v>100</v>
      </c>
      <c r="H35" s="12">
        <v>0</v>
      </c>
      <c r="I35" s="12">
        <v>0</v>
      </c>
      <c r="J35" s="12">
        <v>0</v>
      </c>
      <c r="K35" s="10">
        <v>0</v>
      </c>
      <c r="L35" s="42" t="s">
        <v>246</v>
      </c>
    </row>
    <row r="36" ht="21" customHeight="1" spans="1:12">
      <c r="A36" s="10">
        <v>34</v>
      </c>
      <c r="B36" s="13" t="s">
        <v>64</v>
      </c>
      <c r="C36" s="10" t="s">
        <v>56</v>
      </c>
      <c r="D36" s="14">
        <v>43710</v>
      </c>
      <c r="E36" s="14">
        <v>45077</v>
      </c>
      <c r="F36" s="10">
        <v>3</v>
      </c>
      <c r="G36" s="10">
        <v>100</v>
      </c>
      <c r="H36" s="12">
        <v>300</v>
      </c>
      <c r="I36" s="12">
        <v>0</v>
      </c>
      <c r="J36" s="12">
        <v>100</v>
      </c>
      <c r="K36" s="10">
        <v>400</v>
      </c>
      <c r="L36" s="37" t="s">
        <v>363</v>
      </c>
    </row>
    <row r="37" ht="21" customHeight="1" spans="1:12">
      <c r="A37" s="10">
        <v>35</v>
      </c>
      <c r="B37" s="30"/>
      <c r="C37" s="11" t="s">
        <v>66</v>
      </c>
      <c r="D37" s="23">
        <v>43694</v>
      </c>
      <c r="E37" s="14">
        <v>45077</v>
      </c>
      <c r="F37" s="10">
        <v>3</v>
      </c>
      <c r="G37" s="11">
        <v>100</v>
      </c>
      <c r="H37" s="12">
        <v>300</v>
      </c>
      <c r="I37" s="12">
        <v>0</v>
      </c>
      <c r="J37" s="12">
        <v>50</v>
      </c>
      <c r="K37" s="11">
        <v>350</v>
      </c>
      <c r="L37" s="35" t="s">
        <v>67</v>
      </c>
    </row>
    <row r="38" ht="21" customHeight="1" spans="1:12">
      <c r="A38" s="10">
        <v>36</v>
      </c>
      <c r="B38" s="30"/>
      <c r="C38" s="16" t="s">
        <v>259</v>
      </c>
      <c r="D38" s="14">
        <v>44428</v>
      </c>
      <c r="E38" s="14">
        <v>45077</v>
      </c>
      <c r="F38" s="10">
        <v>1</v>
      </c>
      <c r="G38" s="10">
        <v>100</v>
      </c>
      <c r="H38" s="12">
        <v>100</v>
      </c>
      <c r="I38" s="12">
        <v>0</v>
      </c>
      <c r="J38" s="12">
        <v>300</v>
      </c>
      <c r="K38" s="10">
        <v>400</v>
      </c>
      <c r="L38" s="35" t="s">
        <v>396</v>
      </c>
    </row>
    <row r="39" ht="21" customHeight="1" spans="1:12">
      <c r="A39" s="10">
        <v>37</v>
      </c>
      <c r="B39" s="15"/>
      <c r="C39" s="16" t="s">
        <v>413</v>
      </c>
      <c r="D39" s="14">
        <v>44634</v>
      </c>
      <c r="E39" s="14">
        <v>45077</v>
      </c>
      <c r="F39" s="10">
        <v>1</v>
      </c>
      <c r="G39" s="10">
        <v>0</v>
      </c>
      <c r="H39" s="12">
        <v>0</v>
      </c>
      <c r="I39" s="12">
        <v>0</v>
      </c>
      <c r="J39" s="12">
        <v>300</v>
      </c>
      <c r="K39" s="10">
        <v>300</v>
      </c>
      <c r="L39" s="36" t="s">
        <v>414</v>
      </c>
    </row>
    <row r="40" ht="21" customHeight="1" spans="1:12">
      <c r="A40" s="10">
        <v>38</v>
      </c>
      <c r="B40" s="13" t="s">
        <v>68</v>
      </c>
      <c r="C40" s="10" t="s">
        <v>69</v>
      </c>
      <c r="D40" s="14">
        <v>44350</v>
      </c>
      <c r="E40" s="14">
        <v>45077</v>
      </c>
      <c r="F40" s="10">
        <v>1</v>
      </c>
      <c r="G40" s="10">
        <v>100</v>
      </c>
      <c r="H40" s="12">
        <v>100</v>
      </c>
      <c r="I40" s="12">
        <v>300</v>
      </c>
      <c r="J40" s="12">
        <v>100</v>
      </c>
      <c r="K40" s="10">
        <v>500</v>
      </c>
      <c r="L40" s="35" t="s">
        <v>70</v>
      </c>
    </row>
    <row r="41" ht="21" customHeight="1" spans="1:12">
      <c r="A41" s="10">
        <v>39</v>
      </c>
      <c r="B41" s="15"/>
      <c r="C41" s="10" t="s">
        <v>73</v>
      </c>
      <c r="D41" s="14">
        <v>44347</v>
      </c>
      <c r="E41" s="14">
        <v>45077</v>
      </c>
      <c r="F41" s="10">
        <v>1</v>
      </c>
      <c r="G41" s="10">
        <v>100</v>
      </c>
      <c r="H41" s="12">
        <v>100</v>
      </c>
      <c r="I41" s="12">
        <v>0</v>
      </c>
      <c r="J41" s="12">
        <v>0</v>
      </c>
      <c r="K41" s="10">
        <v>100</v>
      </c>
      <c r="L41" s="36" t="s">
        <v>28</v>
      </c>
    </row>
    <row r="42" ht="21" customHeight="1" spans="1:12">
      <c r="A42" s="10">
        <v>40</v>
      </c>
      <c r="B42" s="15"/>
      <c r="C42" s="10" t="s">
        <v>77</v>
      </c>
      <c r="D42" s="14">
        <v>44342</v>
      </c>
      <c r="E42" s="14">
        <v>45077</v>
      </c>
      <c r="F42" s="10">
        <v>1</v>
      </c>
      <c r="G42" s="10">
        <v>100</v>
      </c>
      <c r="H42" s="12">
        <v>100</v>
      </c>
      <c r="I42" s="12">
        <v>400</v>
      </c>
      <c r="J42" s="12">
        <v>300</v>
      </c>
      <c r="K42" s="10">
        <v>800</v>
      </c>
      <c r="L42" s="35" t="s">
        <v>78</v>
      </c>
    </row>
    <row r="43" ht="21" customHeight="1" spans="1:12">
      <c r="A43" s="10">
        <v>41</v>
      </c>
      <c r="B43" s="15"/>
      <c r="C43" s="10" t="s">
        <v>131</v>
      </c>
      <c r="D43" s="14">
        <v>44413</v>
      </c>
      <c r="E43" s="14">
        <v>45077</v>
      </c>
      <c r="F43" s="10">
        <v>1</v>
      </c>
      <c r="G43" s="10">
        <v>100</v>
      </c>
      <c r="H43" s="12">
        <v>100</v>
      </c>
      <c r="I43" s="12">
        <v>0</v>
      </c>
      <c r="J43" s="12">
        <v>0</v>
      </c>
      <c r="K43" s="10">
        <v>100</v>
      </c>
      <c r="L43" s="35" t="s">
        <v>183</v>
      </c>
    </row>
    <row r="44" ht="21" customHeight="1" spans="1:12">
      <c r="A44" s="10">
        <v>42</v>
      </c>
      <c r="B44" s="15"/>
      <c r="C44" s="83" t="s">
        <v>397</v>
      </c>
      <c r="D44" s="123">
        <v>45033</v>
      </c>
      <c r="E44" s="14">
        <v>45077</v>
      </c>
      <c r="F44" s="10">
        <v>0</v>
      </c>
      <c r="G44" s="10">
        <v>100</v>
      </c>
      <c r="H44" s="12">
        <v>0</v>
      </c>
      <c r="I44" s="12">
        <v>0</v>
      </c>
      <c r="J44" s="12">
        <v>0</v>
      </c>
      <c r="K44" s="10">
        <v>0</v>
      </c>
      <c r="L44" s="129" t="s">
        <v>398</v>
      </c>
    </row>
    <row r="45" ht="21" customHeight="1" spans="1:12">
      <c r="A45" s="10">
        <v>43</v>
      </c>
      <c r="B45" s="15"/>
      <c r="C45" s="10" t="s">
        <v>54</v>
      </c>
      <c r="D45" s="14">
        <v>40787</v>
      </c>
      <c r="E45" s="14">
        <v>45077</v>
      </c>
      <c r="F45" s="10">
        <v>11</v>
      </c>
      <c r="G45" s="10">
        <v>100</v>
      </c>
      <c r="H45" s="12">
        <v>500</v>
      </c>
      <c r="I45" s="12">
        <v>0</v>
      </c>
      <c r="J45" s="12">
        <v>0</v>
      </c>
      <c r="K45" s="10">
        <v>500</v>
      </c>
      <c r="L45" s="35" t="s">
        <v>28</v>
      </c>
    </row>
    <row r="46" ht="21" customHeight="1" spans="1:12">
      <c r="A46" s="10">
        <v>44</v>
      </c>
      <c r="B46" s="15"/>
      <c r="C46" s="10" t="s">
        <v>192</v>
      </c>
      <c r="D46" s="14">
        <v>44284</v>
      </c>
      <c r="E46" s="14">
        <v>45077</v>
      </c>
      <c r="F46" s="10">
        <v>2</v>
      </c>
      <c r="G46" s="10">
        <v>0</v>
      </c>
      <c r="H46" s="12">
        <v>0</v>
      </c>
      <c r="I46" s="12">
        <v>0</v>
      </c>
      <c r="J46" s="12">
        <v>300</v>
      </c>
      <c r="K46" s="10">
        <v>300</v>
      </c>
      <c r="L46" s="65" t="s">
        <v>287</v>
      </c>
    </row>
    <row r="47" ht="21" customHeight="1" spans="1:12">
      <c r="A47" s="10">
        <v>45</v>
      </c>
      <c r="B47" s="15"/>
      <c r="C47" s="44" t="s">
        <v>112</v>
      </c>
      <c r="D47" s="45">
        <v>44276</v>
      </c>
      <c r="E47" s="14">
        <v>45077</v>
      </c>
      <c r="F47" s="10">
        <v>2</v>
      </c>
      <c r="G47" s="10">
        <v>0</v>
      </c>
      <c r="H47" s="12">
        <v>0</v>
      </c>
      <c r="I47" s="12">
        <v>0</v>
      </c>
      <c r="J47" s="12">
        <v>100</v>
      </c>
      <c r="K47" s="10">
        <v>100</v>
      </c>
      <c r="L47" s="65" t="s">
        <v>52</v>
      </c>
    </row>
    <row r="48" ht="21" customHeight="1" spans="1:12">
      <c r="A48" s="10">
        <v>46</v>
      </c>
      <c r="B48" s="15"/>
      <c r="C48" s="44" t="s">
        <v>312</v>
      </c>
      <c r="D48" s="45">
        <v>44284</v>
      </c>
      <c r="E48" s="14">
        <v>45077</v>
      </c>
      <c r="F48" s="10">
        <v>2</v>
      </c>
      <c r="G48" s="10">
        <v>0</v>
      </c>
      <c r="H48" s="12">
        <v>0</v>
      </c>
      <c r="I48" s="12">
        <v>0</v>
      </c>
      <c r="J48" s="12">
        <v>300</v>
      </c>
      <c r="K48" s="10">
        <v>300</v>
      </c>
      <c r="L48" s="65" t="s">
        <v>195</v>
      </c>
    </row>
    <row r="49" ht="21" customHeight="1" spans="1:12">
      <c r="A49" s="10">
        <v>47</v>
      </c>
      <c r="B49" s="15"/>
      <c r="C49" s="44" t="s">
        <v>379</v>
      </c>
      <c r="D49" s="45">
        <v>44280</v>
      </c>
      <c r="E49" s="14">
        <v>45077</v>
      </c>
      <c r="F49" s="10">
        <v>2</v>
      </c>
      <c r="G49" s="10">
        <v>0</v>
      </c>
      <c r="H49" s="12">
        <v>0</v>
      </c>
      <c r="I49" s="12">
        <v>0</v>
      </c>
      <c r="J49" s="12">
        <v>100</v>
      </c>
      <c r="K49" s="10">
        <v>100</v>
      </c>
      <c r="L49" s="65" t="s">
        <v>380</v>
      </c>
    </row>
    <row r="50" ht="21" customHeight="1" spans="1:12">
      <c r="A50" s="10">
        <v>48</v>
      </c>
      <c r="B50" s="15"/>
      <c r="C50" s="44" t="s">
        <v>381</v>
      </c>
      <c r="D50" s="45">
        <v>44279</v>
      </c>
      <c r="E50" s="14">
        <v>45077</v>
      </c>
      <c r="F50" s="10">
        <v>2</v>
      </c>
      <c r="G50" s="10">
        <v>0</v>
      </c>
      <c r="H50" s="12">
        <v>0</v>
      </c>
      <c r="I50" s="12">
        <v>0</v>
      </c>
      <c r="J50" s="12">
        <v>100</v>
      </c>
      <c r="K50" s="10">
        <v>100</v>
      </c>
      <c r="L50" s="65" t="s">
        <v>380</v>
      </c>
    </row>
    <row r="51" ht="21" customHeight="1" spans="1:12">
      <c r="A51" s="10">
        <v>49</v>
      </c>
      <c r="B51" s="13" t="s">
        <v>80</v>
      </c>
      <c r="C51" s="10" t="s">
        <v>81</v>
      </c>
      <c r="D51" s="14">
        <v>40826</v>
      </c>
      <c r="E51" s="14">
        <v>45077</v>
      </c>
      <c r="F51" s="10">
        <v>11</v>
      </c>
      <c r="G51" s="10">
        <v>100</v>
      </c>
      <c r="H51" s="12">
        <v>500</v>
      </c>
      <c r="I51" s="12">
        <v>0</v>
      </c>
      <c r="J51" s="12">
        <v>0</v>
      </c>
      <c r="K51" s="10">
        <v>500</v>
      </c>
      <c r="L51" s="71" t="s">
        <v>28</v>
      </c>
    </row>
    <row r="52" ht="21" customHeight="1" spans="1:12">
      <c r="A52" s="10">
        <v>50</v>
      </c>
      <c r="B52" s="15"/>
      <c r="C52" s="10" t="s">
        <v>350</v>
      </c>
      <c r="D52" s="14">
        <v>44842</v>
      </c>
      <c r="E52" s="14">
        <v>45077</v>
      </c>
      <c r="F52" s="10">
        <v>0</v>
      </c>
      <c r="G52" s="10">
        <v>100</v>
      </c>
      <c r="H52" s="12">
        <v>0</v>
      </c>
      <c r="I52" s="12">
        <v>0</v>
      </c>
      <c r="J52" s="12">
        <v>0</v>
      </c>
      <c r="K52" s="10">
        <v>0</v>
      </c>
      <c r="L52" s="71" t="s">
        <v>185</v>
      </c>
    </row>
    <row r="53" ht="21" customHeight="1" spans="1:12">
      <c r="A53" s="10">
        <v>51</v>
      </c>
      <c r="B53" s="15"/>
      <c r="C53" s="18" t="s">
        <v>262</v>
      </c>
      <c r="D53" s="14">
        <v>44676</v>
      </c>
      <c r="E53" s="14">
        <v>45077</v>
      </c>
      <c r="F53" s="10">
        <v>1</v>
      </c>
      <c r="G53" s="10">
        <v>100</v>
      </c>
      <c r="H53" s="12">
        <v>100</v>
      </c>
      <c r="I53" s="12">
        <v>0</v>
      </c>
      <c r="J53" s="12">
        <v>0</v>
      </c>
      <c r="K53" s="10">
        <v>100</v>
      </c>
      <c r="L53" s="35" t="s">
        <v>263</v>
      </c>
    </row>
    <row r="54" ht="21" customHeight="1" spans="1:12">
      <c r="A54" s="10">
        <v>52</v>
      </c>
      <c r="B54" s="48" t="s">
        <v>84</v>
      </c>
      <c r="C54" s="18" t="s">
        <v>85</v>
      </c>
      <c r="D54" s="17">
        <v>43978</v>
      </c>
      <c r="E54" s="14">
        <v>45077</v>
      </c>
      <c r="F54" s="10">
        <v>2</v>
      </c>
      <c r="G54" s="18">
        <v>100</v>
      </c>
      <c r="H54" s="12">
        <v>0</v>
      </c>
      <c r="I54" s="12">
        <v>0</v>
      </c>
      <c r="J54" s="12">
        <v>0</v>
      </c>
      <c r="K54" s="10">
        <v>0</v>
      </c>
      <c r="L54" s="37" t="s">
        <v>399</v>
      </c>
    </row>
    <row r="55" ht="21" customHeight="1" spans="1:12">
      <c r="A55" s="10">
        <v>53</v>
      </c>
      <c r="B55" s="87"/>
      <c r="C55" s="18" t="s">
        <v>353</v>
      </c>
      <c r="D55" s="17">
        <v>44842</v>
      </c>
      <c r="E55" s="14">
        <v>45077</v>
      </c>
      <c r="F55" s="10">
        <v>0</v>
      </c>
      <c r="G55" s="18">
        <v>100</v>
      </c>
      <c r="H55" s="12">
        <v>0</v>
      </c>
      <c r="I55" s="12">
        <v>0</v>
      </c>
      <c r="J55" s="12">
        <v>0</v>
      </c>
      <c r="K55" s="10">
        <v>0</v>
      </c>
      <c r="L55" s="38" t="s">
        <v>354</v>
      </c>
    </row>
    <row r="56" ht="21" customHeight="1" spans="1:12">
      <c r="A56" s="10">
        <v>54</v>
      </c>
      <c r="B56" s="87"/>
      <c r="C56" s="44" t="s">
        <v>205</v>
      </c>
      <c r="D56" s="45">
        <v>43955</v>
      </c>
      <c r="E56" s="14">
        <v>45077</v>
      </c>
      <c r="F56" s="10">
        <v>3</v>
      </c>
      <c r="G56" s="18">
        <v>0</v>
      </c>
      <c r="H56" s="12">
        <v>0</v>
      </c>
      <c r="I56" s="12">
        <v>0</v>
      </c>
      <c r="J56" s="12">
        <v>300</v>
      </c>
      <c r="K56" s="10">
        <v>300</v>
      </c>
      <c r="L56" s="115" t="s">
        <v>110</v>
      </c>
    </row>
    <row r="57" ht="21" customHeight="1" spans="1:12">
      <c r="A57" s="10">
        <v>55</v>
      </c>
      <c r="B57" s="13" t="s">
        <v>305</v>
      </c>
      <c r="C57" s="18" t="s">
        <v>97</v>
      </c>
      <c r="D57" s="17">
        <v>44081</v>
      </c>
      <c r="E57" s="14">
        <v>45077</v>
      </c>
      <c r="F57" s="10">
        <v>2</v>
      </c>
      <c r="G57" s="18">
        <v>100</v>
      </c>
      <c r="H57" s="12">
        <v>200</v>
      </c>
      <c r="I57" s="12">
        <v>0</v>
      </c>
      <c r="J57" s="12">
        <v>100</v>
      </c>
      <c r="K57" s="10">
        <v>300</v>
      </c>
      <c r="L57" s="37" t="s">
        <v>92</v>
      </c>
    </row>
    <row r="58" ht="21" customHeight="1" spans="1:12">
      <c r="A58" s="10">
        <v>56</v>
      </c>
      <c r="B58" s="13" t="s">
        <v>89</v>
      </c>
      <c r="C58" s="10" t="s">
        <v>90</v>
      </c>
      <c r="D58" s="14">
        <v>44075</v>
      </c>
      <c r="E58" s="14">
        <v>45077</v>
      </c>
      <c r="F58" s="10">
        <v>2</v>
      </c>
      <c r="G58" s="10">
        <v>100</v>
      </c>
      <c r="H58" s="12">
        <v>200</v>
      </c>
      <c r="I58" s="12">
        <v>0</v>
      </c>
      <c r="J58" s="12">
        <v>0</v>
      </c>
      <c r="K58" s="10">
        <v>200</v>
      </c>
      <c r="L58" s="35" t="s">
        <v>28</v>
      </c>
    </row>
    <row r="59" ht="21" customHeight="1" spans="1:12">
      <c r="A59" s="10">
        <v>57</v>
      </c>
      <c r="B59" s="15"/>
      <c r="C59" s="18" t="s">
        <v>265</v>
      </c>
      <c r="D59" s="14">
        <v>44676</v>
      </c>
      <c r="E59" s="14">
        <v>45077</v>
      </c>
      <c r="F59" s="10">
        <v>1</v>
      </c>
      <c r="G59" s="10">
        <v>100</v>
      </c>
      <c r="H59" s="12">
        <v>100</v>
      </c>
      <c r="I59" s="12">
        <v>0</v>
      </c>
      <c r="J59" s="12">
        <v>0</v>
      </c>
      <c r="K59" s="10">
        <v>100</v>
      </c>
      <c r="L59" s="35" t="s">
        <v>266</v>
      </c>
    </row>
    <row r="60" ht="21" customHeight="1" spans="1:12">
      <c r="A60" s="10">
        <v>58</v>
      </c>
      <c r="B60" s="13" t="s">
        <v>93</v>
      </c>
      <c r="C60" s="10" t="s">
        <v>94</v>
      </c>
      <c r="D60" s="14">
        <v>44136</v>
      </c>
      <c r="E60" s="14">
        <v>45077</v>
      </c>
      <c r="F60" s="10">
        <v>2</v>
      </c>
      <c r="G60" s="10">
        <v>100</v>
      </c>
      <c r="H60" s="12">
        <v>200</v>
      </c>
      <c r="I60" s="12">
        <v>0</v>
      </c>
      <c r="J60" s="12">
        <v>0</v>
      </c>
      <c r="K60" s="10">
        <v>200</v>
      </c>
      <c r="L60" s="35" t="s">
        <v>28</v>
      </c>
    </row>
    <row r="61" ht="21" customHeight="1" spans="1:12">
      <c r="A61" s="10">
        <v>59</v>
      </c>
      <c r="B61" s="51"/>
      <c r="C61" s="10" t="s">
        <v>95</v>
      </c>
      <c r="D61" s="14">
        <v>44136</v>
      </c>
      <c r="E61" s="14">
        <v>45077</v>
      </c>
      <c r="F61" s="10">
        <v>2</v>
      </c>
      <c r="G61" s="10">
        <v>100</v>
      </c>
      <c r="H61" s="12">
        <v>200</v>
      </c>
      <c r="I61" s="12">
        <v>0</v>
      </c>
      <c r="J61" s="12">
        <v>0</v>
      </c>
      <c r="K61" s="10">
        <v>200</v>
      </c>
      <c r="L61" s="35" t="s">
        <v>28</v>
      </c>
    </row>
    <row r="62" ht="21" customHeight="1" spans="1:12">
      <c r="A62" s="10">
        <v>60</v>
      </c>
      <c r="B62" s="10" t="s">
        <v>144</v>
      </c>
      <c r="C62" s="10" t="s">
        <v>71</v>
      </c>
      <c r="D62" s="14">
        <v>44298</v>
      </c>
      <c r="E62" s="14">
        <v>45077</v>
      </c>
      <c r="F62" s="10">
        <v>2</v>
      </c>
      <c r="G62" s="10">
        <v>100</v>
      </c>
      <c r="H62" s="12">
        <v>200</v>
      </c>
      <c r="I62" s="12">
        <v>0</v>
      </c>
      <c r="J62" s="12">
        <v>100</v>
      </c>
      <c r="K62" s="10">
        <v>300</v>
      </c>
      <c r="L62" s="35" t="s">
        <v>72</v>
      </c>
    </row>
    <row r="63" ht="21" customHeight="1" spans="1:12">
      <c r="A63" s="10">
        <v>61</v>
      </c>
      <c r="B63" s="10"/>
      <c r="C63" s="18" t="s">
        <v>194</v>
      </c>
      <c r="D63" s="14">
        <v>44478</v>
      </c>
      <c r="E63" s="14">
        <v>45077</v>
      </c>
      <c r="F63" s="10">
        <v>1</v>
      </c>
      <c r="G63" s="10">
        <v>0</v>
      </c>
      <c r="H63" s="12">
        <v>0</v>
      </c>
      <c r="I63" s="12">
        <v>0</v>
      </c>
      <c r="J63" s="12">
        <v>100</v>
      </c>
      <c r="K63" s="10">
        <v>100</v>
      </c>
      <c r="L63" s="10" t="s">
        <v>365</v>
      </c>
    </row>
    <row r="64" ht="21" customHeight="1" spans="1:12">
      <c r="A64" s="10">
        <v>62</v>
      </c>
      <c r="B64" s="15" t="s">
        <v>121</v>
      </c>
      <c r="C64" s="10" t="s">
        <v>100</v>
      </c>
      <c r="D64" s="14">
        <v>44257</v>
      </c>
      <c r="E64" s="14">
        <v>45077</v>
      </c>
      <c r="F64" s="10">
        <v>2</v>
      </c>
      <c r="G64" s="10">
        <v>100</v>
      </c>
      <c r="H64" s="12">
        <v>200</v>
      </c>
      <c r="I64" s="12">
        <v>0</v>
      </c>
      <c r="J64" s="12">
        <v>300</v>
      </c>
      <c r="K64" s="10">
        <v>500</v>
      </c>
      <c r="L64" s="35" t="s">
        <v>101</v>
      </c>
    </row>
    <row r="65" ht="21" customHeight="1" spans="1:12">
      <c r="A65" s="10">
        <v>63</v>
      </c>
      <c r="B65" s="15"/>
      <c r="C65" s="18" t="s">
        <v>270</v>
      </c>
      <c r="D65" s="14">
        <v>44662</v>
      </c>
      <c r="E65" s="14">
        <v>45077</v>
      </c>
      <c r="F65" s="10">
        <v>1</v>
      </c>
      <c r="G65" s="10">
        <v>100</v>
      </c>
      <c r="H65" s="12">
        <v>100</v>
      </c>
      <c r="I65" s="12">
        <v>300</v>
      </c>
      <c r="J65" s="12">
        <v>0</v>
      </c>
      <c r="K65" s="10">
        <v>400</v>
      </c>
      <c r="L65" s="35" t="s">
        <v>271</v>
      </c>
    </row>
    <row r="66" ht="21" customHeight="1" spans="1:12">
      <c r="A66" s="10">
        <v>64</v>
      </c>
      <c r="B66" s="15"/>
      <c r="C66" s="18" t="s">
        <v>272</v>
      </c>
      <c r="D66" s="14">
        <v>44676</v>
      </c>
      <c r="E66" s="14">
        <v>45077</v>
      </c>
      <c r="F66" s="10">
        <v>1</v>
      </c>
      <c r="G66" s="10">
        <v>100</v>
      </c>
      <c r="H66" s="12">
        <v>100</v>
      </c>
      <c r="I66" s="12">
        <v>100</v>
      </c>
      <c r="J66" s="12">
        <v>100</v>
      </c>
      <c r="K66" s="10">
        <v>300</v>
      </c>
      <c r="L66" s="35" t="s">
        <v>316</v>
      </c>
    </row>
    <row r="67" ht="21" customHeight="1" spans="1:12">
      <c r="A67" s="10">
        <v>65</v>
      </c>
      <c r="B67" s="15"/>
      <c r="C67" s="18" t="s">
        <v>355</v>
      </c>
      <c r="D67" s="14">
        <v>44842</v>
      </c>
      <c r="E67" s="14">
        <v>45077</v>
      </c>
      <c r="F67" s="10">
        <v>0</v>
      </c>
      <c r="G67" s="10">
        <v>100</v>
      </c>
      <c r="H67" s="12">
        <v>0</v>
      </c>
      <c r="I67" s="12">
        <v>100</v>
      </c>
      <c r="J67" s="12">
        <v>0</v>
      </c>
      <c r="K67" s="10">
        <v>100</v>
      </c>
      <c r="L67" s="35" t="s">
        <v>356</v>
      </c>
    </row>
    <row r="68" ht="21" customHeight="1" spans="1:12">
      <c r="A68" s="10">
        <v>66</v>
      </c>
      <c r="B68" s="15"/>
      <c r="C68" s="18" t="s">
        <v>373</v>
      </c>
      <c r="D68" s="14">
        <v>44915</v>
      </c>
      <c r="E68" s="14">
        <v>45077</v>
      </c>
      <c r="F68" s="10">
        <v>0</v>
      </c>
      <c r="G68" s="10">
        <v>100</v>
      </c>
      <c r="H68" s="12">
        <v>0</v>
      </c>
      <c r="I68" s="12">
        <v>0</v>
      </c>
      <c r="J68" s="12">
        <v>100</v>
      </c>
      <c r="K68" s="10">
        <v>100</v>
      </c>
      <c r="L68" s="35" t="s">
        <v>374</v>
      </c>
    </row>
    <row r="69" ht="21" customHeight="1" spans="1:12">
      <c r="A69" s="10">
        <v>67</v>
      </c>
      <c r="B69" s="10" t="s">
        <v>103</v>
      </c>
      <c r="C69" s="18" t="s">
        <v>273</v>
      </c>
      <c r="D69" s="14">
        <v>44671</v>
      </c>
      <c r="E69" s="14">
        <v>45077</v>
      </c>
      <c r="F69" s="10">
        <v>1</v>
      </c>
      <c r="G69" s="10">
        <v>100</v>
      </c>
      <c r="H69" s="12">
        <v>100</v>
      </c>
      <c r="I69" s="12">
        <v>300</v>
      </c>
      <c r="J69" s="12">
        <v>300</v>
      </c>
      <c r="K69" s="10">
        <v>700</v>
      </c>
      <c r="L69" s="35" t="s">
        <v>334</v>
      </c>
    </row>
    <row r="70" ht="21" customHeight="1" spans="1:12">
      <c r="A70" s="10">
        <v>68</v>
      </c>
      <c r="B70" s="10"/>
      <c r="C70" s="10" t="s">
        <v>104</v>
      </c>
      <c r="D70" s="14">
        <v>43192</v>
      </c>
      <c r="E70" s="14">
        <v>45077</v>
      </c>
      <c r="F70" s="10">
        <v>5</v>
      </c>
      <c r="G70" s="10">
        <v>100</v>
      </c>
      <c r="H70" s="12">
        <v>500</v>
      </c>
      <c r="I70" s="12">
        <v>300</v>
      </c>
      <c r="J70" s="12">
        <v>0</v>
      </c>
      <c r="K70" s="10">
        <v>800</v>
      </c>
      <c r="L70" s="35" t="s">
        <v>105</v>
      </c>
    </row>
    <row r="71" ht="21" customHeight="1" spans="1:12">
      <c r="A71" s="10">
        <v>69</v>
      </c>
      <c r="B71" s="11" t="s">
        <v>216</v>
      </c>
      <c r="C71" s="10" t="s">
        <v>58</v>
      </c>
      <c r="D71" s="49">
        <v>44113</v>
      </c>
      <c r="E71" s="14">
        <v>45077</v>
      </c>
      <c r="F71" s="10">
        <v>2</v>
      </c>
      <c r="G71" s="13">
        <v>100</v>
      </c>
      <c r="H71" s="50">
        <v>200</v>
      </c>
      <c r="I71" s="50">
        <v>300</v>
      </c>
      <c r="J71" s="50">
        <v>0</v>
      </c>
      <c r="K71" s="13">
        <v>500</v>
      </c>
      <c r="L71" s="69" t="s">
        <v>59</v>
      </c>
    </row>
    <row r="72" ht="21" customHeight="1" spans="1:12">
      <c r="A72" s="10">
        <v>70</v>
      </c>
      <c r="B72" s="15" t="s">
        <v>275</v>
      </c>
      <c r="C72" s="125" t="s">
        <v>276</v>
      </c>
      <c r="D72" s="126">
        <v>44652</v>
      </c>
      <c r="E72" s="14">
        <v>45077</v>
      </c>
      <c r="F72" s="10">
        <v>1</v>
      </c>
      <c r="G72" s="51">
        <v>100</v>
      </c>
      <c r="H72" s="127">
        <v>100</v>
      </c>
      <c r="I72" s="127">
        <v>0</v>
      </c>
      <c r="J72" s="127">
        <v>0</v>
      </c>
      <c r="K72" s="51">
        <v>100</v>
      </c>
      <c r="L72" s="128" t="s">
        <v>28</v>
      </c>
    </row>
    <row r="73" ht="21" customHeight="1" spans="1:12">
      <c r="A73" s="10">
        <v>71</v>
      </c>
      <c r="B73" s="15"/>
      <c r="C73" s="18" t="s">
        <v>91</v>
      </c>
      <c r="D73" s="17">
        <v>44166</v>
      </c>
      <c r="E73" s="14">
        <v>45077</v>
      </c>
      <c r="F73" s="10">
        <v>2</v>
      </c>
      <c r="G73" s="18">
        <v>100</v>
      </c>
      <c r="H73" s="12">
        <v>200</v>
      </c>
      <c r="I73" s="12">
        <v>0</v>
      </c>
      <c r="J73" s="12">
        <v>100</v>
      </c>
      <c r="K73" s="10">
        <v>300</v>
      </c>
      <c r="L73" s="37" t="s">
        <v>92</v>
      </c>
    </row>
    <row r="74" ht="21" customHeight="1" spans="1:12">
      <c r="A74" s="10">
        <v>72</v>
      </c>
      <c r="B74" s="51"/>
      <c r="C74" s="18" t="s">
        <v>277</v>
      </c>
      <c r="D74" s="14">
        <v>44659</v>
      </c>
      <c r="E74" s="14">
        <v>45077</v>
      </c>
      <c r="F74" s="10">
        <v>1</v>
      </c>
      <c r="G74" s="10">
        <v>100</v>
      </c>
      <c r="H74" s="12">
        <v>100</v>
      </c>
      <c r="I74" s="12">
        <v>0</v>
      </c>
      <c r="J74" s="12">
        <v>100</v>
      </c>
      <c r="K74" s="10">
        <v>200</v>
      </c>
      <c r="L74" s="35" t="s">
        <v>367</v>
      </c>
    </row>
    <row r="75" ht="21" customHeight="1" spans="1:12">
      <c r="A75" s="10">
        <v>73</v>
      </c>
      <c r="B75" s="10" t="s">
        <v>343</v>
      </c>
      <c r="C75" s="83" t="s">
        <v>302</v>
      </c>
      <c r="D75" s="14">
        <v>44739</v>
      </c>
      <c r="E75" s="14">
        <v>45077</v>
      </c>
      <c r="F75" s="10">
        <v>0</v>
      </c>
      <c r="G75" s="10">
        <v>100</v>
      </c>
      <c r="H75" s="12">
        <v>0</v>
      </c>
      <c r="I75" s="12">
        <v>0</v>
      </c>
      <c r="J75" s="12">
        <v>400</v>
      </c>
      <c r="K75" s="10">
        <v>400</v>
      </c>
      <c r="L75" s="73" t="s">
        <v>303</v>
      </c>
    </row>
    <row r="76" ht="21" customHeight="1" spans="1:12">
      <c r="A76" s="10">
        <v>74</v>
      </c>
      <c r="B76" s="10"/>
      <c r="C76" s="10" t="s">
        <v>344</v>
      </c>
      <c r="D76" s="14">
        <v>44774</v>
      </c>
      <c r="E76" s="14">
        <v>45077</v>
      </c>
      <c r="F76" s="10">
        <v>0</v>
      </c>
      <c r="G76" s="10">
        <v>100</v>
      </c>
      <c r="H76" s="12">
        <v>0</v>
      </c>
      <c r="I76" s="12">
        <v>100</v>
      </c>
      <c r="J76" s="12">
        <v>0</v>
      </c>
      <c r="K76" s="10">
        <v>100</v>
      </c>
      <c r="L76" s="70" t="s">
        <v>357</v>
      </c>
    </row>
    <row r="77" ht="21" customHeight="1" spans="1:12">
      <c r="A77" s="10">
        <v>75</v>
      </c>
      <c r="B77" s="132" t="s">
        <v>388</v>
      </c>
      <c r="C77" s="18" t="s">
        <v>320</v>
      </c>
      <c r="D77" s="14">
        <v>44781</v>
      </c>
      <c r="E77" s="14">
        <v>45077</v>
      </c>
      <c r="F77" s="10">
        <v>0</v>
      </c>
      <c r="G77" s="10">
        <v>100</v>
      </c>
      <c r="H77" s="12">
        <v>0</v>
      </c>
      <c r="I77" s="12">
        <v>0</v>
      </c>
      <c r="J77" s="12">
        <v>100</v>
      </c>
      <c r="K77" s="10">
        <v>100</v>
      </c>
      <c r="L77" s="35" t="s">
        <v>321</v>
      </c>
    </row>
    <row r="78" ht="21" customHeight="1" spans="1:12">
      <c r="A78" s="10">
        <v>76</v>
      </c>
      <c r="B78" s="133"/>
      <c r="C78" s="18" t="s">
        <v>346</v>
      </c>
      <c r="D78" s="14">
        <v>44842</v>
      </c>
      <c r="E78" s="14">
        <v>45077</v>
      </c>
      <c r="F78" s="10">
        <v>0</v>
      </c>
      <c r="G78" s="10">
        <v>100</v>
      </c>
      <c r="H78" s="12">
        <v>0</v>
      </c>
      <c r="I78" s="12">
        <v>0</v>
      </c>
      <c r="J78" s="12">
        <v>300</v>
      </c>
      <c r="K78" s="10">
        <v>300</v>
      </c>
      <c r="L78" s="35" t="s">
        <v>347</v>
      </c>
    </row>
    <row r="79" ht="21" customHeight="1" spans="1:12">
      <c r="A79" s="10">
        <v>77</v>
      </c>
      <c r="B79" s="13" t="s">
        <v>377</v>
      </c>
      <c r="C79" s="121" t="s">
        <v>361</v>
      </c>
      <c r="D79" s="14">
        <v>44867</v>
      </c>
      <c r="E79" s="14">
        <v>45077</v>
      </c>
      <c r="F79" s="10">
        <v>0</v>
      </c>
      <c r="G79" s="10">
        <v>100</v>
      </c>
      <c r="H79" s="12">
        <v>0</v>
      </c>
      <c r="I79" s="12">
        <v>300</v>
      </c>
      <c r="J79" s="12">
        <v>0</v>
      </c>
      <c r="K79" s="10">
        <v>300</v>
      </c>
      <c r="L79" s="35" t="s">
        <v>362</v>
      </c>
    </row>
    <row r="80" ht="21" customHeight="1" spans="1:12">
      <c r="A80" s="10">
        <v>78</v>
      </c>
      <c r="B80" s="15"/>
      <c r="C80" s="18" t="s">
        <v>371</v>
      </c>
      <c r="D80" s="14">
        <v>44921</v>
      </c>
      <c r="E80" s="14">
        <v>45077</v>
      </c>
      <c r="F80" s="10">
        <v>0</v>
      </c>
      <c r="G80" s="10">
        <v>100</v>
      </c>
      <c r="H80" s="12">
        <v>0</v>
      </c>
      <c r="I80" s="12">
        <v>400</v>
      </c>
      <c r="J80" s="12">
        <v>100</v>
      </c>
      <c r="K80" s="10">
        <v>500</v>
      </c>
      <c r="L80" s="35" t="s">
        <v>389</v>
      </c>
    </row>
    <row r="81" ht="21" customHeight="1" spans="1:12">
      <c r="A81" s="10">
        <v>79</v>
      </c>
      <c r="B81" s="15"/>
      <c r="C81" s="10" t="s">
        <v>127</v>
      </c>
      <c r="D81" s="14">
        <v>44382</v>
      </c>
      <c r="E81" s="14">
        <v>45077</v>
      </c>
      <c r="F81" s="10">
        <v>1</v>
      </c>
      <c r="G81" s="10">
        <v>100</v>
      </c>
      <c r="H81" s="12">
        <v>100</v>
      </c>
      <c r="I81" s="12">
        <v>400</v>
      </c>
      <c r="J81" s="12">
        <v>0</v>
      </c>
      <c r="K81" s="10">
        <v>500</v>
      </c>
      <c r="L81" s="35" t="s">
        <v>138</v>
      </c>
    </row>
    <row r="82" ht="21" customHeight="1" spans="1:12">
      <c r="A82" s="10">
        <v>80</v>
      </c>
      <c r="B82" s="51"/>
      <c r="C82" s="83" t="s">
        <v>415</v>
      </c>
      <c r="D82" s="14">
        <v>45064</v>
      </c>
      <c r="E82" s="14">
        <v>45077</v>
      </c>
      <c r="F82" s="10">
        <v>0</v>
      </c>
      <c r="G82" s="10">
        <v>100</v>
      </c>
      <c r="H82" s="12">
        <v>0</v>
      </c>
      <c r="I82" s="12">
        <v>0</v>
      </c>
      <c r="J82" s="12">
        <v>0</v>
      </c>
      <c r="K82" s="10">
        <v>0</v>
      </c>
      <c r="L82" s="35" t="s">
        <v>416</v>
      </c>
    </row>
    <row r="83" ht="21" customHeight="1" spans="1:12">
      <c r="A83" s="10">
        <v>81</v>
      </c>
      <c r="B83" s="13" t="s">
        <v>383</v>
      </c>
      <c r="C83" s="18" t="s">
        <v>385</v>
      </c>
      <c r="D83" s="14">
        <v>44991</v>
      </c>
      <c r="E83" s="14">
        <v>45077</v>
      </c>
      <c r="F83" s="10">
        <v>0</v>
      </c>
      <c r="G83" s="10">
        <v>100</v>
      </c>
      <c r="H83" s="12">
        <v>0</v>
      </c>
      <c r="I83" s="12">
        <v>0</v>
      </c>
      <c r="J83" s="12">
        <v>0</v>
      </c>
      <c r="K83" s="10">
        <v>0</v>
      </c>
      <c r="L83" s="70" t="s">
        <v>185</v>
      </c>
    </row>
    <row r="84" ht="21" customHeight="1" spans="1:12">
      <c r="A84" s="10">
        <v>82</v>
      </c>
      <c r="B84" s="15"/>
      <c r="C84" s="16" t="s">
        <v>257</v>
      </c>
      <c r="D84" s="14">
        <v>44676</v>
      </c>
      <c r="E84" s="14">
        <v>45077</v>
      </c>
      <c r="F84" s="10">
        <v>1</v>
      </c>
      <c r="G84" s="10">
        <v>100</v>
      </c>
      <c r="H84" s="12">
        <v>100</v>
      </c>
      <c r="I84" s="12">
        <v>300</v>
      </c>
      <c r="J84" s="12">
        <v>0</v>
      </c>
      <c r="K84" s="10">
        <v>400</v>
      </c>
      <c r="L84" s="35" t="s">
        <v>258</v>
      </c>
    </row>
    <row r="85" ht="21" customHeight="1" spans="1:12">
      <c r="A85" s="10">
        <v>83</v>
      </c>
      <c r="B85" s="15"/>
      <c r="C85" s="83" t="s">
        <v>417</v>
      </c>
      <c r="D85" s="14">
        <v>45064</v>
      </c>
      <c r="E85" s="14">
        <v>45077</v>
      </c>
      <c r="F85" s="10">
        <v>0</v>
      </c>
      <c r="G85" s="10">
        <v>100</v>
      </c>
      <c r="H85" s="12">
        <v>0</v>
      </c>
      <c r="I85" s="12">
        <v>0</v>
      </c>
      <c r="J85" s="12">
        <v>0</v>
      </c>
      <c r="K85" s="10">
        <v>0</v>
      </c>
      <c r="L85" s="70" t="s">
        <v>185</v>
      </c>
    </row>
    <row r="86" ht="21" customHeight="1" spans="1:12">
      <c r="A86" s="10">
        <v>84</v>
      </c>
      <c r="B86" s="13" t="s">
        <v>400</v>
      </c>
      <c r="C86" s="18" t="s">
        <v>401</v>
      </c>
      <c r="D86" s="14">
        <v>45028</v>
      </c>
      <c r="E86" s="14">
        <v>45077</v>
      </c>
      <c r="F86" s="10">
        <v>0</v>
      </c>
      <c r="G86" s="10">
        <v>100</v>
      </c>
      <c r="H86" s="12">
        <v>0</v>
      </c>
      <c r="I86" s="12">
        <v>0</v>
      </c>
      <c r="J86" s="12">
        <v>0</v>
      </c>
      <c r="K86" s="10">
        <v>0</v>
      </c>
      <c r="L86" s="34"/>
    </row>
    <row r="87" ht="37" customHeight="1" spans="1:12">
      <c r="A87" s="10">
        <v>85</v>
      </c>
      <c r="B87" s="51"/>
      <c r="C87" s="18" t="s">
        <v>402</v>
      </c>
      <c r="D87" s="14">
        <v>45033</v>
      </c>
      <c r="E87" s="14">
        <v>45077</v>
      </c>
      <c r="F87" s="10">
        <v>0</v>
      </c>
      <c r="G87" s="10">
        <v>100</v>
      </c>
      <c r="H87" s="12">
        <v>0</v>
      </c>
      <c r="I87" s="12">
        <v>0</v>
      </c>
      <c r="J87" s="12">
        <v>0</v>
      </c>
      <c r="K87" s="10">
        <v>0</v>
      </c>
      <c r="L87" s="34" t="s">
        <v>403</v>
      </c>
    </row>
  </sheetData>
  <mergeCells count="20">
    <mergeCell ref="A1:L1"/>
    <mergeCell ref="B3:B27"/>
    <mergeCell ref="B28:B30"/>
    <mergeCell ref="B31:B33"/>
    <mergeCell ref="B34:B35"/>
    <mergeCell ref="B36:B39"/>
    <mergeCell ref="B40:B50"/>
    <mergeCell ref="B51:B53"/>
    <mergeCell ref="B54:B56"/>
    <mergeCell ref="B58:B59"/>
    <mergeCell ref="B60:B61"/>
    <mergeCell ref="B62:B63"/>
    <mergeCell ref="B64:B68"/>
    <mergeCell ref="B69:B70"/>
    <mergeCell ref="B72:B74"/>
    <mergeCell ref="B75:B76"/>
    <mergeCell ref="B77:B78"/>
    <mergeCell ref="B79:B82"/>
    <mergeCell ref="B83:B85"/>
    <mergeCell ref="B86:B87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topLeftCell="A67" workbookViewId="0">
      <selection activeCell="N54" sqref="N54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45107</v>
      </c>
      <c r="F3" s="10">
        <f t="shared" ref="F3:F18" si="0"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26" si="1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45107</v>
      </c>
      <c r="F4" s="10">
        <f t="shared" si="0"/>
        <v>12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45107</v>
      </c>
      <c r="F5" s="10">
        <f t="shared" si="0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45107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5"/>
      <c r="C7" s="10" t="s">
        <v>51</v>
      </c>
      <c r="D7" s="14">
        <v>41730</v>
      </c>
      <c r="E7" s="14">
        <v>45107</v>
      </c>
      <c r="F7" s="10">
        <f t="shared" si="0"/>
        <v>9</v>
      </c>
      <c r="G7" s="10">
        <v>100</v>
      </c>
      <c r="H7" s="12">
        <v>0</v>
      </c>
      <c r="I7" s="12">
        <v>0</v>
      </c>
      <c r="J7" s="12">
        <v>0</v>
      </c>
      <c r="K7" s="10">
        <f t="shared" si="1"/>
        <v>0</v>
      </c>
      <c r="L7" s="35" t="s">
        <v>207</v>
      </c>
    </row>
    <row r="8" ht="20" customHeight="1" spans="1:12">
      <c r="A8" s="10">
        <v>6</v>
      </c>
      <c r="B8" s="15"/>
      <c r="C8" s="10" t="s">
        <v>49</v>
      </c>
      <c r="D8" s="14">
        <v>41926</v>
      </c>
      <c r="E8" s="14">
        <v>45107</v>
      </c>
      <c r="F8" s="10">
        <f t="shared" si="0"/>
        <v>8</v>
      </c>
      <c r="G8" s="10">
        <v>100</v>
      </c>
      <c r="H8" s="12">
        <v>500</v>
      </c>
      <c r="I8" s="12">
        <v>0</v>
      </c>
      <c r="J8" s="12">
        <v>100</v>
      </c>
      <c r="K8" s="10">
        <f t="shared" si="1"/>
        <v>600</v>
      </c>
      <c r="L8" s="35" t="s">
        <v>50</v>
      </c>
    </row>
    <row r="9" ht="20" customHeight="1" spans="1:12">
      <c r="A9" s="10">
        <v>7</v>
      </c>
      <c r="B9" s="15"/>
      <c r="C9" s="10" t="s">
        <v>47</v>
      </c>
      <c r="D9" s="14">
        <v>43957</v>
      </c>
      <c r="E9" s="14">
        <v>45107</v>
      </c>
      <c r="F9" s="10">
        <f t="shared" si="0"/>
        <v>3</v>
      </c>
      <c r="G9" s="10">
        <v>100</v>
      </c>
      <c r="H9" s="12">
        <f t="shared" ref="H9:H28" si="2">F9*G9</f>
        <v>300</v>
      </c>
      <c r="I9" s="12">
        <v>0</v>
      </c>
      <c r="J9" s="12">
        <v>100</v>
      </c>
      <c r="K9" s="10">
        <f t="shared" si="1"/>
        <v>400</v>
      </c>
      <c r="L9" s="35" t="s">
        <v>48</v>
      </c>
    </row>
    <row r="10" ht="20" customHeight="1" spans="1:12">
      <c r="A10" s="10">
        <v>8</v>
      </c>
      <c r="B10" s="15"/>
      <c r="C10" s="10" t="s">
        <v>19</v>
      </c>
      <c r="D10" s="14">
        <v>40269</v>
      </c>
      <c r="E10" s="14">
        <v>45107</v>
      </c>
      <c r="F10" s="10">
        <f t="shared" si="0"/>
        <v>13</v>
      </c>
      <c r="G10" s="10">
        <v>100</v>
      </c>
      <c r="H10" s="12">
        <v>500</v>
      </c>
      <c r="I10" s="12">
        <v>0</v>
      </c>
      <c r="J10" s="12">
        <v>300</v>
      </c>
      <c r="K10" s="10">
        <f t="shared" si="1"/>
        <v>800</v>
      </c>
      <c r="L10" s="35" t="s">
        <v>20</v>
      </c>
    </row>
    <row r="11" ht="20" customHeight="1" spans="1:12">
      <c r="A11" s="10">
        <v>9</v>
      </c>
      <c r="B11" s="15"/>
      <c r="C11" s="10" t="s">
        <v>23</v>
      </c>
      <c r="D11" s="14">
        <v>43556</v>
      </c>
      <c r="E11" s="14">
        <v>45107</v>
      </c>
      <c r="F11" s="10">
        <f t="shared" si="0"/>
        <v>4</v>
      </c>
      <c r="G11" s="10">
        <v>100</v>
      </c>
      <c r="H11" s="12">
        <f t="shared" si="2"/>
        <v>400</v>
      </c>
      <c r="I11" s="12">
        <v>400</v>
      </c>
      <c r="J11" s="12">
        <v>200</v>
      </c>
      <c r="K11" s="10">
        <f t="shared" si="1"/>
        <v>1000</v>
      </c>
      <c r="L11" s="35" t="s">
        <v>24</v>
      </c>
    </row>
    <row r="12" ht="20" customHeight="1" spans="1:12">
      <c r="A12" s="10">
        <v>10</v>
      </c>
      <c r="B12" s="15"/>
      <c r="C12" s="10" t="s">
        <v>31</v>
      </c>
      <c r="D12" s="14">
        <v>43787</v>
      </c>
      <c r="E12" s="14">
        <v>45107</v>
      </c>
      <c r="F12" s="10">
        <f t="shared" si="0"/>
        <v>3</v>
      </c>
      <c r="G12" s="10">
        <v>100</v>
      </c>
      <c r="H12" s="12">
        <f t="shared" si="2"/>
        <v>300</v>
      </c>
      <c r="I12" s="12">
        <v>0</v>
      </c>
      <c r="J12" s="12">
        <v>0</v>
      </c>
      <c r="K12" s="10">
        <f t="shared" si="1"/>
        <v>300</v>
      </c>
      <c r="L12" s="35" t="s">
        <v>28</v>
      </c>
    </row>
    <row r="13" ht="20" customHeight="1" spans="1:12">
      <c r="A13" s="10">
        <v>11</v>
      </c>
      <c r="B13" s="15"/>
      <c r="C13" s="10" t="s">
        <v>39</v>
      </c>
      <c r="D13" s="14">
        <v>44046</v>
      </c>
      <c r="E13" s="14">
        <v>45107</v>
      </c>
      <c r="F13" s="10">
        <f t="shared" si="0"/>
        <v>2</v>
      </c>
      <c r="G13" s="10">
        <v>100</v>
      </c>
      <c r="H13" s="12">
        <f t="shared" si="2"/>
        <v>200</v>
      </c>
      <c r="I13" s="12">
        <v>400</v>
      </c>
      <c r="J13" s="12">
        <v>0</v>
      </c>
      <c r="K13" s="10">
        <f t="shared" si="1"/>
        <v>600</v>
      </c>
      <c r="L13" s="35" t="s">
        <v>291</v>
      </c>
    </row>
    <row r="14" ht="27" customHeight="1" spans="1:12">
      <c r="A14" s="10">
        <v>12</v>
      </c>
      <c r="B14" s="15"/>
      <c r="C14" s="10" t="s">
        <v>43</v>
      </c>
      <c r="D14" s="14">
        <v>44194</v>
      </c>
      <c r="E14" s="14">
        <v>45107</v>
      </c>
      <c r="F14" s="10">
        <f t="shared" si="0"/>
        <v>2</v>
      </c>
      <c r="G14" s="10">
        <v>100</v>
      </c>
      <c r="H14" s="12">
        <f t="shared" si="2"/>
        <v>200</v>
      </c>
      <c r="I14" s="12">
        <v>300</v>
      </c>
      <c r="J14" s="12">
        <v>300</v>
      </c>
      <c r="K14" s="10">
        <f t="shared" si="1"/>
        <v>800</v>
      </c>
      <c r="L14" s="35" t="s">
        <v>404</v>
      </c>
    </row>
    <row r="15" ht="27" customHeight="1" spans="1:12">
      <c r="A15" s="10">
        <v>13</v>
      </c>
      <c r="B15" s="15"/>
      <c r="C15" s="10" t="s">
        <v>35</v>
      </c>
      <c r="D15" s="14">
        <v>44224</v>
      </c>
      <c r="E15" s="14">
        <v>45107</v>
      </c>
      <c r="F15" s="10">
        <f t="shared" si="0"/>
        <v>2</v>
      </c>
      <c r="G15" s="10">
        <v>100</v>
      </c>
      <c r="H15" s="12">
        <f t="shared" si="2"/>
        <v>200</v>
      </c>
      <c r="I15" s="12">
        <v>300</v>
      </c>
      <c r="J15" s="12">
        <v>300</v>
      </c>
      <c r="K15" s="10">
        <f t="shared" si="1"/>
        <v>800</v>
      </c>
      <c r="L15" s="35" t="s">
        <v>405</v>
      </c>
    </row>
    <row r="16" ht="24" customHeight="1" spans="1:12">
      <c r="A16" s="10">
        <v>14</v>
      </c>
      <c r="B16" s="15"/>
      <c r="C16" s="10" t="s">
        <v>37</v>
      </c>
      <c r="D16" s="14">
        <v>44333</v>
      </c>
      <c r="E16" s="14">
        <v>45107</v>
      </c>
      <c r="F16" s="10">
        <f t="shared" si="0"/>
        <v>2</v>
      </c>
      <c r="G16" s="10">
        <v>100</v>
      </c>
      <c r="H16" s="12">
        <f t="shared" si="2"/>
        <v>200</v>
      </c>
      <c r="I16" s="12">
        <v>300</v>
      </c>
      <c r="J16" s="12">
        <v>0</v>
      </c>
      <c r="K16" s="10">
        <f t="shared" si="1"/>
        <v>500</v>
      </c>
      <c r="L16" s="35" t="s">
        <v>38</v>
      </c>
    </row>
    <row r="17" ht="44" customHeight="1" spans="1:12">
      <c r="A17" s="10">
        <v>15</v>
      </c>
      <c r="B17" s="15"/>
      <c r="C17" s="18" t="s">
        <v>196</v>
      </c>
      <c r="D17" s="17">
        <v>44553</v>
      </c>
      <c r="E17" s="14">
        <v>45107</v>
      </c>
      <c r="F17" s="10">
        <f t="shared" si="0"/>
        <v>1</v>
      </c>
      <c r="G17" s="18">
        <v>100</v>
      </c>
      <c r="H17" s="12">
        <f t="shared" si="2"/>
        <v>100</v>
      </c>
      <c r="I17" s="12">
        <v>300</v>
      </c>
      <c r="J17" s="12">
        <v>200</v>
      </c>
      <c r="K17" s="10">
        <f t="shared" si="1"/>
        <v>600</v>
      </c>
      <c r="L17" s="37" t="s">
        <v>218</v>
      </c>
    </row>
    <row r="18" ht="30" customHeight="1" spans="1:12">
      <c r="A18" s="10">
        <v>16</v>
      </c>
      <c r="B18" s="15"/>
      <c r="C18" s="18" t="s">
        <v>237</v>
      </c>
      <c r="D18" s="17">
        <v>44635</v>
      </c>
      <c r="E18" s="14">
        <v>45107</v>
      </c>
      <c r="F18" s="10">
        <f t="shared" si="0"/>
        <v>1</v>
      </c>
      <c r="G18" s="18">
        <v>100</v>
      </c>
      <c r="H18" s="12">
        <f t="shared" si="2"/>
        <v>100</v>
      </c>
      <c r="I18" s="12">
        <v>0</v>
      </c>
      <c r="J18" s="12">
        <v>0</v>
      </c>
      <c r="K18" s="10">
        <f t="shared" si="1"/>
        <v>100</v>
      </c>
      <c r="L18" s="37" t="s">
        <v>238</v>
      </c>
    </row>
    <row r="19" ht="28" customHeight="1" spans="1:12">
      <c r="A19" s="10">
        <v>17</v>
      </c>
      <c r="B19" s="15"/>
      <c r="C19" s="18" t="s">
        <v>293</v>
      </c>
      <c r="D19" s="17">
        <v>44725</v>
      </c>
      <c r="E19" s="14">
        <v>45107</v>
      </c>
      <c r="F19" s="10">
        <v>0</v>
      </c>
      <c r="G19" s="18">
        <v>100</v>
      </c>
      <c r="H19" s="12">
        <f t="shared" si="2"/>
        <v>0</v>
      </c>
      <c r="I19" s="12">
        <v>300</v>
      </c>
      <c r="J19" s="12">
        <v>0</v>
      </c>
      <c r="K19" s="10">
        <f t="shared" si="1"/>
        <v>300</v>
      </c>
      <c r="L19" s="37" t="s">
        <v>294</v>
      </c>
    </row>
    <row r="20" ht="28" customHeight="1" spans="1:12">
      <c r="A20" s="10">
        <v>18</v>
      </c>
      <c r="B20" s="15"/>
      <c r="C20" s="18" t="s">
        <v>295</v>
      </c>
      <c r="D20" s="17">
        <v>44732</v>
      </c>
      <c r="E20" s="14">
        <v>45107</v>
      </c>
      <c r="F20" s="10">
        <v>0</v>
      </c>
      <c r="G20" s="18">
        <v>100</v>
      </c>
      <c r="H20" s="12">
        <f t="shared" si="2"/>
        <v>0</v>
      </c>
      <c r="I20" s="12">
        <v>300</v>
      </c>
      <c r="J20" s="12">
        <v>100</v>
      </c>
      <c r="K20" s="10">
        <f t="shared" si="1"/>
        <v>400</v>
      </c>
      <c r="L20" s="37" t="s">
        <v>296</v>
      </c>
    </row>
    <row r="21" ht="36" customHeight="1" spans="1:12">
      <c r="A21" s="10">
        <v>19</v>
      </c>
      <c r="B21" s="15"/>
      <c r="C21" s="18" t="s">
        <v>166</v>
      </c>
      <c r="D21" s="14">
        <v>44494</v>
      </c>
      <c r="E21" s="14">
        <v>45107</v>
      </c>
      <c r="F21" s="10">
        <f>DATEDIF(D21,E21,"Y")</f>
        <v>1</v>
      </c>
      <c r="G21" s="10">
        <v>100</v>
      </c>
      <c r="H21" s="12">
        <f t="shared" si="2"/>
        <v>100</v>
      </c>
      <c r="I21" s="12">
        <v>100</v>
      </c>
      <c r="J21" s="12">
        <v>300</v>
      </c>
      <c r="K21" s="10">
        <f t="shared" si="1"/>
        <v>500</v>
      </c>
      <c r="L21" s="35" t="s">
        <v>360</v>
      </c>
    </row>
    <row r="22" ht="36" customHeight="1" spans="1:12">
      <c r="A22" s="10">
        <v>20</v>
      </c>
      <c r="B22" s="15"/>
      <c r="C22" s="18" t="s">
        <v>391</v>
      </c>
      <c r="D22" s="14">
        <v>45022</v>
      </c>
      <c r="E22" s="14">
        <v>45107</v>
      </c>
      <c r="F22" s="10">
        <f>DATEDIF(D22,E22,"Y")</f>
        <v>0</v>
      </c>
      <c r="G22" s="10">
        <v>100</v>
      </c>
      <c r="H22" s="12">
        <f t="shared" si="2"/>
        <v>0</v>
      </c>
      <c r="I22" s="12">
        <v>400</v>
      </c>
      <c r="J22" s="12">
        <v>0</v>
      </c>
      <c r="K22" s="10">
        <f t="shared" si="1"/>
        <v>400</v>
      </c>
      <c r="L22" s="35" t="s">
        <v>407</v>
      </c>
    </row>
    <row r="23" ht="36" customHeight="1" spans="1:12">
      <c r="A23" s="10">
        <v>21</v>
      </c>
      <c r="B23" s="15"/>
      <c r="C23" s="18" t="s">
        <v>393</v>
      </c>
      <c r="D23" s="14">
        <v>45026</v>
      </c>
      <c r="E23" s="14">
        <v>45107</v>
      </c>
      <c r="F23" s="10">
        <f>DATEDIF(D23,E23,"Y")</f>
        <v>0</v>
      </c>
      <c r="G23" s="10">
        <v>100</v>
      </c>
      <c r="H23" s="12">
        <f t="shared" si="2"/>
        <v>0</v>
      </c>
      <c r="I23" s="12">
        <v>0</v>
      </c>
      <c r="J23" s="12">
        <v>0</v>
      </c>
      <c r="K23" s="10">
        <f t="shared" si="1"/>
        <v>0</v>
      </c>
      <c r="L23" s="35" t="s">
        <v>338</v>
      </c>
    </row>
    <row r="24" ht="36" customHeight="1" spans="1:12">
      <c r="A24" s="10">
        <v>22</v>
      </c>
      <c r="B24" s="15"/>
      <c r="C24" s="18" t="s">
        <v>394</v>
      </c>
      <c r="D24" s="14">
        <v>45033</v>
      </c>
      <c r="E24" s="14">
        <v>45107</v>
      </c>
      <c r="F24" s="10">
        <f>DATEDIF(D24,E24,"Y")</f>
        <v>0</v>
      </c>
      <c r="G24" s="10">
        <v>100</v>
      </c>
      <c r="H24" s="12">
        <f t="shared" si="2"/>
        <v>0</v>
      </c>
      <c r="I24" s="12">
        <v>0</v>
      </c>
      <c r="J24" s="12">
        <v>0</v>
      </c>
      <c r="K24" s="10">
        <f t="shared" si="1"/>
        <v>0</v>
      </c>
      <c r="L24" s="35" t="s">
        <v>395</v>
      </c>
    </row>
    <row r="25" ht="36" customHeight="1" spans="1:12">
      <c r="A25" s="10">
        <v>23</v>
      </c>
      <c r="B25" s="15"/>
      <c r="C25" s="83" t="s">
        <v>408</v>
      </c>
      <c r="D25" s="14">
        <v>45050</v>
      </c>
      <c r="E25" s="14">
        <v>45107</v>
      </c>
      <c r="F25" s="10">
        <f>DATEDIF(D25,E25,"Y")</f>
        <v>0</v>
      </c>
      <c r="G25" s="10">
        <v>100</v>
      </c>
      <c r="H25" s="12">
        <f t="shared" si="2"/>
        <v>0</v>
      </c>
      <c r="I25" s="12">
        <v>0</v>
      </c>
      <c r="J25" s="12">
        <v>0</v>
      </c>
      <c r="K25" s="10">
        <f t="shared" si="1"/>
        <v>0</v>
      </c>
      <c r="L25" s="35" t="s">
        <v>409</v>
      </c>
    </row>
    <row r="26" ht="36" customHeight="1" spans="1:12">
      <c r="A26" s="10">
        <v>24</v>
      </c>
      <c r="B26" s="15"/>
      <c r="C26" s="83" t="s">
        <v>410</v>
      </c>
      <c r="D26" s="14">
        <v>45064</v>
      </c>
      <c r="E26" s="14">
        <v>45107</v>
      </c>
      <c r="F26" s="10">
        <v>0</v>
      </c>
      <c r="G26" s="10">
        <v>100</v>
      </c>
      <c r="H26" s="12">
        <f t="shared" si="2"/>
        <v>0</v>
      </c>
      <c r="I26" s="12">
        <v>300</v>
      </c>
      <c r="J26" s="12">
        <v>0</v>
      </c>
      <c r="K26" s="10">
        <f t="shared" si="1"/>
        <v>300</v>
      </c>
      <c r="L26" s="35" t="s">
        <v>418</v>
      </c>
    </row>
    <row r="27" ht="36" customHeight="1" spans="1:12">
      <c r="A27" s="10">
        <v>25</v>
      </c>
      <c r="B27" s="15"/>
      <c r="C27" s="83" t="s">
        <v>419</v>
      </c>
      <c r="D27" s="14">
        <v>45085</v>
      </c>
      <c r="E27" s="14">
        <v>45107</v>
      </c>
      <c r="F27" s="10">
        <v>0</v>
      </c>
      <c r="G27" s="10">
        <v>100</v>
      </c>
      <c r="H27" s="12">
        <v>0</v>
      </c>
      <c r="I27" s="12">
        <v>0</v>
      </c>
      <c r="J27" s="12">
        <v>0</v>
      </c>
      <c r="K27" s="10">
        <v>0</v>
      </c>
      <c r="L27" s="35" t="s">
        <v>420</v>
      </c>
    </row>
    <row r="28" ht="38" customHeight="1" spans="1:12">
      <c r="A28" s="10">
        <v>26</v>
      </c>
      <c r="B28" s="13" t="s">
        <v>57</v>
      </c>
      <c r="C28" s="18" t="s">
        <v>181</v>
      </c>
      <c r="D28" s="14">
        <v>44501</v>
      </c>
      <c r="E28" s="14">
        <v>45107</v>
      </c>
      <c r="F28" s="10">
        <f t="shared" ref="F28:F38" si="3">DATEDIF(D28,E28,"Y")</f>
        <v>1</v>
      </c>
      <c r="G28" s="10">
        <v>100</v>
      </c>
      <c r="H28" s="12">
        <f>F28*G28</f>
        <v>100</v>
      </c>
      <c r="I28" s="12">
        <v>300</v>
      </c>
      <c r="J28" s="12">
        <v>100</v>
      </c>
      <c r="K28" s="10">
        <f t="shared" ref="K28:K43" si="4">SUM(H28:J28)</f>
        <v>500</v>
      </c>
      <c r="L28" s="35" t="s">
        <v>327</v>
      </c>
    </row>
    <row r="29" ht="25" customHeight="1" spans="1:12">
      <c r="A29" s="10">
        <v>27</v>
      </c>
      <c r="B29" s="15"/>
      <c r="C29" s="10" t="s">
        <v>79</v>
      </c>
      <c r="D29" s="14">
        <v>42437</v>
      </c>
      <c r="E29" s="14">
        <v>45107</v>
      </c>
      <c r="F29" s="10">
        <f t="shared" si="3"/>
        <v>7</v>
      </c>
      <c r="G29" s="10">
        <v>100</v>
      </c>
      <c r="H29" s="12">
        <v>500</v>
      </c>
      <c r="I29" s="12">
        <v>0</v>
      </c>
      <c r="J29" s="12">
        <v>0</v>
      </c>
      <c r="K29" s="10">
        <f t="shared" si="4"/>
        <v>500</v>
      </c>
      <c r="L29" s="35" t="s">
        <v>28</v>
      </c>
    </row>
    <row r="30" ht="30" customHeight="1" spans="1:12">
      <c r="A30" s="10">
        <v>28</v>
      </c>
      <c r="B30" s="51"/>
      <c r="C30" s="18" t="s">
        <v>124</v>
      </c>
      <c r="D30" s="17">
        <v>43590</v>
      </c>
      <c r="E30" s="14">
        <v>45107</v>
      </c>
      <c r="F30" s="10">
        <f t="shared" si="3"/>
        <v>4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4"/>
        <v>300</v>
      </c>
      <c r="L30" s="68" t="s">
        <v>110</v>
      </c>
    </row>
    <row r="31" ht="24" customHeight="1" spans="1:12">
      <c r="A31" s="10">
        <v>29</v>
      </c>
      <c r="B31" s="13" t="s">
        <v>60</v>
      </c>
      <c r="C31" s="10" t="s">
        <v>61</v>
      </c>
      <c r="D31" s="14">
        <v>44074</v>
      </c>
      <c r="E31" s="14">
        <v>45107</v>
      </c>
      <c r="F31" s="10">
        <f t="shared" si="3"/>
        <v>2</v>
      </c>
      <c r="G31" s="10">
        <v>100</v>
      </c>
      <c r="H31" s="12">
        <f>F31*G31</f>
        <v>200</v>
      </c>
      <c r="I31" s="12">
        <v>0</v>
      </c>
      <c r="J31" s="12">
        <v>0</v>
      </c>
      <c r="K31" s="10">
        <f t="shared" si="4"/>
        <v>200</v>
      </c>
      <c r="L31" s="35" t="s">
        <v>421</v>
      </c>
    </row>
    <row r="32" ht="24" customHeight="1" spans="1:12">
      <c r="A32" s="10">
        <v>30</v>
      </c>
      <c r="B32" s="15"/>
      <c r="C32" s="10" t="s">
        <v>118</v>
      </c>
      <c r="D32" s="14">
        <v>44392</v>
      </c>
      <c r="E32" s="14">
        <v>45107</v>
      </c>
      <c r="F32" s="10">
        <f t="shared" si="3"/>
        <v>1</v>
      </c>
      <c r="G32" s="10">
        <v>100</v>
      </c>
      <c r="H32" s="12">
        <v>100</v>
      </c>
      <c r="I32" s="12">
        <v>300</v>
      </c>
      <c r="J32" s="12">
        <v>0</v>
      </c>
      <c r="K32" s="10">
        <f t="shared" si="4"/>
        <v>400</v>
      </c>
      <c r="L32" s="35" t="s">
        <v>422</v>
      </c>
    </row>
    <row r="33" ht="24" customHeight="1" spans="1:12">
      <c r="A33" s="10">
        <v>31</v>
      </c>
      <c r="B33" s="15"/>
      <c r="C33" s="18" t="s">
        <v>109</v>
      </c>
      <c r="D33" s="17">
        <v>43129</v>
      </c>
      <c r="E33" s="14">
        <v>45107</v>
      </c>
      <c r="F33" s="10">
        <f t="shared" si="3"/>
        <v>5</v>
      </c>
      <c r="G33" s="10">
        <v>0</v>
      </c>
      <c r="H33" s="12">
        <v>0</v>
      </c>
      <c r="I33" s="12">
        <v>0</v>
      </c>
      <c r="J33" s="12">
        <v>300</v>
      </c>
      <c r="K33" s="10">
        <f t="shared" si="4"/>
        <v>300</v>
      </c>
      <c r="L33" s="68" t="s">
        <v>110</v>
      </c>
    </row>
    <row r="34" ht="20" customHeight="1" spans="1:12">
      <c r="A34" s="10">
        <v>32</v>
      </c>
      <c r="B34" s="13" t="s">
        <v>62</v>
      </c>
      <c r="C34" s="10" t="s">
        <v>63</v>
      </c>
      <c r="D34" s="14">
        <v>41687</v>
      </c>
      <c r="E34" s="14">
        <v>45107</v>
      </c>
      <c r="F34" s="10">
        <f t="shared" si="3"/>
        <v>9</v>
      </c>
      <c r="G34" s="10">
        <v>100</v>
      </c>
      <c r="H34" s="12">
        <v>500</v>
      </c>
      <c r="I34" s="12">
        <v>0</v>
      </c>
      <c r="J34" s="12">
        <v>0</v>
      </c>
      <c r="K34" s="10">
        <f t="shared" si="4"/>
        <v>500</v>
      </c>
      <c r="L34" s="35" t="s">
        <v>28</v>
      </c>
    </row>
    <row r="35" ht="20" customHeight="1" spans="1:12">
      <c r="A35" s="10">
        <v>33</v>
      </c>
      <c r="B35" s="15"/>
      <c r="C35" s="18" t="s">
        <v>245</v>
      </c>
      <c r="D35" s="14">
        <v>44648</v>
      </c>
      <c r="E35" s="14">
        <v>45107</v>
      </c>
      <c r="F35" s="10">
        <f t="shared" si="3"/>
        <v>1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4"/>
        <v>0</v>
      </c>
      <c r="L35" s="42" t="s">
        <v>246</v>
      </c>
    </row>
    <row r="36" ht="20" customHeight="1" spans="1:12">
      <c r="A36" s="10">
        <v>34</v>
      </c>
      <c r="B36" s="15"/>
      <c r="C36" s="83" t="s">
        <v>423</v>
      </c>
      <c r="D36" s="14">
        <v>45082</v>
      </c>
      <c r="E36" s="14">
        <v>45107</v>
      </c>
      <c r="F36" s="10">
        <v>0</v>
      </c>
      <c r="G36" s="10">
        <v>100</v>
      </c>
      <c r="H36" s="12">
        <v>0</v>
      </c>
      <c r="I36" s="12">
        <v>0</v>
      </c>
      <c r="J36" s="12">
        <v>0</v>
      </c>
      <c r="K36" s="10">
        <v>0</v>
      </c>
      <c r="L36" s="42" t="s">
        <v>424</v>
      </c>
    </row>
    <row r="37" ht="31" customHeight="1" spans="1:12">
      <c r="A37" s="10">
        <v>35</v>
      </c>
      <c r="B37" s="13" t="s">
        <v>64</v>
      </c>
      <c r="C37" s="10" t="s">
        <v>56</v>
      </c>
      <c r="D37" s="14">
        <v>43710</v>
      </c>
      <c r="E37" s="14">
        <v>45107</v>
      </c>
      <c r="F37" s="10">
        <f>DATEDIF(D37,E37,"Y")</f>
        <v>3</v>
      </c>
      <c r="G37" s="10">
        <v>100</v>
      </c>
      <c r="H37" s="12">
        <f>F37*G37</f>
        <v>300</v>
      </c>
      <c r="I37" s="12">
        <v>0</v>
      </c>
      <c r="J37" s="12">
        <v>100</v>
      </c>
      <c r="K37" s="10">
        <f t="shared" ref="K37:K44" si="5">SUM(H37:J37)</f>
        <v>400</v>
      </c>
      <c r="L37" s="37" t="s">
        <v>363</v>
      </c>
    </row>
    <row r="38" s="1" customFormat="1" ht="22" customHeight="1" spans="1:12">
      <c r="A38" s="10">
        <v>36</v>
      </c>
      <c r="B38" s="30"/>
      <c r="C38" s="11" t="s">
        <v>66</v>
      </c>
      <c r="D38" s="23">
        <v>43694</v>
      </c>
      <c r="E38" s="14">
        <v>45107</v>
      </c>
      <c r="F38" s="10">
        <f>DATEDIF(D38,E38,"Y")</f>
        <v>3</v>
      </c>
      <c r="G38" s="11">
        <v>100</v>
      </c>
      <c r="H38" s="12">
        <f>F38*G38</f>
        <v>300</v>
      </c>
      <c r="I38" s="12">
        <v>0</v>
      </c>
      <c r="J38" s="12">
        <v>50</v>
      </c>
      <c r="K38" s="11">
        <f t="shared" si="5"/>
        <v>350</v>
      </c>
      <c r="L38" s="35" t="s">
        <v>425</v>
      </c>
    </row>
    <row r="39" s="1" customFormat="1" ht="38" customHeight="1" spans="1:12">
      <c r="A39" s="10">
        <v>37</v>
      </c>
      <c r="B39" s="30"/>
      <c r="C39" s="16" t="s">
        <v>259</v>
      </c>
      <c r="D39" s="14">
        <v>44428</v>
      </c>
      <c r="E39" s="14">
        <v>45107</v>
      </c>
      <c r="F39" s="10">
        <f>DATEDIF(D39,E39,"Y")</f>
        <v>1</v>
      </c>
      <c r="G39" s="10">
        <v>100</v>
      </c>
      <c r="H39" s="12">
        <f>F39*G39</f>
        <v>100</v>
      </c>
      <c r="I39" s="12">
        <v>0</v>
      </c>
      <c r="J39" s="12">
        <v>300</v>
      </c>
      <c r="K39" s="10">
        <f t="shared" si="5"/>
        <v>400</v>
      </c>
      <c r="L39" s="35" t="s">
        <v>396</v>
      </c>
    </row>
    <row r="40" ht="28" customHeight="1" spans="1:12">
      <c r="A40" s="10">
        <v>38</v>
      </c>
      <c r="B40" s="15"/>
      <c r="C40" s="16" t="s">
        <v>413</v>
      </c>
      <c r="D40" s="14">
        <v>44634</v>
      </c>
      <c r="E40" s="14">
        <v>45107</v>
      </c>
      <c r="F40" s="10">
        <f t="shared" ref="F40:F70" si="6">DATEDIF(D40,E40,"Y")</f>
        <v>1</v>
      </c>
      <c r="G40" s="10">
        <v>0</v>
      </c>
      <c r="H40" s="12">
        <f>F40*G40</f>
        <v>0</v>
      </c>
      <c r="I40" s="12">
        <v>0</v>
      </c>
      <c r="J40" s="12">
        <v>300</v>
      </c>
      <c r="K40" s="10">
        <f t="shared" si="5"/>
        <v>300</v>
      </c>
      <c r="L40" s="36" t="s">
        <v>414</v>
      </c>
    </row>
    <row r="41" ht="30" customHeight="1" spans="1:12">
      <c r="A41" s="10">
        <v>39</v>
      </c>
      <c r="B41" s="13" t="s">
        <v>68</v>
      </c>
      <c r="C41" s="10" t="s">
        <v>69</v>
      </c>
      <c r="D41" s="14">
        <v>44350</v>
      </c>
      <c r="E41" s="14">
        <v>45107</v>
      </c>
      <c r="F41" s="10">
        <v>1</v>
      </c>
      <c r="G41" s="10">
        <v>100</v>
      </c>
      <c r="H41" s="12">
        <v>100</v>
      </c>
      <c r="I41" s="12">
        <v>300</v>
      </c>
      <c r="J41" s="12">
        <v>100</v>
      </c>
      <c r="K41" s="10">
        <f t="shared" si="5"/>
        <v>500</v>
      </c>
      <c r="L41" s="35" t="s">
        <v>70</v>
      </c>
    </row>
    <row r="42" ht="24" customHeight="1" spans="1:12">
      <c r="A42" s="10">
        <v>40</v>
      </c>
      <c r="B42" s="15"/>
      <c r="C42" s="10" t="s">
        <v>73</v>
      </c>
      <c r="D42" s="14">
        <v>44347</v>
      </c>
      <c r="E42" s="14">
        <v>45107</v>
      </c>
      <c r="F42" s="10">
        <v>2</v>
      </c>
      <c r="G42" s="10">
        <v>100</v>
      </c>
      <c r="H42" s="12">
        <f>F42*G42</f>
        <v>200</v>
      </c>
      <c r="I42" s="12">
        <v>0</v>
      </c>
      <c r="J42" s="12">
        <v>0</v>
      </c>
      <c r="K42" s="10">
        <f t="shared" si="5"/>
        <v>200</v>
      </c>
      <c r="L42" s="36" t="s">
        <v>28</v>
      </c>
    </row>
    <row r="43" ht="28" customHeight="1" spans="1:12">
      <c r="A43" s="10">
        <v>41</v>
      </c>
      <c r="B43" s="15"/>
      <c r="C43" s="10" t="s">
        <v>77</v>
      </c>
      <c r="D43" s="14">
        <v>44342</v>
      </c>
      <c r="E43" s="14">
        <v>45107</v>
      </c>
      <c r="F43" s="10">
        <v>2</v>
      </c>
      <c r="G43" s="10">
        <v>100</v>
      </c>
      <c r="H43" s="12">
        <f>F43*G43</f>
        <v>200</v>
      </c>
      <c r="I43" s="12">
        <v>400</v>
      </c>
      <c r="J43" s="12">
        <v>300</v>
      </c>
      <c r="K43" s="10">
        <f t="shared" si="5"/>
        <v>900</v>
      </c>
      <c r="L43" s="35" t="s">
        <v>78</v>
      </c>
    </row>
    <row r="44" ht="28" customHeight="1" spans="1:12">
      <c r="A44" s="10">
        <v>42</v>
      </c>
      <c r="B44" s="15"/>
      <c r="C44" s="10" t="s">
        <v>131</v>
      </c>
      <c r="D44" s="14">
        <v>44413</v>
      </c>
      <c r="E44" s="14">
        <v>45107</v>
      </c>
      <c r="F44" s="10">
        <f t="shared" si="6"/>
        <v>1</v>
      </c>
      <c r="G44" s="10">
        <v>100</v>
      </c>
      <c r="H44" s="12">
        <v>100</v>
      </c>
      <c r="I44" s="12">
        <v>0</v>
      </c>
      <c r="J44" s="12">
        <v>0</v>
      </c>
      <c r="K44" s="10">
        <f t="shared" si="5"/>
        <v>100</v>
      </c>
      <c r="L44" s="35" t="s">
        <v>183</v>
      </c>
    </row>
    <row r="45" ht="36" customHeight="1" spans="1:12">
      <c r="A45" s="10">
        <v>43</v>
      </c>
      <c r="B45" s="15"/>
      <c r="C45" s="83" t="s">
        <v>397</v>
      </c>
      <c r="D45" s="123">
        <v>45033</v>
      </c>
      <c r="E45" s="14">
        <v>45107</v>
      </c>
      <c r="F45" s="10">
        <f t="shared" si="6"/>
        <v>0</v>
      </c>
      <c r="G45" s="10">
        <v>100</v>
      </c>
      <c r="H45" s="12">
        <v>0</v>
      </c>
      <c r="I45" s="12">
        <v>0</v>
      </c>
      <c r="J45" s="12">
        <v>0</v>
      </c>
      <c r="K45" s="10">
        <v>0</v>
      </c>
      <c r="L45" s="129" t="s">
        <v>398</v>
      </c>
    </row>
    <row r="46" ht="36" customHeight="1" spans="1:12">
      <c r="A46" s="10">
        <v>44</v>
      </c>
      <c r="B46" s="15"/>
      <c r="C46" s="10" t="s">
        <v>54</v>
      </c>
      <c r="D46" s="14">
        <v>40787</v>
      </c>
      <c r="E46" s="14">
        <v>45107</v>
      </c>
      <c r="F46" s="10">
        <f t="shared" si="6"/>
        <v>11</v>
      </c>
      <c r="G46" s="10">
        <v>100</v>
      </c>
      <c r="H46" s="12">
        <v>500</v>
      </c>
      <c r="I46" s="12">
        <v>0</v>
      </c>
      <c r="J46" s="12">
        <v>0</v>
      </c>
      <c r="K46" s="10">
        <f t="shared" ref="K46:K52" si="7">SUM(H46:J46)</f>
        <v>500</v>
      </c>
      <c r="L46" s="35" t="s">
        <v>28</v>
      </c>
    </row>
    <row r="47" ht="31" customHeight="1" spans="1:12">
      <c r="A47" s="10">
        <v>45</v>
      </c>
      <c r="B47" s="15"/>
      <c r="C47" s="10" t="s">
        <v>192</v>
      </c>
      <c r="D47" s="14">
        <v>44284</v>
      </c>
      <c r="E47" s="14">
        <v>45107</v>
      </c>
      <c r="F47" s="10">
        <f t="shared" si="6"/>
        <v>2</v>
      </c>
      <c r="G47" s="10">
        <v>0</v>
      </c>
      <c r="H47" s="12">
        <v>0</v>
      </c>
      <c r="I47" s="12">
        <v>0</v>
      </c>
      <c r="J47" s="12">
        <v>300</v>
      </c>
      <c r="K47" s="10">
        <f t="shared" si="7"/>
        <v>300</v>
      </c>
      <c r="L47" s="65" t="s">
        <v>287</v>
      </c>
    </row>
    <row r="48" ht="24" customHeight="1" spans="1:12">
      <c r="A48" s="10">
        <v>46</v>
      </c>
      <c r="B48" s="15"/>
      <c r="C48" s="44" t="s">
        <v>112</v>
      </c>
      <c r="D48" s="45">
        <v>44276</v>
      </c>
      <c r="E48" s="14">
        <v>45107</v>
      </c>
      <c r="F48" s="10">
        <f t="shared" si="6"/>
        <v>2</v>
      </c>
      <c r="G48" s="10">
        <v>0</v>
      </c>
      <c r="H48" s="12">
        <v>0</v>
      </c>
      <c r="I48" s="12">
        <v>0</v>
      </c>
      <c r="J48" s="12">
        <v>100</v>
      </c>
      <c r="K48" s="10">
        <f t="shared" si="7"/>
        <v>100</v>
      </c>
      <c r="L48" s="65" t="s">
        <v>52</v>
      </c>
    </row>
    <row r="49" ht="24" customHeight="1" spans="1:12">
      <c r="A49" s="10">
        <v>47</v>
      </c>
      <c r="B49" s="15"/>
      <c r="C49" s="44" t="s">
        <v>312</v>
      </c>
      <c r="D49" s="45">
        <v>44284</v>
      </c>
      <c r="E49" s="14">
        <v>45107</v>
      </c>
      <c r="F49" s="10">
        <f t="shared" si="6"/>
        <v>2</v>
      </c>
      <c r="G49" s="10">
        <v>0</v>
      </c>
      <c r="H49" s="12">
        <v>0</v>
      </c>
      <c r="I49" s="12">
        <v>0</v>
      </c>
      <c r="J49" s="12">
        <v>300</v>
      </c>
      <c r="K49" s="10">
        <f t="shared" si="7"/>
        <v>300</v>
      </c>
      <c r="L49" s="65" t="s">
        <v>195</v>
      </c>
    </row>
    <row r="50" ht="24" customHeight="1" spans="1:12">
      <c r="A50" s="10">
        <v>48</v>
      </c>
      <c r="B50" s="15"/>
      <c r="C50" s="44" t="s">
        <v>379</v>
      </c>
      <c r="D50" s="45">
        <v>44280</v>
      </c>
      <c r="E50" s="14">
        <v>45107</v>
      </c>
      <c r="F50" s="10">
        <f t="shared" si="6"/>
        <v>2</v>
      </c>
      <c r="G50" s="10">
        <v>0</v>
      </c>
      <c r="H50" s="12">
        <v>0</v>
      </c>
      <c r="I50" s="12">
        <v>0</v>
      </c>
      <c r="J50" s="12">
        <v>100</v>
      </c>
      <c r="K50" s="10">
        <f t="shared" si="7"/>
        <v>100</v>
      </c>
      <c r="L50" s="65" t="s">
        <v>380</v>
      </c>
    </row>
    <row r="51" ht="24" customHeight="1" spans="1:12">
      <c r="A51" s="10">
        <v>49</v>
      </c>
      <c r="B51" s="15"/>
      <c r="C51" s="44" t="s">
        <v>381</v>
      </c>
      <c r="D51" s="45">
        <v>44279</v>
      </c>
      <c r="E51" s="14">
        <v>45107</v>
      </c>
      <c r="F51" s="10">
        <f t="shared" si="6"/>
        <v>2</v>
      </c>
      <c r="G51" s="10">
        <v>0</v>
      </c>
      <c r="H51" s="12">
        <v>0</v>
      </c>
      <c r="I51" s="12">
        <v>0</v>
      </c>
      <c r="J51" s="12">
        <v>100</v>
      </c>
      <c r="K51" s="10">
        <f t="shared" si="7"/>
        <v>100</v>
      </c>
      <c r="L51" s="65" t="s">
        <v>380</v>
      </c>
    </row>
    <row r="52" ht="25" customHeight="1" spans="1:12">
      <c r="A52" s="10">
        <v>50</v>
      </c>
      <c r="B52" s="13" t="s">
        <v>80</v>
      </c>
      <c r="C52" s="10" t="s">
        <v>81</v>
      </c>
      <c r="D52" s="14">
        <v>40826</v>
      </c>
      <c r="E52" s="14">
        <v>45107</v>
      </c>
      <c r="F52" s="10">
        <f t="shared" si="6"/>
        <v>11</v>
      </c>
      <c r="G52" s="10">
        <v>100</v>
      </c>
      <c r="H52" s="12">
        <v>500</v>
      </c>
      <c r="I52" s="12">
        <v>0</v>
      </c>
      <c r="J52" s="12">
        <v>0</v>
      </c>
      <c r="K52" s="10">
        <f t="shared" si="7"/>
        <v>500</v>
      </c>
      <c r="L52" s="71" t="s">
        <v>28</v>
      </c>
    </row>
    <row r="53" ht="25" customHeight="1" spans="1:12">
      <c r="A53" s="10">
        <v>51</v>
      </c>
      <c r="B53" s="15"/>
      <c r="C53" s="10" t="s">
        <v>350</v>
      </c>
      <c r="D53" s="14">
        <v>44842</v>
      </c>
      <c r="E53" s="14">
        <v>45107</v>
      </c>
      <c r="F53" s="10">
        <f t="shared" si="6"/>
        <v>0</v>
      </c>
      <c r="G53" s="10">
        <v>100</v>
      </c>
      <c r="H53" s="12">
        <v>0</v>
      </c>
      <c r="I53" s="12">
        <v>0</v>
      </c>
      <c r="J53" s="12">
        <v>0</v>
      </c>
      <c r="K53" s="10">
        <v>0</v>
      </c>
      <c r="L53" s="71" t="s">
        <v>185</v>
      </c>
    </row>
    <row r="54" ht="25" customHeight="1" spans="1:12">
      <c r="A54" s="10">
        <v>52</v>
      </c>
      <c r="B54" s="15"/>
      <c r="C54" s="18" t="s">
        <v>262</v>
      </c>
      <c r="D54" s="14">
        <v>44676</v>
      </c>
      <c r="E54" s="14">
        <v>45107</v>
      </c>
      <c r="F54" s="10">
        <f t="shared" si="6"/>
        <v>1</v>
      </c>
      <c r="G54" s="10">
        <v>100</v>
      </c>
      <c r="H54" s="12">
        <f t="shared" ref="H54:H67" si="8">F54*G54</f>
        <v>100</v>
      </c>
      <c r="I54" s="12">
        <v>0</v>
      </c>
      <c r="J54" s="12">
        <v>0</v>
      </c>
      <c r="K54" s="10">
        <f t="shared" ref="K54:K76" si="9">SUM(H54:J54)</f>
        <v>100</v>
      </c>
      <c r="L54" s="35" t="s">
        <v>263</v>
      </c>
    </row>
    <row r="55" ht="20" customHeight="1" spans="1:12">
      <c r="A55" s="10">
        <v>53</v>
      </c>
      <c r="B55" s="48" t="s">
        <v>84</v>
      </c>
      <c r="C55" s="18" t="s">
        <v>85</v>
      </c>
      <c r="D55" s="17">
        <v>43978</v>
      </c>
      <c r="E55" s="14">
        <v>45107</v>
      </c>
      <c r="F55" s="10">
        <v>3</v>
      </c>
      <c r="G55" s="18">
        <v>100</v>
      </c>
      <c r="H55" s="12">
        <v>0</v>
      </c>
      <c r="I55" s="12">
        <v>0</v>
      </c>
      <c r="J55" s="12">
        <v>0</v>
      </c>
      <c r="K55" s="10">
        <f t="shared" si="9"/>
        <v>0</v>
      </c>
      <c r="L55" s="37" t="s">
        <v>426</v>
      </c>
    </row>
    <row r="56" ht="20" customHeight="1" spans="1:12">
      <c r="A56" s="10">
        <v>54</v>
      </c>
      <c r="B56" s="87"/>
      <c r="C56" s="18" t="s">
        <v>353</v>
      </c>
      <c r="D56" s="17">
        <v>44842</v>
      </c>
      <c r="E56" s="14">
        <v>45107</v>
      </c>
      <c r="F56" s="10">
        <f t="shared" si="6"/>
        <v>0</v>
      </c>
      <c r="G56" s="18">
        <v>100</v>
      </c>
      <c r="H56" s="12">
        <f t="shared" si="8"/>
        <v>0</v>
      </c>
      <c r="I56" s="12">
        <v>0</v>
      </c>
      <c r="J56" s="12">
        <v>0</v>
      </c>
      <c r="K56" s="10">
        <f t="shared" si="9"/>
        <v>0</v>
      </c>
      <c r="L56" s="38" t="s">
        <v>354</v>
      </c>
    </row>
    <row r="57" ht="29" customHeight="1" spans="1:12">
      <c r="A57" s="10">
        <v>55</v>
      </c>
      <c r="B57" s="87"/>
      <c r="C57" s="44" t="s">
        <v>205</v>
      </c>
      <c r="D57" s="45">
        <v>43955</v>
      </c>
      <c r="E57" s="14">
        <v>45107</v>
      </c>
      <c r="F57" s="10">
        <f t="shared" si="6"/>
        <v>3</v>
      </c>
      <c r="G57" s="18">
        <v>0</v>
      </c>
      <c r="H57" s="12">
        <f t="shared" si="8"/>
        <v>0</v>
      </c>
      <c r="I57" s="12">
        <v>0</v>
      </c>
      <c r="J57" s="12">
        <v>300</v>
      </c>
      <c r="K57" s="10">
        <f t="shared" si="9"/>
        <v>300</v>
      </c>
      <c r="L57" s="115" t="s">
        <v>110</v>
      </c>
    </row>
    <row r="58" ht="25" customHeight="1" spans="1:12">
      <c r="A58" s="10">
        <v>56</v>
      </c>
      <c r="B58" s="13" t="s">
        <v>305</v>
      </c>
      <c r="C58" s="18" t="s">
        <v>97</v>
      </c>
      <c r="D58" s="17">
        <v>44081</v>
      </c>
      <c r="E58" s="14">
        <v>45107</v>
      </c>
      <c r="F58" s="10">
        <f t="shared" si="6"/>
        <v>2</v>
      </c>
      <c r="G58" s="18">
        <v>100</v>
      </c>
      <c r="H58" s="12">
        <f t="shared" si="8"/>
        <v>200</v>
      </c>
      <c r="I58" s="12">
        <v>0</v>
      </c>
      <c r="J58" s="12">
        <v>100</v>
      </c>
      <c r="K58" s="10">
        <f t="shared" si="9"/>
        <v>300</v>
      </c>
      <c r="L58" s="37" t="s">
        <v>92</v>
      </c>
    </row>
    <row r="59" ht="25" customHeight="1" spans="1:12">
      <c r="A59" s="10">
        <v>57</v>
      </c>
      <c r="B59" s="13" t="s">
        <v>89</v>
      </c>
      <c r="C59" s="10" t="s">
        <v>90</v>
      </c>
      <c r="D59" s="14">
        <v>44075</v>
      </c>
      <c r="E59" s="14">
        <v>45107</v>
      </c>
      <c r="F59" s="10">
        <f t="shared" si="6"/>
        <v>2</v>
      </c>
      <c r="G59" s="10">
        <v>100</v>
      </c>
      <c r="H59" s="12">
        <f t="shared" si="8"/>
        <v>200</v>
      </c>
      <c r="I59" s="12">
        <v>0</v>
      </c>
      <c r="J59" s="12">
        <v>0</v>
      </c>
      <c r="K59" s="10">
        <f t="shared" si="9"/>
        <v>200</v>
      </c>
      <c r="L59" s="35" t="s">
        <v>28</v>
      </c>
    </row>
    <row r="60" ht="33" customHeight="1" spans="1:12">
      <c r="A60" s="10">
        <v>58</v>
      </c>
      <c r="B60" s="15"/>
      <c r="C60" s="18" t="s">
        <v>265</v>
      </c>
      <c r="D60" s="14">
        <v>44676</v>
      </c>
      <c r="E60" s="14">
        <v>45107</v>
      </c>
      <c r="F60" s="10">
        <f t="shared" si="6"/>
        <v>1</v>
      </c>
      <c r="G60" s="10">
        <v>100</v>
      </c>
      <c r="H60" s="12">
        <f t="shared" si="8"/>
        <v>100</v>
      </c>
      <c r="I60" s="12">
        <v>0</v>
      </c>
      <c r="J60" s="12">
        <v>0</v>
      </c>
      <c r="K60" s="10">
        <f t="shared" si="9"/>
        <v>100</v>
      </c>
      <c r="L60" s="35" t="s">
        <v>427</v>
      </c>
    </row>
    <row r="61" ht="27" customHeight="1" spans="1:12">
      <c r="A61" s="10">
        <v>59</v>
      </c>
      <c r="B61" s="13" t="s">
        <v>93</v>
      </c>
      <c r="C61" s="10" t="s">
        <v>94</v>
      </c>
      <c r="D61" s="14">
        <v>44136</v>
      </c>
      <c r="E61" s="14">
        <v>45107</v>
      </c>
      <c r="F61" s="10">
        <f t="shared" si="6"/>
        <v>2</v>
      </c>
      <c r="G61" s="10">
        <v>100</v>
      </c>
      <c r="H61" s="12">
        <f t="shared" si="8"/>
        <v>200</v>
      </c>
      <c r="I61" s="12">
        <v>0</v>
      </c>
      <c r="J61" s="12">
        <v>0</v>
      </c>
      <c r="K61" s="10">
        <f t="shared" si="9"/>
        <v>200</v>
      </c>
      <c r="L61" s="35" t="s">
        <v>28</v>
      </c>
    </row>
    <row r="62" ht="23" customHeight="1" spans="1:12">
      <c r="A62" s="10">
        <v>60</v>
      </c>
      <c r="B62" s="51"/>
      <c r="C62" s="10" t="s">
        <v>95</v>
      </c>
      <c r="D62" s="14">
        <v>44136</v>
      </c>
      <c r="E62" s="14">
        <v>45107</v>
      </c>
      <c r="F62" s="10">
        <f t="shared" si="6"/>
        <v>2</v>
      </c>
      <c r="G62" s="10">
        <v>100</v>
      </c>
      <c r="H62" s="12">
        <f t="shared" si="8"/>
        <v>200</v>
      </c>
      <c r="I62" s="12">
        <v>0</v>
      </c>
      <c r="J62" s="12">
        <v>0</v>
      </c>
      <c r="K62" s="10">
        <f t="shared" si="9"/>
        <v>200</v>
      </c>
      <c r="L62" s="35" t="s">
        <v>28</v>
      </c>
    </row>
    <row r="63" ht="27" customHeight="1" spans="1:12">
      <c r="A63" s="10">
        <v>61</v>
      </c>
      <c r="B63" s="10" t="s">
        <v>144</v>
      </c>
      <c r="C63" s="10" t="s">
        <v>71</v>
      </c>
      <c r="D63" s="14">
        <v>44298</v>
      </c>
      <c r="E63" s="14">
        <v>45107</v>
      </c>
      <c r="F63" s="10">
        <f t="shared" si="6"/>
        <v>2</v>
      </c>
      <c r="G63" s="10">
        <v>100</v>
      </c>
      <c r="H63" s="12">
        <f t="shared" si="8"/>
        <v>200</v>
      </c>
      <c r="I63" s="12">
        <v>0</v>
      </c>
      <c r="J63" s="12">
        <v>100</v>
      </c>
      <c r="K63" s="10">
        <f t="shared" si="9"/>
        <v>300</v>
      </c>
      <c r="L63" s="35" t="s">
        <v>72</v>
      </c>
    </row>
    <row r="64" ht="35" customHeight="1" spans="1:12">
      <c r="A64" s="10">
        <v>62</v>
      </c>
      <c r="B64" s="10"/>
      <c r="C64" s="18" t="s">
        <v>194</v>
      </c>
      <c r="D64" s="14">
        <v>44478</v>
      </c>
      <c r="E64" s="14">
        <v>45107</v>
      </c>
      <c r="F64" s="10">
        <f t="shared" si="6"/>
        <v>1</v>
      </c>
      <c r="G64" s="10">
        <v>0</v>
      </c>
      <c r="H64" s="12">
        <f t="shared" si="8"/>
        <v>0</v>
      </c>
      <c r="I64" s="12">
        <v>0</v>
      </c>
      <c r="J64" s="12">
        <v>100</v>
      </c>
      <c r="K64" s="10">
        <f t="shared" si="9"/>
        <v>100</v>
      </c>
      <c r="L64" s="10" t="s">
        <v>365</v>
      </c>
    </row>
    <row r="65" s="2" customFormat="1" ht="27" customHeight="1" spans="1:12">
      <c r="A65" s="10">
        <v>63</v>
      </c>
      <c r="B65" s="15" t="s">
        <v>121</v>
      </c>
      <c r="C65" s="10" t="s">
        <v>100</v>
      </c>
      <c r="D65" s="14">
        <v>44257</v>
      </c>
      <c r="E65" s="14">
        <v>45107</v>
      </c>
      <c r="F65" s="10">
        <f t="shared" si="6"/>
        <v>2</v>
      </c>
      <c r="G65" s="10">
        <v>100</v>
      </c>
      <c r="H65" s="12">
        <f t="shared" si="8"/>
        <v>200</v>
      </c>
      <c r="I65" s="12">
        <v>0</v>
      </c>
      <c r="J65" s="12">
        <v>300</v>
      </c>
      <c r="K65" s="10">
        <f t="shared" si="9"/>
        <v>500</v>
      </c>
      <c r="L65" s="35" t="s">
        <v>101</v>
      </c>
    </row>
    <row r="66" s="2" customFormat="1" ht="36" customHeight="1" spans="1:12">
      <c r="A66" s="10">
        <v>64</v>
      </c>
      <c r="B66" s="15"/>
      <c r="C66" s="18" t="s">
        <v>270</v>
      </c>
      <c r="D66" s="14">
        <v>44662</v>
      </c>
      <c r="E66" s="14">
        <v>45107</v>
      </c>
      <c r="F66" s="10">
        <f t="shared" si="6"/>
        <v>1</v>
      </c>
      <c r="G66" s="10">
        <v>100</v>
      </c>
      <c r="H66" s="12">
        <f t="shared" si="8"/>
        <v>100</v>
      </c>
      <c r="I66" s="12">
        <v>300</v>
      </c>
      <c r="J66" s="12">
        <v>0</v>
      </c>
      <c r="K66" s="10">
        <f t="shared" si="9"/>
        <v>400</v>
      </c>
      <c r="L66" s="35" t="s">
        <v>271</v>
      </c>
    </row>
    <row r="67" ht="27" customHeight="1" spans="1:12">
      <c r="A67" s="10">
        <v>65</v>
      </c>
      <c r="B67" s="15"/>
      <c r="C67" s="18" t="s">
        <v>272</v>
      </c>
      <c r="D67" s="14">
        <v>44676</v>
      </c>
      <c r="E67" s="14">
        <v>45107</v>
      </c>
      <c r="F67" s="10">
        <f t="shared" si="6"/>
        <v>1</v>
      </c>
      <c r="G67" s="10">
        <v>100</v>
      </c>
      <c r="H67" s="12">
        <f t="shared" si="8"/>
        <v>100</v>
      </c>
      <c r="I67" s="12">
        <v>100</v>
      </c>
      <c r="J67" s="12">
        <v>100</v>
      </c>
      <c r="K67" s="10">
        <f t="shared" si="9"/>
        <v>300</v>
      </c>
      <c r="L67" s="35" t="s">
        <v>316</v>
      </c>
    </row>
    <row r="68" customFormat="1" ht="27" customHeight="1" spans="1:12">
      <c r="A68" s="10">
        <v>66</v>
      </c>
      <c r="B68" s="15"/>
      <c r="C68" s="18" t="s">
        <v>355</v>
      </c>
      <c r="D68" s="14">
        <v>44842</v>
      </c>
      <c r="E68" s="14">
        <v>45107</v>
      </c>
      <c r="F68" s="10">
        <f t="shared" si="6"/>
        <v>0</v>
      </c>
      <c r="G68" s="10">
        <v>100</v>
      </c>
      <c r="H68" s="12">
        <v>0</v>
      </c>
      <c r="I68" s="12">
        <v>100</v>
      </c>
      <c r="J68" s="12">
        <v>0</v>
      </c>
      <c r="K68" s="10">
        <f t="shared" si="9"/>
        <v>100</v>
      </c>
      <c r="L68" s="35" t="s">
        <v>356</v>
      </c>
    </row>
    <row r="69" customFormat="1" ht="27" customHeight="1" spans="1:12">
      <c r="A69" s="10">
        <v>67</v>
      </c>
      <c r="B69" s="15"/>
      <c r="C69" s="18" t="s">
        <v>373</v>
      </c>
      <c r="D69" s="14">
        <v>44915</v>
      </c>
      <c r="E69" s="14">
        <v>45107</v>
      </c>
      <c r="F69" s="10">
        <f t="shared" si="6"/>
        <v>0</v>
      </c>
      <c r="G69" s="10">
        <v>100</v>
      </c>
      <c r="H69" s="12">
        <v>0</v>
      </c>
      <c r="I69" s="12">
        <v>0</v>
      </c>
      <c r="J69" s="12">
        <v>100</v>
      </c>
      <c r="K69" s="10">
        <f t="shared" si="9"/>
        <v>100</v>
      </c>
      <c r="L69" s="35" t="s">
        <v>374</v>
      </c>
    </row>
    <row r="70" customFormat="1" ht="27" customHeight="1" spans="1:12">
      <c r="A70" s="10">
        <v>68</v>
      </c>
      <c r="B70" s="10" t="s">
        <v>103</v>
      </c>
      <c r="C70" s="18" t="s">
        <v>273</v>
      </c>
      <c r="D70" s="14">
        <v>44671</v>
      </c>
      <c r="E70" s="14">
        <v>45107</v>
      </c>
      <c r="F70" s="10">
        <f t="shared" si="6"/>
        <v>1</v>
      </c>
      <c r="G70" s="10">
        <v>100</v>
      </c>
      <c r="H70" s="12">
        <f t="shared" ref="H70:H73" si="10">F70*G70</f>
        <v>100</v>
      </c>
      <c r="I70" s="12">
        <v>300</v>
      </c>
      <c r="J70" s="12">
        <v>300</v>
      </c>
      <c r="K70" s="10">
        <f t="shared" si="9"/>
        <v>700</v>
      </c>
      <c r="L70" s="35" t="s">
        <v>334</v>
      </c>
    </row>
    <row r="71" customFormat="1" ht="23" customHeight="1" spans="1:12">
      <c r="A71" s="10">
        <v>69</v>
      </c>
      <c r="B71" s="10"/>
      <c r="C71" s="10" t="s">
        <v>104</v>
      </c>
      <c r="D71" s="14">
        <v>43192</v>
      </c>
      <c r="E71" s="14">
        <v>45107</v>
      </c>
      <c r="F71" s="10">
        <f t="shared" ref="F71:F86" si="11">DATEDIF(D71,E71,"Y")</f>
        <v>5</v>
      </c>
      <c r="G71" s="10">
        <v>100</v>
      </c>
      <c r="H71" s="12">
        <f t="shared" si="10"/>
        <v>500</v>
      </c>
      <c r="I71" s="12">
        <v>300</v>
      </c>
      <c r="J71" s="12">
        <v>0</v>
      </c>
      <c r="K71" s="10">
        <f t="shared" si="9"/>
        <v>800</v>
      </c>
      <c r="L71" s="35" t="s">
        <v>428</v>
      </c>
    </row>
    <row r="72" customFormat="1" ht="33" customHeight="1" spans="1:12">
      <c r="A72" s="10">
        <v>70</v>
      </c>
      <c r="B72" s="11" t="s">
        <v>216</v>
      </c>
      <c r="C72" s="10" t="s">
        <v>58</v>
      </c>
      <c r="D72" s="49">
        <v>44113</v>
      </c>
      <c r="E72" s="14">
        <v>45107</v>
      </c>
      <c r="F72" s="10">
        <f t="shared" si="11"/>
        <v>2</v>
      </c>
      <c r="G72" s="13">
        <v>100</v>
      </c>
      <c r="H72" s="50">
        <f t="shared" si="10"/>
        <v>200</v>
      </c>
      <c r="I72" s="50">
        <v>300</v>
      </c>
      <c r="J72" s="50">
        <v>0</v>
      </c>
      <c r="K72" s="13">
        <f t="shared" si="9"/>
        <v>500</v>
      </c>
      <c r="L72" s="69" t="s">
        <v>59</v>
      </c>
    </row>
    <row r="73" customFormat="1" ht="24" customHeight="1" spans="1:12">
      <c r="A73" s="10">
        <v>71</v>
      </c>
      <c r="B73" s="15" t="s">
        <v>275</v>
      </c>
      <c r="C73" s="125" t="s">
        <v>276</v>
      </c>
      <c r="D73" s="126">
        <v>44652</v>
      </c>
      <c r="E73" s="14">
        <v>45107</v>
      </c>
      <c r="F73" s="10">
        <f t="shared" si="11"/>
        <v>1</v>
      </c>
      <c r="G73" s="51">
        <v>100</v>
      </c>
      <c r="H73" s="127">
        <f t="shared" si="10"/>
        <v>100</v>
      </c>
      <c r="I73" s="127">
        <v>0</v>
      </c>
      <c r="J73" s="127">
        <v>0</v>
      </c>
      <c r="K73" s="51">
        <f t="shared" si="9"/>
        <v>100</v>
      </c>
      <c r="L73" s="128" t="s">
        <v>28</v>
      </c>
    </row>
    <row r="74" customFormat="1" ht="26" customHeight="1" spans="1:12">
      <c r="A74" s="10">
        <v>72</v>
      </c>
      <c r="B74" s="15"/>
      <c r="C74" s="18" t="s">
        <v>91</v>
      </c>
      <c r="D74" s="17">
        <v>44166</v>
      </c>
      <c r="E74" s="14">
        <v>45107</v>
      </c>
      <c r="F74" s="10">
        <f t="shared" si="11"/>
        <v>2</v>
      </c>
      <c r="G74" s="18">
        <v>100</v>
      </c>
      <c r="H74" s="12">
        <v>200</v>
      </c>
      <c r="I74" s="12">
        <v>0</v>
      </c>
      <c r="J74" s="12">
        <v>100</v>
      </c>
      <c r="K74" s="10">
        <f t="shared" si="9"/>
        <v>300</v>
      </c>
      <c r="L74" s="37" t="s">
        <v>92</v>
      </c>
    </row>
    <row r="75" customFormat="1" ht="20" customHeight="1" spans="1:12">
      <c r="A75" s="10">
        <v>73</v>
      </c>
      <c r="B75" s="51"/>
      <c r="C75" s="18" t="s">
        <v>277</v>
      </c>
      <c r="D75" s="14">
        <v>44659</v>
      </c>
      <c r="E75" s="14">
        <v>45107</v>
      </c>
      <c r="F75" s="10">
        <f t="shared" si="11"/>
        <v>1</v>
      </c>
      <c r="G75" s="10">
        <v>100</v>
      </c>
      <c r="H75" s="12">
        <f t="shared" ref="H75:H78" si="12">F75*G75</f>
        <v>100</v>
      </c>
      <c r="I75" s="12">
        <v>0</v>
      </c>
      <c r="J75" s="12">
        <v>100</v>
      </c>
      <c r="K75" s="10">
        <f t="shared" si="9"/>
        <v>200</v>
      </c>
      <c r="L75" s="35" t="s">
        <v>367</v>
      </c>
    </row>
    <row r="76" ht="21" customHeight="1" spans="1:12">
      <c r="A76" s="10">
        <v>74</v>
      </c>
      <c r="B76" s="10" t="s">
        <v>343</v>
      </c>
      <c r="C76" s="83" t="s">
        <v>302</v>
      </c>
      <c r="D76" s="14">
        <v>44739</v>
      </c>
      <c r="E76" s="14">
        <v>45107</v>
      </c>
      <c r="F76" s="10">
        <f t="shared" si="11"/>
        <v>1</v>
      </c>
      <c r="G76" s="10">
        <v>100</v>
      </c>
      <c r="H76" s="12">
        <v>0</v>
      </c>
      <c r="I76" s="12">
        <v>0</v>
      </c>
      <c r="J76" s="12">
        <v>400</v>
      </c>
      <c r="K76" s="10">
        <f t="shared" si="9"/>
        <v>400</v>
      </c>
      <c r="L76" s="73" t="s">
        <v>303</v>
      </c>
    </row>
    <row r="77" ht="27" customHeight="1" spans="1:12">
      <c r="A77" s="10">
        <v>75</v>
      </c>
      <c r="B77" s="10"/>
      <c r="C77" s="10" t="s">
        <v>344</v>
      </c>
      <c r="D77" s="14">
        <v>44774</v>
      </c>
      <c r="E77" s="14">
        <v>45107</v>
      </c>
      <c r="F77" s="10">
        <f t="shared" si="11"/>
        <v>0</v>
      </c>
      <c r="G77" s="10">
        <v>100</v>
      </c>
      <c r="H77" s="12">
        <f t="shared" si="12"/>
        <v>0</v>
      </c>
      <c r="I77" s="12">
        <v>100</v>
      </c>
      <c r="J77" s="12">
        <v>0</v>
      </c>
      <c r="K77" s="10">
        <v>100</v>
      </c>
      <c r="L77" s="70" t="s">
        <v>357</v>
      </c>
    </row>
    <row r="78" ht="27" customHeight="1" spans="1:12">
      <c r="A78" s="10">
        <v>76</v>
      </c>
      <c r="B78" s="132" t="s">
        <v>388</v>
      </c>
      <c r="C78" s="18" t="s">
        <v>320</v>
      </c>
      <c r="D78" s="14">
        <v>44781</v>
      </c>
      <c r="E78" s="14">
        <v>45107</v>
      </c>
      <c r="F78" s="10">
        <f t="shared" si="11"/>
        <v>0</v>
      </c>
      <c r="G78" s="10">
        <v>100</v>
      </c>
      <c r="H78" s="12">
        <f t="shared" si="12"/>
        <v>0</v>
      </c>
      <c r="I78" s="12">
        <v>0</v>
      </c>
      <c r="J78" s="12">
        <v>100</v>
      </c>
      <c r="K78" s="10">
        <f t="shared" ref="K78:K83" si="13">SUM(H78:J78)</f>
        <v>100</v>
      </c>
      <c r="L78" s="35" t="s">
        <v>321</v>
      </c>
    </row>
    <row r="79" ht="27" customHeight="1" spans="1:12">
      <c r="A79" s="10">
        <v>77</v>
      </c>
      <c r="B79" s="133"/>
      <c r="C79" s="18" t="s">
        <v>346</v>
      </c>
      <c r="D79" s="14">
        <v>44842</v>
      </c>
      <c r="E79" s="14">
        <v>45107</v>
      </c>
      <c r="F79" s="10">
        <f t="shared" si="11"/>
        <v>0</v>
      </c>
      <c r="G79" s="10">
        <v>100</v>
      </c>
      <c r="H79" s="12">
        <v>0</v>
      </c>
      <c r="I79" s="12">
        <v>0</v>
      </c>
      <c r="J79" s="12">
        <v>300</v>
      </c>
      <c r="K79" s="10">
        <f t="shared" si="13"/>
        <v>300</v>
      </c>
      <c r="L79" s="35" t="s">
        <v>347</v>
      </c>
    </row>
    <row r="80" ht="27" customHeight="1" spans="1:12">
      <c r="A80" s="10">
        <v>78</v>
      </c>
      <c r="B80" s="13" t="s">
        <v>377</v>
      </c>
      <c r="C80" s="121" t="s">
        <v>361</v>
      </c>
      <c r="D80" s="14">
        <v>44867</v>
      </c>
      <c r="E80" s="14">
        <v>45107</v>
      </c>
      <c r="F80" s="10">
        <f t="shared" si="11"/>
        <v>0</v>
      </c>
      <c r="G80" s="10">
        <v>100</v>
      </c>
      <c r="H80" s="12">
        <v>0</v>
      </c>
      <c r="I80" s="12">
        <v>300</v>
      </c>
      <c r="J80" s="12">
        <v>0</v>
      </c>
      <c r="K80" s="10">
        <f t="shared" si="13"/>
        <v>300</v>
      </c>
      <c r="L80" s="35" t="s">
        <v>362</v>
      </c>
    </row>
    <row r="81" ht="27" customHeight="1" spans="1:12">
      <c r="A81" s="10">
        <v>79</v>
      </c>
      <c r="B81" s="15"/>
      <c r="C81" s="18" t="s">
        <v>371</v>
      </c>
      <c r="D81" s="14">
        <v>44921</v>
      </c>
      <c r="E81" s="14">
        <v>45107</v>
      </c>
      <c r="F81" s="10">
        <f t="shared" si="11"/>
        <v>0</v>
      </c>
      <c r="G81" s="10">
        <v>100</v>
      </c>
      <c r="H81" s="12">
        <v>0</v>
      </c>
      <c r="I81" s="12">
        <v>400</v>
      </c>
      <c r="J81" s="12">
        <v>100</v>
      </c>
      <c r="K81" s="10">
        <f t="shared" si="13"/>
        <v>500</v>
      </c>
      <c r="L81" s="35" t="s">
        <v>389</v>
      </c>
    </row>
    <row r="82" ht="27" customHeight="1" spans="1:12">
      <c r="A82" s="10">
        <v>80</v>
      </c>
      <c r="B82" s="15"/>
      <c r="C82" s="10" t="s">
        <v>127</v>
      </c>
      <c r="D82" s="14">
        <v>44382</v>
      </c>
      <c r="E82" s="14">
        <v>45107</v>
      </c>
      <c r="F82" s="10">
        <f t="shared" si="11"/>
        <v>1</v>
      </c>
      <c r="G82" s="10">
        <v>100</v>
      </c>
      <c r="H82" s="12">
        <v>100</v>
      </c>
      <c r="I82" s="12">
        <v>400</v>
      </c>
      <c r="J82" s="12">
        <v>0</v>
      </c>
      <c r="K82" s="10">
        <f t="shared" si="13"/>
        <v>500</v>
      </c>
      <c r="L82" s="35" t="s">
        <v>138</v>
      </c>
    </row>
    <row r="83" ht="27" customHeight="1" spans="1:12">
      <c r="A83" s="10">
        <v>81</v>
      </c>
      <c r="B83" s="51"/>
      <c r="C83" s="83" t="s">
        <v>415</v>
      </c>
      <c r="D83" s="14">
        <v>45064</v>
      </c>
      <c r="E83" s="14">
        <v>45107</v>
      </c>
      <c r="F83" s="10">
        <f t="shared" ref="F83:F85" si="14">DATEDIF(D83,E83,"Y")</f>
        <v>0</v>
      </c>
      <c r="G83" s="10">
        <v>100</v>
      </c>
      <c r="H83" s="12">
        <v>0</v>
      </c>
      <c r="I83" s="12">
        <v>300</v>
      </c>
      <c r="J83" s="12">
        <v>0</v>
      </c>
      <c r="K83" s="10">
        <f t="shared" si="13"/>
        <v>300</v>
      </c>
      <c r="L83" s="35" t="s">
        <v>416</v>
      </c>
    </row>
    <row r="84" ht="27" customHeight="1" spans="1:12">
      <c r="A84" s="10">
        <v>82</v>
      </c>
      <c r="B84" s="13" t="s">
        <v>383</v>
      </c>
      <c r="C84" s="18" t="s">
        <v>385</v>
      </c>
      <c r="D84" s="14">
        <v>44991</v>
      </c>
      <c r="E84" s="14">
        <v>45107</v>
      </c>
      <c r="F84" s="10">
        <f t="shared" si="14"/>
        <v>0</v>
      </c>
      <c r="G84" s="10">
        <v>100</v>
      </c>
      <c r="H84" s="12">
        <f>F84*G84</f>
        <v>0</v>
      </c>
      <c r="I84" s="12">
        <v>0</v>
      </c>
      <c r="J84" s="12">
        <v>0</v>
      </c>
      <c r="K84" s="10">
        <v>0</v>
      </c>
      <c r="L84" s="70" t="s">
        <v>185</v>
      </c>
    </row>
    <row r="85" ht="27" customHeight="1" spans="1:12">
      <c r="A85" s="10">
        <v>83</v>
      </c>
      <c r="B85" s="15"/>
      <c r="C85" s="16" t="s">
        <v>257</v>
      </c>
      <c r="D85" s="14">
        <v>44676</v>
      </c>
      <c r="E85" s="14">
        <v>45107</v>
      </c>
      <c r="F85" s="10">
        <f t="shared" si="14"/>
        <v>1</v>
      </c>
      <c r="G85" s="10">
        <v>100</v>
      </c>
      <c r="H85" s="12">
        <f>F85*G85</f>
        <v>100</v>
      </c>
      <c r="I85" s="12">
        <v>300</v>
      </c>
      <c r="J85" s="12">
        <v>0</v>
      </c>
      <c r="K85" s="10">
        <f>SUM(H85:J85)</f>
        <v>400</v>
      </c>
      <c r="L85" s="35" t="s">
        <v>258</v>
      </c>
    </row>
    <row r="86" ht="27" customHeight="1" spans="1:12">
      <c r="A86" s="10">
        <v>84</v>
      </c>
      <c r="B86" s="15"/>
      <c r="C86" s="83" t="s">
        <v>417</v>
      </c>
      <c r="D86" s="14">
        <v>45064</v>
      </c>
      <c r="E86" s="14">
        <v>45107</v>
      </c>
      <c r="F86" s="10">
        <v>0</v>
      </c>
      <c r="G86" s="10">
        <v>100</v>
      </c>
      <c r="H86" s="12">
        <f>F86*G86</f>
        <v>0</v>
      </c>
      <c r="I86" s="12">
        <v>0</v>
      </c>
      <c r="J86" s="12">
        <v>0</v>
      </c>
      <c r="K86" s="10">
        <v>0</v>
      </c>
      <c r="L86" s="70" t="s">
        <v>429</v>
      </c>
    </row>
    <row r="87" ht="25" customHeight="1" spans="1:12">
      <c r="A87" s="10">
        <v>85</v>
      </c>
      <c r="B87" s="13" t="s">
        <v>400</v>
      </c>
      <c r="C87" s="18" t="s">
        <v>401</v>
      </c>
      <c r="D87" s="14">
        <v>45028</v>
      </c>
      <c r="E87" s="14">
        <v>45107</v>
      </c>
      <c r="F87" s="10">
        <f>DATEDIF(D87,E87,"Y")</f>
        <v>0</v>
      </c>
      <c r="G87" s="10">
        <v>100</v>
      </c>
      <c r="H87" s="12">
        <f>F87*G87</f>
        <v>0</v>
      </c>
      <c r="I87" s="12">
        <v>0</v>
      </c>
      <c r="J87" s="12">
        <v>0</v>
      </c>
      <c r="K87" s="10">
        <v>0</v>
      </c>
      <c r="L87" s="34"/>
    </row>
    <row r="88" ht="30" customHeight="1" spans="1:12">
      <c r="A88" s="10">
        <v>86</v>
      </c>
      <c r="B88" s="51"/>
      <c r="C88" s="18" t="s">
        <v>402</v>
      </c>
      <c r="D88" s="14">
        <v>45033</v>
      </c>
      <c r="E88" s="14">
        <v>45107</v>
      </c>
      <c r="F88" s="10">
        <f>DATEDIF(D88,E88,"Y")</f>
        <v>0</v>
      </c>
      <c r="G88" s="10">
        <v>100</v>
      </c>
      <c r="H88" s="12">
        <f>F88*G88</f>
        <v>0</v>
      </c>
      <c r="I88" s="12">
        <v>0</v>
      </c>
      <c r="J88" s="12">
        <v>0</v>
      </c>
      <c r="K88" s="10">
        <v>0</v>
      </c>
      <c r="L88" s="34" t="s">
        <v>403</v>
      </c>
    </row>
  </sheetData>
  <mergeCells count="20">
    <mergeCell ref="A1:L1"/>
    <mergeCell ref="B3:B27"/>
    <mergeCell ref="B28:B30"/>
    <mergeCell ref="B31:B33"/>
    <mergeCell ref="B34:B36"/>
    <mergeCell ref="B37:B40"/>
    <mergeCell ref="B41:B51"/>
    <mergeCell ref="B52:B54"/>
    <mergeCell ref="B55:B57"/>
    <mergeCell ref="B59:B60"/>
    <mergeCell ref="B61:B62"/>
    <mergeCell ref="B63:B64"/>
    <mergeCell ref="B65:B69"/>
    <mergeCell ref="B70:B71"/>
    <mergeCell ref="B73:B75"/>
    <mergeCell ref="B76:B77"/>
    <mergeCell ref="B78:B79"/>
    <mergeCell ref="B80:B83"/>
    <mergeCell ref="B84:B86"/>
    <mergeCell ref="B87:B88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"/>
  <sheetViews>
    <sheetView topLeftCell="A24" workbookViewId="0">
      <selection activeCell="K33" sqref="K33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0" t="s">
        <v>13</v>
      </c>
      <c r="C3" s="10" t="s">
        <v>14</v>
      </c>
      <c r="D3" s="14">
        <v>40200</v>
      </c>
      <c r="E3" s="14">
        <v>45169</v>
      </c>
      <c r="F3" s="10">
        <f t="shared" ref="F3:F24" si="0"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0"/>
      <c r="C4" s="10" t="s">
        <v>17</v>
      </c>
      <c r="D4" s="14">
        <v>40360</v>
      </c>
      <c r="E4" s="14">
        <v>45169</v>
      </c>
      <c r="F4" s="10">
        <f t="shared" si="0"/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5" si="1">SUM(H4:J4)</f>
        <v>0</v>
      </c>
      <c r="L4" s="35" t="s">
        <v>255</v>
      </c>
    </row>
    <row r="5" ht="29" customHeight="1" spans="1:12">
      <c r="A5" s="10">
        <v>3</v>
      </c>
      <c r="B5" s="10"/>
      <c r="C5" s="18" t="s">
        <v>21</v>
      </c>
      <c r="D5" s="14">
        <v>40599</v>
      </c>
      <c r="E5" s="14">
        <v>45169</v>
      </c>
      <c r="F5" s="10">
        <f t="shared" si="0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0"/>
      <c r="C6" s="10" t="s">
        <v>16</v>
      </c>
      <c r="D6" s="14">
        <v>40799</v>
      </c>
      <c r="E6" s="14">
        <v>45169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0"/>
      <c r="C7" s="10" t="s">
        <v>49</v>
      </c>
      <c r="D7" s="14">
        <v>41926</v>
      </c>
      <c r="E7" s="14">
        <v>45169</v>
      </c>
      <c r="F7" s="10">
        <f t="shared" si="0"/>
        <v>8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1"/>
        <v>600</v>
      </c>
      <c r="L7" s="35" t="s">
        <v>50</v>
      </c>
    </row>
    <row r="8" ht="20" customHeight="1" spans="1:12">
      <c r="A8" s="10">
        <v>6</v>
      </c>
      <c r="B8" s="10"/>
      <c r="C8" s="10" t="s">
        <v>19</v>
      </c>
      <c r="D8" s="14">
        <v>40269</v>
      </c>
      <c r="E8" s="14">
        <v>45169</v>
      </c>
      <c r="F8" s="10">
        <f t="shared" si="0"/>
        <v>13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20</v>
      </c>
    </row>
    <row r="9" ht="20" customHeight="1" spans="1:12">
      <c r="A9" s="10">
        <v>7</v>
      </c>
      <c r="B9" s="10"/>
      <c r="C9" s="10" t="s">
        <v>23</v>
      </c>
      <c r="D9" s="14">
        <v>43556</v>
      </c>
      <c r="E9" s="14">
        <v>45169</v>
      </c>
      <c r="F9" s="10">
        <f t="shared" si="0"/>
        <v>4</v>
      </c>
      <c r="G9" s="10">
        <v>100</v>
      </c>
      <c r="H9" s="12">
        <f t="shared" ref="H8:H24" si="2">F9*G9</f>
        <v>400</v>
      </c>
      <c r="I9" s="12">
        <v>400</v>
      </c>
      <c r="J9" s="12">
        <v>200</v>
      </c>
      <c r="K9" s="10">
        <f t="shared" si="1"/>
        <v>1000</v>
      </c>
      <c r="L9" s="35" t="s">
        <v>24</v>
      </c>
    </row>
    <row r="10" ht="20" customHeight="1" spans="1:12">
      <c r="A10" s="10">
        <v>8</v>
      </c>
      <c r="B10" s="10"/>
      <c r="C10" s="10" t="s">
        <v>31</v>
      </c>
      <c r="D10" s="14">
        <v>43787</v>
      </c>
      <c r="E10" s="14">
        <v>45169</v>
      </c>
      <c r="F10" s="10">
        <f t="shared" si="0"/>
        <v>3</v>
      </c>
      <c r="G10" s="10">
        <v>100</v>
      </c>
      <c r="H10" s="12">
        <f t="shared" si="2"/>
        <v>300</v>
      </c>
      <c r="I10" s="12">
        <v>0</v>
      </c>
      <c r="J10" s="12">
        <v>0</v>
      </c>
      <c r="K10" s="10">
        <f t="shared" si="1"/>
        <v>300</v>
      </c>
      <c r="L10" s="35" t="s">
        <v>28</v>
      </c>
    </row>
    <row r="11" ht="20" customHeight="1" spans="1:12">
      <c r="A11" s="10">
        <v>9</v>
      </c>
      <c r="B11" s="10"/>
      <c r="C11" s="10" t="s">
        <v>39</v>
      </c>
      <c r="D11" s="14">
        <v>44046</v>
      </c>
      <c r="E11" s="14">
        <v>45169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0</v>
      </c>
      <c r="K11" s="10">
        <f t="shared" si="1"/>
        <v>700</v>
      </c>
      <c r="L11" s="35" t="s">
        <v>291</v>
      </c>
    </row>
    <row r="12" ht="27" customHeight="1" spans="1:12">
      <c r="A12" s="10">
        <v>10</v>
      </c>
      <c r="B12" s="10"/>
      <c r="C12" s="10" t="s">
        <v>43</v>
      </c>
      <c r="D12" s="14">
        <v>44194</v>
      </c>
      <c r="E12" s="14">
        <v>45169</v>
      </c>
      <c r="F12" s="10">
        <f t="shared" si="0"/>
        <v>2</v>
      </c>
      <c r="G12" s="10">
        <v>100</v>
      </c>
      <c r="H12" s="12">
        <f t="shared" si="2"/>
        <v>200</v>
      </c>
      <c r="I12" s="12">
        <v>300</v>
      </c>
      <c r="J12" s="12">
        <v>300</v>
      </c>
      <c r="K12" s="10">
        <f t="shared" si="1"/>
        <v>800</v>
      </c>
      <c r="L12" s="35" t="s">
        <v>404</v>
      </c>
    </row>
    <row r="13" ht="27" customHeight="1" spans="1:12">
      <c r="A13" s="10">
        <v>11</v>
      </c>
      <c r="B13" s="10"/>
      <c r="C13" s="10" t="s">
        <v>35</v>
      </c>
      <c r="D13" s="14">
        <v>44224</v>
      </c>
      <c r="E13" s="14">
        <v>45169</v>
      </c>
      <c r="F13" s="10">
        <f t="shared" si="0"/>
        <v>2</v>
      </c>
      <c r="G13" s="10">
        <v>100</v>
      </c>
      <c r="H13" s="12">
        <f t="shared" si="2"/>
        <v>200</v>
      </c>
      <c r="I13" s="12">
        <v>300</v>
      </c>
      <c r="J13" s="12">
        <v>300</v>
      </c>
      <c r="K13" s="10">
        <f t="shared" si="1"/>
        <v>800</v>
      </c>
      <c r="L13" s="35" t="s">
        <v>405</v>
      </c>
    </row>
    <row r="14" ht="24" customHeight="1" spans="1:12">
      <c r="A14" s="10">
        <v>12</v>
      </c>
      <c r="B14" s="10"/>
      <c r="C14" s="10" t="s">
        <v>37</v>
      </c>
      <c r="D14" s="14">
        <v>44333</v>
      </c>
      <c r="E14" s="14">
        <v>45169</v>
      </c>
      <c r="F14" s="10">
        <f t="shared" si="0"/>
        <v>2</v>
      </c>
      <c r="G14" s="10">
        <v>100</v>
      </c>
      <c r="H14" s="12">
        <f t="shared" si="2"/>
        <v>200</v>
      </c>
      <c r="I14" s="12">
        <v>300</v>
      </c>
      <c r="J14" s="12">
        <v>0</v>
      </c>
      <c r="K14" s="10">
        <f t="shared" si="1"/>
        <v>500</v>
      </c>
      <c r="L14" s="35" t="s">
        <v>38</v>
      </c>
    </row>
    <row r="15" ht="56" customHeight="1" spans="1:12">
      <c r="A15" s="10">
        <v>13</v>
      </c>
      <c r="B15" s="10"/>
      <c r="C15" s="18" t="s">
        <v>196</v>
      </c>
      <c r="D15" s="17">
        <v>44553</v>
      </c>
      <c r="E15" s="14">
        <v>45169</v>
      </c>
      <c r="F15" s="10">
        <f t="shared" si="0"/>
        <v>1</v>
      </c>
      <c r="G15" s="18">
        <v>100</v>
      </c>
      <c r="H15" s="12">
        <f t="shared" si="2"/>
        <v>100</v>
      </c>
      <c r="I15" s="12">
        <v>300</v>
      </c>
      <c r="J15" s="12">
        <v>200</v>
      </c>
      <c r="K15" s="10">
        <f t="shared" si="1"/>
        <v>600</v>
      </c>
      <c r="L15" s="37" t="s">
        <v>218</v>
      </c>
    </row>
    <row r="16" ht="30" customHeight="1" spans="1:12">
      <c r="A16" s="10">
        <v>14</v>
      </c>
      <c r="B16" s="10"/>
      <c r="C16" s="18" t="s">
        <v>237</v>
      </c>
      <c r="D16" s="17">
        <v>44635</v>
      </c>
      <c r="E16" s="14">
        <v>45169</v>
      </c>
      <c r="F16" s="10">
        <f t="shared" si="0"/>
        <v>1</v>
      </c>
      <c r="G16" s="18">
        <v>100</v>
      </c>
      <c r="H16" s="12">
        <f t="shared" si="2"/>
        <v>100</v>
      </c>
      <c r="I16" s="12">
        <v>0</v>
      </c>
      <c r="J16" s="12">
        <v>0</v>
      </c>
      <c r="K16" s="10">
        <f t="shared" si="1"/>
        <v>100</v>
      </c>
      <c r="L16" s="37" t="s">
        <v>238</v>
      </c>
    </row>
    <row r="17" ht="28" customHeight="1" spans="1:12">
      <c r="A17" s="10">
        <v>15</v>
      </c>
      <c r="B17" s="10"/>
      <c r="C17" s="18" t="s">
        <v>293</v>
      </c>
      <c r="D17" s="17">
        <v>44725</v>
      </c>
      <c r="E17" s="14">
        <v>45169</v>
      </c>
      <c r="F17" s="10">
        <f t="shared" si="0"/>
        <v>1</v>
      </c>
      <c r="G17" s="18">
        <v>100</v>
      </c>
      <c r="H17" s="12">
        <f t="shared" si="2"/>
        <v>100</v>
      </c>
      <c r="I17" s="12">
        <v>300</v>
      </c>
      <c r="J17" s="12">
        <v>0</v>
      </c>
      <c r="K17" s="10">
        <f t="shared" si="1"/>
        <v>400</v>
      </c>
      <c r="L17" s="37" t="s">
        <v>294</v>
      </c>
    </row>
    <row r="18" ht="36" customHeight="1" spans="1:12">
      <c r="A18" s="10">
        <v>16</v>
      </c>
      <c r="B18" s="10"/>
      <c r="C18" s="18" t="s">
        <v>166</v>
      </c>
      <c r="D18" s="14">
        <v>44494</v>
      </c>
      <c r="E18" s="14">
        <v>45169</v>
      </c>
      <c r="F18" s="10">
        <f t="shared" si="0"/>
        <v>1</v>
      </c>
      <c r="G18" s="10">
        <v>100</v>
      </c>
      <c r="H18" s="12">
        <f t="shared" si="2"/>
        <v>100</v>
      </c>
      <c r="I18" s="12">
        <v>100</v>
      </c>
      <c r="J18" s="12">
        <v>300</v>
      </c>
      <c r="K18" s="10">
        <f t="shared" si="1"/>
        <v>500</v>
      </c>
      <c r="L18" s="35" t="s">
        <v>360</v>
      </c>
    </row>
    <row r="19" ht="36" customHeight="1" spans="1:12">
      <c r="A19" s="10">
        <v>17</v>
      </c>
      <c r="B19" s="10"/>
      <c r="C19" s="18" t="s">
        <v>391</v>
      </c>
      <c r="D19" s="14">
        <v>45022</v>
      </c>
      <c r="E19" s="14">
        <v>45169</v>
      </c>
      <c r="F19" s="10">
        <f t="shared" si="0"/>
        <v>0</v>
      </c>
      <c r="G19" s="10">
        <v>100</v>
      </c>
      <c r="H19" s="12">
        <f t="shared" si="2"/>
        <v>0</v>
      </c>
      <c r="I19" s="12">
        <v>400</v>
      </c>
      <c r="J19" s="12">
        <v>0</v>
      </c>
      <c r="K19" s="10">
        <f t="shared" si="1"/>
        <v>400</v>
      </c>
      <c r="L19" s="35" t="s">
        <v>407</v>
      </c>
    </row>
    <row r="20" ht="36" customHeight="1" spans="1:12">
      <c r="A20" s="10">
        <v>18</v>
      </c>
      <c r="B20" s="10"/>
      <c r="C20" s="18" t="s">
        <v>394</v>
      </c>
      <c r="D20" s="14">
        <v>45033</v>
      </c>
      <c r="E20" s="14">
        <v>45169</v>
      </c>
      <c r="F20" s="10">
        <f t="shared" si="0"/>
        <v>0</v>
      </c>
      <c r="G20" s="10">
        <v>100</v>
      </c>
      <c r="H20" s="12">
        <f t="shared" si="2"/>
        <v>0</v>
      </c>
      <c r="I20" s="12">
        <v>0</v>
      </c>
      <c r="J20" s="12">
        <v>0</v>
      </c>
      <c r="K20" s="10">
        <f t="shared" si="1"/>
        <v>0</v>
      </c>
      <c r="L20" s="35" t="s">
        <v>395</v>
      </c>
    </row>
    <row r="21" ht="36" customHeight="1" spans="1:12">
      <c r="A21" s="10">
        <v>19</v>
      </c>
      <c r="B21" s="10"/>
      <c r="C21" s="18" t="s">
        <v>408</v>
      </c>
      <c r="D21" s="14">
        <v>45050</v>
      </c>
      <c r="E21" s="14">
        <v>45169</v>
      </c>
      <c r="F21" s="10">
        <f t="shared" si="0"/>
        <v>0</v>
      </c>
      <c r="G21" s="10">
        <v>100</v>
      </c>
      <c r="H21" s="12">
        <f t="shared" si="2"/>
        <v>0</v>
      </c>
      <c r="I21" s="12">
        <v>0</v>
      </c>
      <c r="J21" s="12">
        <v>100</v>
      </c>
      <c r="K21" s="10">
        <f t="shared" si="1"/>
        <v>100</v>
      </c>
      <c r="L21" s="35" t="s">
        <v>409</v>
      </c>
    </row>
    <row r="22" ht="36" customHeight="1" spans="1:12">
      <c r="A22" s="10">
        <v>20</v>
      </c>
      <c r="B22" s="10"/>
      <c r="C22" s="18" t="s">
        <v>410</v>
      </c>
      <c r="D22" s="14">
        <v>45064</v>
      </c>
      <c r="E22" s="14">
        <v>45169</v>
      </c>
      <c r="F22" s="10">
        <f t="shared" si="0"/>
        <v>0</v>
      </c>
      <c r="G22" s="10">
        <v>100</v>
      </c>
      <c r="H22" s="12">
        <f t="shared" si="2"/>
        <v>0</v>
      </c>
      <c r="I22" s="12">
        <v>300</v>
      </c>
      <c r="J22" s="12">
        <v>0</v>
      </c>
      <c r="K22" s="10">
        <f t="shared" si="1"/>
        <v>300</v>
      </c>
      <c r="L22" s="35" t="s">
        <v>418</v>
      </c>
    </row>
    <row r="23" ht="36" customHeight="1" spans="1:12">
      <c r="A23" s="10">
        <v>21</v>
      </c>
      <c r="B23" s="10"/>
      <c r="C23" s="18" t="s">
        <v>419</v>
      </c>
      <c r="D23" s="14">
        <v>45085</v>
      </c>
      <c r="E23" s="14">
        <v>45169</v>
      </c>
      <c r="F23" s="10">
        <f t="shared" si="0"/>
        <v>0</v>
      </c>
      <c r="G23" s="10">
        <v>100</v>
      </c>
      <c r="H23" s="12">
        <v>0</v>
      </c>
      <c r="I23" s="12">
        <v>300</v>
      </c>
      <c r="J23" s="12">
        <v>0</v>
      </c>
      <c r="K23" s="10">
        <f t="shared" si="1"/>
        <v>300</v>
      </c>
      <c r="L23" s="35" t="s">
        <v>430</v>
      </c>
    </row>
    <row r="24" ht="36" customHeight="1" spans="1:12">
      <c r="A24" s="10">
        <v>22</v>
      </c>
      <c r="B24" s="10"/>
      <c r="C24" s="18" t="s">
        <v>371</v>
      </c>
      <c r="D24" s="14">
        <v>44921</v>
      </c>
      <c r="E24" s="14">
        <v>45169</v>
      </c>
      <c r="F24" s="10">
        <f t="shared" si="0"/>
        <v>0</v>
      </c>
      <c r="G24" s="10">
        <v>100</v>
      </c>
      <c r="H24" s="12">
        <v>0</v>
      </c>
      <c r="I24" s="12">
        <v>400</v>
      </c>
      <c r="J24" s="12">
        <v>100</v>
      </c>
      <c r="K24" s="10">
        <f t="shared" si="1"/>
        <v>500</v>
      </c>
      <c r="L24" s="35" t="s">
        <v>389</v>
      </c>
    </row>
    <row r="25" ht="36" customHeight="1" spans="1:12">
      <c r="A25" s="10">
        <v>23</v>
      </c>
      <c r="B25" s="10"/>
      <c r="C25" s="83" t="s">
        <v>431</v>
      </c>
      <c r="D25" s="14">
        <v>45142</v>
      </c>
      <c r="E25" s="14">
        <v>45169</v>
      </c>
      <c r="F25" s="10">
        <v>0</v>
      </c>
      <c r="G25" s="10">
        <v>100</v>
      </c>
      <c r="H25" s="12">
        <v>0</v>
      </c>
      <c r="I25" s="12">
        <v>0</v>
      </c>
      <c r="J25" s="12">
        <v>0</v>
      </c>
      <c r="K25" s="10">
        <f t="shared" si="1"/>
        <v>0</v>
      </c>
      <c r="L25" s="35" t="s">
        <v>432</v>
      </c>
    </row>
    <row r="26" ht="36" customHeight="1" spans="1:12">
      <c r="A26" s="10">
        <v>24</v>
      </c>
      <c r="B26" s="15" t="s">
        <v>433</v>
      </c>
      <c r="C26" s="18" t="s">
        <v>295</v>
      </c>
      <c r="D26" s="17">
        <v>44732</v>
      </c>
      <c r="E26" s="14">
        <v>45169</v>
      </c>
      <c r="F26" s="10">
        <f>DATEDIF(D26,E26,"Y")</f>
        <v>1</v>
      </c>
      <c r="G26" s="18">
        <v>100</v>
      </c>
      <c r="H26" s="12">
        <f>F26*G26</f>
        <v>100</v>
      </c>
      <c r="I26" s="12">
        <v>300</v>
      </c>
      <c r="J26" s="12">
        <v>100</v>
      </c>
      <c r="K26" s="10">
        <f t="shared" si="1"/>
        <v>500</v>
      </c>
      <c r="L26" s="37" t="s">
        <v>296</v>
      </c>
    </row>
    <row r="27" ht="30" customHeight="1" spans="1:12">
      <c r="A27" s="10">
        <v>25</v>
      </c>
      <c r="B27" s="15"/>
      <c r="C27" s="18" t="s">
        <v>124</v>
      </c>
      <c r="D27" s="17">
        <v>43590</v>
      </c>
      <c r="E27" s="14">
        <v>45169</v>
      </c>
      <c r="F27" s="10">
        <f>DATEDIF(D27,E27,"Y")</f>
        <v>4</v>
      </c>
      <c r="G27" s="10">
        <v>0</v>
      </c>
      <c r="H27" s="12">
        <v>0</v>
      </c>
      <c r="I27" s="12">
        <v>0</v>
      </c>
      <c r="J27" s="12">
        <v>300</v>
      </c>
      <c r="K27" s="10">
        <f t="shared" si="1"/>
        <v>300</v>
      </c>
      <c r="L27" s="68" t="s">
        <v>110</v>
      </c>
    </row>
    <row r="28" ht="24" customHeight="1" spans="1:12">
      <c r="A28" s="10">
        <v>26</v>
      </c>
      <c r="B28" s="13" t="s">
        <v>60</v>
      </c>
      <c r="C28" s="10" t="s">
        <v>61</v>
      </c>
      <c r="D28" s="14">
        <v>44074</v>
      </c>
      <c r="E28" s="14">
        <v>45169</v>
      </c>
      <c r="F28" s="10">
        <f>DATEDIF(D28,E28,"Y")</f>
        <v>3</v>
      </c>
      <c r="G28" s="10">
        <v>100</v>
      </c>
      <c r="H28" s="12">
        <f>F28*G28</f>
        <v>300</v>
      </c>
      <c r="I28" s="12">
        <v>0</v>
      </c>
      <c r="J28" s="12">
        <v>100</v>
      </c>
      <c r="K28" s="10">
        <f t="shared" si="1"/>
        <v>400</v>
      </c>
      <c r="L28" s="35" t="s">
        <v>421</v>
      </c>
    </row>
    <row r="29" ht="24" customHeight="1" spans="1:12">
      <c r="A29" s="10">
        <v>27</v>
      </c>
      <c r="B29" s="15"/>
      <c r="C29" s="10" t="s">
        <v>118</v>
      </c>
      <c r="D29" s="14">
        <v>44392</v>
      </c>
      <c r="E29" s="14">
        <v>45169</v>
      </c>
      <c r="F29" s="10">
        <f>DATEDIF(D29,E29,"Y")</f>
        <v>2</v>
      </c>
      <c r="G29" s="10">
        <v>100</v>
      </c>
      <c r="H29" s="12">
        <v>100</v>
      </c>
      <c r="I29" s="12">
        <v>300</v>
      </c>
      <c r="J29" s="12">
        <v>100</v>
      </c>
      <c r="K29" s="10">
        <f t="shared" si="1"/>
        <v>500</v>
      </c>
      <c r="L29" s="35" t="s">
        <v>422</v>
      </c>
    </row>
    <row r="30" ht="24" customHeight="1" spans="1:12">
      <c r="A30" s="10">
        <v>28</v>
      </c>
      <c r="B30" s="15"/>
      <c r="C30" s="18" t="s">
        <v>109</v>
      </c>
      <c r="D30" s="17">
        <v>43129</v>
      </c>
      <c r="E30" s="14">
        <v>45169</v>
      </c>
      <c r="F30" s="10">
        <f>DATEDIF(D30,E30,"Y")</f>
        <v>5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1"/>
        <v>300</v>
      </c>
      <c r="L30" s="68" t="s">
        <v>110</v>
      </c>
    </row>
    <row r="31" ht="28" customHeight="1" spans="1:12">
      <c r="A31" s="10">
        <v>29</v>
      </c>
      <c r="B31" s="15"/>
      <c r="C31" s="83" t="s">
        <v>434</v>
      </c>
      <c r="D31" s="17">
        <v>44862</v>
      </c>
      <c r="E31" s="14">
        <v>45169</v>
      </c>
      <c r="F31" s="10">
        <v>0</v>
      </c>
      <c r="G31" s="10">
        <v>0</v>
      </c>
      <c r="H31" s="12">
        <v>0</v>
      </c>
      <c r="I31" s="12">
        <v>0</v>
      </c>
      <c r="J31" s="12">
        <v>200</v>
      </c>
      <c r="K31" s="10">
        <f t="shared" si="1"/>
        <v>200</v>
      </c>
      <c r="L31" s="116" t="s">
        <v>435</v>
      </c>
    </row>
    <row r="32" ht="20" customHeight="1" spans="1:12">
      <c r="A32" s="10">
        <v>30</v>
      </c>
      <c r="B32" s="13" t="s">
        <v>62</v>
      </c>
      <c r="C32" s="10" t="s">
        <v>63</v>
      </c>
      <c r="D32" s="14">
        <v>41687</v>
      </c>
      <c r="E32" s="14">
        <v>45169</v>
      </c>
      <c r="F32" s="10">
        <f>DATEDIF(D32,E32,"Y")</f>
        <v>9</v>
      </c>
      <c r="G32" s="10">
        <v>100</v>
      </c>
      <c r="H32" s="12">
        <v>500</v>
      </c>
      <c r="I32" s="12">
        <v>0</v>
      </c>
      <c r="J32" s="12">
        <v>0</v>
      </c>
      <c r="K32" s="10">
        <f t="shared" si="1"/>
        <v>500</v>
      </c>
      <c r="L32" s="35" t="s">
        <v>28</v>
      </c>
    </row>
    <row r="33" ht="20" customHeight="1" spans="1:12">
      <c r="A33" s="10">
        <v>31</v>
      </c>
      <c r="B33" s="15"/>
      <c r="C33" s="18" t="s">
        <v>245</v>
      </c>
      <c r="D33" s="14">
        <v>44648</v>
      </c>
      <c r="E33" s="14">
        <v>45169</v>
      </c>
      <c r="F33" s="10">
        <f>DATEDIF(D33,E33,"Y")</f>
        <v>1</v>
      </c>
      <c r="G33" s="10">
        <v>100</v>
      </c>
      <c r="H33" s="12">
        <v>0</v>
      </c>
      <c r="I33" s="12">
        <v>0</v>
      </c>
      <c r="J33" s="12">
        <v>0</v>
      </c>
      <c r="K33" s="10">
        <f t="shared" si="1"/>
        <v>0</v>
      </c>
      <c r="L33" s="42" t="s">
        <v>246</v>
      </c>
    </row>
    <row r="34" ht="40" customHeight="1" spans="1:12">
      <c r="A34" s="10">
        <v>32</v>
      </c>
      <c r="B34" s="15"/>
      <c r="C34" s="75" t="s">
        <v>423</v>
      </c>
      <c r="D34" s="14">
        <v>45082</v>
      </c>
      <c r="E34" s="14">
        <v>45169</v>
      </c>
      <c r="F34" s="10">
        <f>DATEDIF(D34,E34,"Y")</f>
        <v>0</v>
      </c>
      <c r="G34" s="10">
        <v>100</v>
      </c>
      <c r="H34" s="12">
        <v>0</v>
      </c>
      <c r="I34" s="12">
        <v>0</v>
      </c>
      <c r="J34" s="12">
        <v>0</v>
      </c>
      <c r="K34" s="10">
        <f t="shared" si="1"/>
        <v>0</v>
      </c>
      <c r="L34" s="42" t="s">
        <v>436</v>
      </c>
    </row>
    <row r="35" ht="31" customHeight="1" spans="1:12">
      <c r="A35" s="10">
        <v>33</v>
      </c>
      <c r="B35" s="13" t="s">
        <v>64</v>
      </c>
      <c r="C35" s="10" t="s">
        <v>56</v>
      </c>
      <c r="D35" s="14">
        <v>43710</v>
      </c>
      <c r="E35" s="14">
        <v>45169</v>
      </c>
      <c r="F35" s="10">
        <f>DATEDIF(D35,E35,"Y")</f>
        <v>3</v>
      </c>
      <c r="G35" s="10">
        <v>100</v>
      </c>
      <c r="H35" s="12">
        <f t="shared" ref="H35:H41" si="3">F35*G35</f>
        <v>300</v>
      </c>
      <c r="I35" s="12">
        <v>0</v>
      </c>
      <c r="J35" s="12">
        <v>100</v>
      </c>
      <c r="K35" s="10">
        <f t="shared" ref="K35:K66" si="4">SUM(H35:J35)</f>
        <v>400</v>
      </c>
      <c r="L35" s="37" t="s">
        <v>363</v>
      </c>
    </row>
    <row r="36" s="1" customFormat="1" ht="22" customHeight="1" spans="1:12">
      <c r="A36" s="10">
        <v>34</v>
      </c>
      <c r="B36" s="30"/>
      <c r="C36" s="11" t="s">
        <v>66</v>
      </c>
      <c r="D36" s="23">
        <v>43694</v>
      </c>
      <c r="E36" s="14">
        <v>45169</v>
      </c>
      <c r="F36" s="10">
        <v>3</v>
      </c>
      <c r="G36" s="11">
        <v>100</v>
      </c>
      <c r="H36" s="12">
        <f t="shared" si="3"/>
        <v>300</v>
      </c>
      <c r="I36" s="12">
        <v>0</v>
      </c>
      <c r="J36" s="12">
        <v>100</v>
      </c>
      <c r="K36" s="10">
        <f t="shared" si="4"/>
        <v>400</v>
      </c>
      <c r="L36" s="35" t="s">
        <v>425</v>
      </c>
    </row>
    <row r="37" s="1" customFormat="1" ht="38" customHeight="1" spans="1:12">
      <c r="A37" s="10">
        <v>35</v>
      </c>
      <c r="B37" s="30"/>
      <c r="C37" s="16" t="s">
        <v>259</v>
      </c>
      <c r="D37" s="14">
        <v>44428</v>
      </c>
      <c r="E37" s="14">
        <v>45169</v>
      </c>
      <c r="F37" s="10">
        <v>1</v>
      </c>
      <c r="G37" s="10">
        <v>100</v>
      </c>
      <c r="H37" s="12">
        <f t="shared" si="3"/>
        <v>100</v>
      </c>
      <c r="I37" s="12">
        <v>0</v>
      </c>
      <c r="J37" s="12">
        <v>300</v>
      </c>
      <c r="K37" s="10">
        <f t="shared" si="4"/>
        <v>400</v>
      </c>
      <c r="L37" s="35" t="s">
        <v>396</v>
      </c>
    </row>
    <row r="38" ht="28" customHeight="1" spans="1:12">
      <c r="A38" s="10">
        <v>36</v>
      </c>
      <c r="B38" s="15"/>
      <c r="C38" s="16" t="s">
        <v>413</v>
      </c>
      <c r="D38" s="14">
        <v>44634</v>
      </c>
      <c r="E38" s="14">
        <v>45169</v>
      </c>
      <c r="F38" s="10">
        <f>DATEDIF(D38,E38,"Y")</f>
        <v>1</v>
      </c>
      <c r="G38" s="10">
        <v>0</v>
      </c>
      <c r="H38" s="12">
        <f t="shared" si="3"/>
        <v>0</v>
      </c>
      <c r="I38" s="12">
        <v>0</v>
      </c>
      <c r="J38" s="12">
        <v>300</v>
      </c>
      <c r="K38" s="10">
        <f t="shared" si="4"/>
        <v>300</v>
      </c>
      <c r="L38" s="36" t="s">
        <v>414</v>
      </c>
    </row>
    <row r="39" ht="30" customHeight="1" spans="1:12">
      <c r="A39" s="10">
        <v>37</v>
      </c>
      <c r="B39" s="13" t="s">
        <v>68</v>
      </c>
      <c r="C39" s="10" t="s">
        <v>69</v>
      </c>
      <c r="D39" s="14">
        <v>44350</v>
      </c>
      <c r="E39" s="14">
        <v>45169</v>
      </c>
      <c r="F39" s="10">
        <f>DATEDIF(D39,E39,"Y")</f>
        <v>2</v>
      </c>
      <c r="G39" s="10">
        <v>100</v>
      </c>
      <c r="H39" s="12">
        <f t="shared" si="3"/>
        <v>200</v>
      </c>
      <c r="I39" s="12">
        <v>300</v>
      </c>
      <c r="J39" s="12">
        <v>100</v>
      </c>
      <c r="K39" s="10">
        <f t="shared" si="4"/>
        <v>600</v>
      </c>
      <c r="L39" s="35" t="s">
        <v>70</v>
      </c>
    </row>
    <row r="40" ht="24" customHeight="1" spans="1:12">
      <c r="A40" s="10">
        <v>38</v>
      </c>
      <c r="B40" s="15"/>
      <c r="C40" s="10" t="s">
        <v>73</v>
      </c>
      <c r="D40" s="14">
        <v>44347</v>
      </c>
      <c r="E40" s="14">
        <v>45169</v>
      </c>
      <c r="F40" s="10">
        <f>DATEDIF(D40,E40,"Y")</f>
        <v>2</v>
      </c>
      <c r="G40" s="10">
        <v>100</v>
      </c>
      <c r="H40" s="12">
        <f t="shared" si="3"/>
        <v>200</v>
      </c>
      <c r="I40" s="12">
        <v>0</v>
      </c>
      <c r="J40" s="12">
        <v>0</v>
      </c>
      <c r="K40" s="10">
        <f t="shared" si="4"/>
        <v>200</v>
      </c>
      <c r="L40" s="36" t="s">
        <v>28</v>
      </c>
    </row>
    <row r="41" ht="28" customHeight="1" spans="1:12">
      <c r="A41" s="10">
        <v>39</v>
      </c>
      <c r="B41" s="15"/>
      <c r="C41" s="10" t="s">
        <v>77</v>
      </c>
      <c r="D41" s="14">
        <v>44342</v>
      </c>
      <c r="E41" s="14">
        <v>45169</v>
      </c>
      <c r="F41" s="10">
        <f>DATEDIF(D41,E41,"Y")</f>
        <v>2</v>
      </c>
      <c r="G41" s="10">
        <v>100</v>
      </c>
      <c r="H41" s="12">
        <f t="shared" si="3"/>
        <v>200</v>
      </c>
      <c r="I41" s="12">
        <v>400</v>
      </c>
      <c r="J41" s="12">
        <v>300</v>
      </c>
      <c r="K41" s="10">
        <f t="shared" si="4"/>
        <v>900</v>
      </c>
      <c r="L41" s="35" t="s">
        <v>78</v>
      </c>
    </row>
    <row r="42" ht="28" customHeight="1" spans="1:12">
      <c r="A42" s="10">
        <v>40</v>
      </c>
      <c r="B42" s="15"/>
      <c r="C42" s="10" t="s">
        <v>131</v>
      </c>
      <c r="D42" s="14">
        <v>44413</v>
      </c>
      <c r="E42" s="14">
        <v>45169</v>
      </c>
      <c r="F42" s="10">
        <v>1</v>
      </c>
      <c r="G42" s="10">
        <v>100</v>
      </c>
      <c r="H42" s="12">
        <v>100</v>
      </c>
      <c r="I42" s="12">
        <v>0</v>
      </c>
      <c r="J42" s="12">
        <v>0</v>
      </c>
      <c r="K42" s="10">
        <f t="shared" si="4"/>
        <v>100</v>
      </c>
      <c r="L42" s="35" t="s">
        <v>183</v>
      </c>
    </row>
    <row r="43" ht="31" customHeight="1" spans="1:12">
      <c r="A43" s="10">
        <v>41</v>
      </c>
      <c r="B43" s="15"/>
      <c r="C43" s="18" t="s">
        <v>397</v>
      </c>
      <c r="D43" s="123">
        <v>45033</v>
      </c>
      <c r="E43" s="14">
        <v>45169</v>
      </c>
      <c r="F43" s="10">
        <f t="shared" ref="F43:F50" si="5">DATEDIF(D43,E43,"Y")</f>
        <v>0</v>
      </c>
      <c r="G43" s="10">
        <v>100</v>
      </c>
      <c r="H43" s="12">
        <v>0</v>
      </c>
      <c r="I43" s="12">
        <v>0</v>
      </c>
      <c r="J43" s="12">
        <v>0</v>
      </c>
      <c r="K43" s="10">
        <f t="shared" si="4"/>
        <v>0</v>
      </c>
      <c r="L43" s="129" t="s">
        <v>398</v>
      </c>
    </row>
    <row r="44" ht="36" customHeight="1" spans="1:12">
      <c r="A44" s="10">
        <v>42</v>
      </c>
      <c r="B44" s="15"/>
      <c r="C44" s="10" t="s">
        <v>54</v>
      </c>
      <c r="D44" s="14">
        <v>40787</v>
      </c>
      <c r="E44" s="14">
        <v>45169</v>
      </c>
      <c r="F44" s="10">
        <f t="shared" si="5"/>
        <v>11</v>
      </c>
      <c r="G44" s="10">
        <v>100</v>
      </c>
      <c r="H44" s="12">
        <v>500</v>
      </c>
      <c r="I44" s="12">
        <v>0</v>
      </c>
      <c r="J44" s="12">
        <v>0</v>
      </c>
      <c r="K44" s="10">
        <f t="shared" si="4"/>
        <v>500</v>
      </c>
      <c r="L44" s="35" t="s">
        <v>28</v>
      </c>
    </row>
    <row r="45" ht="31" customHeight="1" spans="1:12">
      <c r="A45" s="10">
        <v>43</v>
      </c>
      <c r="B45" s="15"/>
      <c r="C45" s="10" t="s">
        <v>192</v>
      </c>
      <c r="D45" s="14">
        <v>44284</v>
      </c>
      <c r="E45" s="14">
        <v>45169</v>
      </c>
      <c r="F45" s="10">
        <f t="shared" si="5"/>
        <v>2</v>
      </c>
      <c r="G45" s="10">
        <v>0</v>
      </c>
      <c r="H45" s="12">
        <v>0</v>
      </c>
      <c r="I45" s="12">
        <v>0</v>
      </c>
      <c r="J45" s="12">
        <v>300</v>
      </c>
      <c r="K45" s="10">
        <f t="shared" si="4"/>
        <v>300</v>
      </c>
      <c r="L45" s="65" t="s">
        <v>287</v>
      </c>
    </row>
    <row r="46" ht="24" customHeight="1" spans="1:12">
      <c r="A46" s="10">
        <v>44</v>
      </c>
      <c r="B46" s="15"/>
      <c r="C46" s="44" t="s">
        <v>312</v>
      </c>
      <c r="D46" s="45">
        <v>44284</v>
      </c>
      <c r="E46" s="14">
        <v>45169</v>
      </c>
      <c r="F46" s="10">
        <f t="shared" si="5"/>
        <v>2</v>
      </c>
      <c r="G46" s="10">
        <v>0</v>
      </c>
      <c r="H46" s="12">
        <v>0</v>
      </c>
      <c r="I46" s="12">
        <v>0</v>
      </c>
      <c r="J46" s="12">
        <v>300</v>
      </c>
      <c r="K46" s="10">
        <f t="shared" si="4"/>
        <v>300</v>
      </c>
      <c r="L46" s="65" t="s">
        <v>195</v>
      </c>
    </row>
    <row r="47" ht="24" customHeight="1" spans="1:12">
      <c r="A47" s="10">
        <v>45</v>
      </c>
      <c r="B47" s="15"/>
      <c r="C47" s="44" t="s">
        <v>379</v>
      </c>
      <c r="D47" s="45">
        <v>44280</v>
      </c>
      <c r="E47" s="14">
        <v>45169</v>
      </c>
      <c r="F47" s="10">
        <f t="shared" si="5"/>
        <v>2</v>
      </c>
      <c r="G47" s="10">
        <v>0</v>
      </c>
      <c r="H47" s="12">
        <v>0</v>
      </c>
      <c r="I47" s="12">
        <v>0</v>
      </c>
      <c r="J47" s="12">
        <v>100</v>
      </c>
      <c r="K47" s="10">
        <f t="shared" si="4"/>
        <v>100</v>
      </c>
      <c r="L47" s="65" t="s">
        <v>380</v>
      </c>
    </row>
    <row r="48" ht="24" customHeight="1" spans="1:12">
      <c r="A48" s="10">
        <v>46</v>
      </c>
      <c r="B48" s="15"/>
      <c r="C48" s="44" t="s">
        <v>381</v>
      </c>
      <c r="D48" s="45">
        <v>44279</v>
      </c>
      <c r="E48" s="14">
        <v>45169</v>
      </c>
      <c r="F48" s="10">
        <f t="shared" si="5"/>
        <v>2</v>
      </c>
      <c r="G48" s="10">
        <v>0</v>
      </c>
      <c r="H48" s="12">
        <v>0</v>
      </c>
      <c r="I48" s="12">
        <v>0</v>
      </c>
      <c r="J48" s="12">
        <v>100</v>
      </c>
      <c r="K48" s="10">
        <f t="shared" si="4"/>
        <v>100</v>
      </c>
      <c r="L48" s="65" t="s">
        <v>380</v>
      </c>
    </row>
    <row r="49" ht="25" customHeight="1" spans="1:12">
      <c r="A49" s="10">
        <v>47</v>
      </c>
      <c r="B49" s="13" t="s">
        <v>80</v>
      </c>
      <c r="C49" s="10" t="s">
        <v>81</v>
      </c>
      <c r="D49" s="14">
        <v>40826</v>
      </c>
      <c r="E49" s="14">
        <v>45169</v>
      </c>
      <c r="F49" s="10">
        <f t="shared" si="5"/>
        <v>11</v>
      </c>
      <c r="G49" s="10">
        <v>100</v>
      </c>
      <c r="H49" s="12">
        <v>500</v>
      </c>
      <c r="I49" s="12">
        <v>0</v>
      </c>
      <c r="J49" s="12">
        <v>0</v>
      </c>
      <c r="K49" s="10">
        <f t="shared" si="4"/>
        <v>500</v>
      </c>
      <c r="L49" s="71" t="s">
        <v>28</v>
      </c>
    </row>
    <row r="50" ht="25" customHeight="1" spans="1:12">
      <c r="A50" s="10">
        <v>48</v>
      </c>
      <c r="B50" s="15"/>
      <c r="C50" s="10" t="s">
        <v>350</v>
      </c>
      <c r="D50" s="14">
        <v>44842</v>
      </c>
      <c r="E50" s="14">
        <v>45169</v>
      </c>
      <c r="F50" s="10">
        <f t="shared" si="5"/>
        <v>0</v>
      </c>
      <c r="G50" s="10">
        <v>100</v>
      </c>
      <c r="H50" s="12">
        <v>0</v>
      </c>
      <c r="I50" s="12">
        <v>0</v>
      </c>
      <c r="J50" s="12">
        <v>0</v>
      </c>
      <c r="K50" s="10">
        <f t="shared" si="4"/>
        <v>0</v>
      </c>
      <c r="L50" s="71" t="s">
        <v>185</v>
      </c>
    </row>
    <row r="51" ht="25" customHeight="1" spans="1:12">
      <c r="A51" s="10">
        <v>49</v>
      </c>
      <c r="B51" s="15"/>
      <c r="C51" s="18" t="s">
        <v>262</v>
      </c>
      <c r="D51" s="14">
        <v>44676</v>
      </c>
      <c r="E51" s="14">
        <v>45169</v>
      </c>
      <c r="F51" s="10">
        <f t="shared" ref="F51:F71" si="6">DATEDIF(D51,E51,"Y")</f>
        <v>1</v>
      </c>
      <c r="G51" s="10">
        <v>100</v>
      </c>
      <c r="H51" s="12">
        <f t="shared" ref="H51:H56" si="7">F51*G51</f>
        <v>100</v>
      </c>
      <c r="I51" s="12">
        <v>0</v>
      </c>
      <c r="J51" s="12">
        <v>0</v>
      </c>
      <c r="K51" s="10">
        <f t="shared" si="4"/>
        <v>100</v>
      </c>
      <c r="L51" s="35" t="s">
        <v>263</v>
      </c>
    </row>
    <row r="52" ht="25" customHeight="1" spans="1:12">
      <c r="A52" s="10">
        <v>50</v>
      </c>
      <c r="B52" s="18" t="s">
        <v>84</v>
      </c>
      <c r="C52" s="18" t="s">
        <v>393</v>
      </c>
      <c r="D52" s="14">
        <v>45026</v>
      </c>
      <c r="E52" s="14">
        <v>45169</v>
      </c>
      <c r="F52" s="10">
        <f t="shared" si="6"/>
        <v>0</v>
      </c>
      <c r="G52" s="10">
        <v>100</v>
      </c>
      <c r="H52" s="12">
        <f t="shared" si="7"/>
        <v>0</v>
      </c>
      <c r="I52" s="12">
        <v>0</v>
      </c>
      <c r="J52" s="12">
        <v>0</v>
      </c>
      <c r="K52" s="10">
        <f t="shared" si="4"/>
        <v>0</v>
      </c>
      <c r="L52" s="35" t="s">
        <v>338</v>
      </c>
    </row>
    <row r="53" ht="20" customHeight="1" spans="1:12">
      <c r="A53" s="10">
        <v>51</v>
      </c>
      <c r="B53" s="18"/>
      <c r="C53" s="18" t="s">
        <v>85</v>
      </c>
      <c r="D53" s="17">
        <v>43978</v>
      </c>
      <c r="E53" s="14">
        <v>45169</v>
      </c>
      <c r="F53" s="10">
        <f t="shared" si="6"/>
        <v>3</v>
      </c>
      <c r="G53" s="18">
        <v>100</v>
      </c>
      <c r="H53" s="12">
        <v>0</v>
      </c>
      <c r="I53" s="12">
        <v>0</v>
      </c>
      <c r="J53" s="12">
        <v>0</v>
      </c>
      <c r="K53" s="10">
        <f t="shared" si="4"/>
        <v>0</v>
      </c>
      <c r="L53" s="37" t="s">
        <v>437</v>
      </c>
    </row>
    <row r="54" ht="20" customHeight="1" spans="1:12">
      <c r="A54" s="10">
        <v>52</v>
      </c>
      <c r="B54" s="18"/>
      <c r="C54" s="18" t="s">
        <v>353</v>
      </c>
      <c r="D54" s="17">
        <v>44842</v>
      </c>
      <c r="E54" s="14">
        <v>45169</v>
      </c>
      <c r="F54" s="10">
        <f t="shared" si="6"/>
        <v>0</v>
      </c>
      <c r="G54" s="18">
        <v>100</v>
      </c>
      <c r="H54" s="12">
        <f t="shared" si="7"/>
        <v>0</v>
      </c>
      <c r="I54" s="12">
        <v>0</v>
      </c>
      <c r="J54" s="12">
        <v>0</v>
      </c>
      <c r="K54" s="10">
        <f t="shared" si="4"/>
        <v>0</v>
      </c>
      <c r="L54" s="38" t="s">
        <v>354</v>
      </c>
    </row>
    <row r="55" ht="20" customHeight="1" spans="1:12">
      <c r="A55" s="10">
        <v>53</v>
      </c>
      <c r="B55" s="18"/>
      <c r="C55" s="18" t="s">
        <v>438</v>
      </c>
      <c r="D55" s="17">
        <v>45120</v>
      </c>
      <c r="E55" s="14">
        <v>45169</v>
      </c>
      <c r="F55" s="10">
        <f t="shared" si="6"/>
        <v>0</v>
      </c>
      <c r="G55" s="18">
        <v>100</v>
      </c>
      <c r="H55" s="12">
        <v>0</v>
      </c>
      <c r="I55" s="12">
        <v>0</v>
      </c>
      <c r="J55" s="12">
        <v>0</v>
      </c>
      <c r="K55" s="10">
        <f t="shared" si="4"/>
        <v>0</v>
      </c>
      <c r="L55" s="38" t="s">
        <v>185</v>
      </c>
    </row>
    <row r="56" ht="20" customHeight="1" spans="1:12">
      <c r="A56" s="10">
        <v>54</v>
      </c>
      <c r="B56" s="18"/>
      <c r="C56" s="44" t="s">
        <v>205</v>
      </c>
      <c r="D56" s="45">
        <v>43955</v>
      </c>
      <c r="E56" s="14">
        <v>45169</v>
      </c>
      <c r="F56" s="10">
        <f t="shared" si="6"/>
        <v>3</v>
      </c>
      <c r="G56" s="18">
        <v>0</v>
      </c>
      <c r="H56" s="12">
        <f t="shared" si="7"/>
        <v>0</v>
      </c>
      <c r="I56" s="12">
        <v>0</v>
      </c>
      <c r="J56" s="12">
        <v>300</v>
      </c>
      <c r="K56" s="10">
        <f t="shared" si="4"/>
        <v>300</v>
      </c>
      <c r="L56" s="115" t="s">
        <v>110</v>
      </c>
    </row>
    <row r="57" ht="29" customHeight="1" spans="1:12">
      <c r="A57" s="10">
        <v>55</v>
      </c>
      <c r="B57" s="18"/>
      <c r="C57" s="131" t="s">
        <v>206</v>
      </c>
      <c r="D57" s="45">
        <v>45071</v>
      </c>
      <c r="E57" s="14">
        <v>45169</v>
      </c>
      <c r="F57" s="10">
        <f t="shared" si="6"/>
        <v>0</v>
      </c>
      <c r="G57" s="18">
        <v>0</v>
      </c>
      <c r="H57" s="12">
        <f t="shared" ref="H57:H67" si="8">F57*G57</f>
        <v>0</v>
      </c>
      <c r="I57" s="12">
        <v>0</v>
      </c>
      <c r="J57" s="12">
        <v>300</v>
      </c>
      <c r="K57" s="10">
        <f t="shared" si="4"/>
        <v>300</v>
      </c>
      <c r="L57" s="115" t="s">
        <v>110</v>
      </c>
    </row>
    <row r="58" ht="25" customHeight="1" spans="1:12">
      <c r="A58" s="10">
        <v>56</v>
      </c>
      <c r="B58" s="13" t="s">
        <v>305</v>
      </c>
      <c r="C58" s="18" t="s">
        <v>97</v>
      </c>
      <c r="D58" s="17">
        <v>44081</v>
      </c>
      <c r="E58" s="14">
        <v>45169</v>
      </c>
      <c r="F58" s="10">
        <f t="shared" si="6"/>
        <v>2</v>
      </c>
      <c r="G58" s="18">
        <v>100</v>
      </c>
      <c r="H58" s="12">
        <f t="shared" si="8"/>
        <v>200</v>
      </c>
      <c r="I58" s="12">
        <v>0</v>
      </c>
      <c r="J58" s="12">
        <v>100</v>
      </c>
      <c r="K58" s="10">
        <f t="shared" si="4"/>
        <v>300</v>
      </c>
      <c r="L58" s="37" t="s">
        <v>92</v>
      </c>
    </row>
    <row r="59" ht="25" customHeight="1" spans="1:12">
      <c r="A59" s="10">
        <v>57</v>
      </c>
      <c r="B59" s="13" t="s">
        <v>89</v>
      </c>
      <c r="C59" s="10" t="s">
        <v>90</v>
      </c>
      <c r="D59" s="14">
        <v>44075</v>
      </c>
      <c r="E59" s="14">
        <v>45169</v>
      </c>
      <c r="F59" s="10">
        <f t="shared" si="6"/>
        <v>2</v>
      </c>
      <c r="G59" s="10">
        <v>100</v>
      </c>
      <c r="H59" s="12">
        <f t="shared" si="8"/>
        <v>200</v>
      </c>
      <c r="I59" s="12">
        <v>0</v>
      </c>
      <c r="J59" s="12">
        <v>0</v>
      </c>
      <c r="K59" s="10">
        <f t="shared" si="4"/>
        <v>200</v>
      </c>
      <c r="L59" s="35" t="s">
        <v>28</v>
      </c>
    </row>
    <row r="60" ht="33" customHeight="1" spans="1:12">
      <c r="A60" s="10">
        <v>58</v>
      </c>
      <c r="B60" s="15"/>
      <c r="C60" s="18" t="s">
        <v>265</v>
      </c>
      <c r="D60" s="14">
        <v>44676</v>
      </c>
      <c r="E60" s="14">
        <v>45169</v>
      </c>
      <c r="F60" s="10">
        <f t="shared" si="6"/>
        <v>1</v>
      </c>
      <c r="G60" s="10">
        <v>100</v>
      </c>
      <c r="H60" s="12">
        <f t="shared" si="8"/>
        <v>100</v>
      </c>
      <c r="I60" s="12">
        <v>0</v>
      </c>
      <c r="J60" s="12">
        <v>100</v>
      </c>
      <c r="K60" s="10">
        <f t="shared" si="4"/>
        <v>200</v>
      </c>
      <c r="L60" s="35" t="s">
        <v>427</v>
      </c>
    </row>
    <row r="61" ht="27" customHeight="1" spans="1:12">
      <c r="A61" s="10">
        <v>59</v>
      </c>
      <c r="B61" s="13" t="s">
        <v>93</v>
      </c>
      <c r="C61" s="10" t="s">
        <v>94</v>
      </c>
      <c r="D61" s="14">
        <v>44136</v>
      </c>
      <c r="E61" s="14">
        <v>45169</v>
      </c>
      <c r="F61" s="10">
        <f t="shared" si="6"/>
        <v>2</v>
      </c>
      <c r="G61" s="10">
        <v>100</v>
      </c>
      <c r="H61" s="12">
        <f t="shared" si="8"/>
        <v>200</v>
      </c>
      <c r="I61" s="12">
        <v>0</v>
      </c>
      <c r="J61" s="12">
        <v>0</v>
      </c>
      <c r="K61" s="10">
        <f t="shared" si="4"/>
        <v>200</v>
      </c>
      <c r="L61" s="35" t="s">
        <v>28</v>
      </c>
    </row>
    <row r="62" ht="23" customHeight="1" spans="1:12">
      <c r="A62" s="10">
        <v>60</v>
      </c>
      <c r="B62" s="51"/>
      <c r="C62" s="10" t="s">
        <v>95</v>
      </c>
      <c r="D62" s="14">
        <v>44136</v>
      </c>
      <c r="E62" s="14">
        <v>45169</v>
      </c>
      <c r="F62" s="10">
        <f t="shared" si="6"/>
        <v>2</v>
      </c>
      <c r="G62" s="10">
        <v>100</v>
      </c>
      <c r="H62" s="12">
        <f t="shared" si="8"/>
        <v>200</v>
      </c>
      <c r="I62" s="12">
        <v>0</v>
      </c>
      <c r="J62" s="12">
        <v>0</v>
      </c>
      <c r="K62" s="10">
        <f t="shared" si="4"/>
        <v>200</v>
      </c>
      <c r="L62" s="35" t="s">
        <v>28</v>
      </c>
    </row>
    <row r="63" ht="27" customHeight="1" spans="1:12">
      <c r="A63" s="10">
        <v>61</v>
      </c>
      <c r="B63" s="10" t="s">
        <v>144</v>
      </c>
      <c r="C63" s="10" t="s">
        <v>71</v>
      </c>
      <c r="D63" s="14">
        <v>44298</v>
      </c>
      <c r="E63" s="14">
        <v>45169</v>
      </c>
      <c r="F63" s="10">
        <f t="shared" si="6"/>
        <v>2</v>
      </c>
      <c r="G63" s="10">
        <v>100</v>
      </c>
      <c r="H63" s="12">
        <f t="shared" si="8"/>
        <v>200</v>
      </c>
      <c r="I63" s="12">
        <v>0</v>
      </c>
      <c r="J63" s="12">
        <v>100</v>
      </c>
      <c r="K63" s="10">
        <f t="shared" si="4"/>
        <v>300</v>
      </c>
      <c r="L63" s="35" t="s">
        <v>72</v>
      </c>
    </row>
    <row r="64" ht="35" customHeight="1" spans="1:12">
      <c r="A64" s="10">
        <v>62</v>
      </c>
      <c r="B64" s="10"/>
      <c r="C64" s="18" t="s">
        <v>194</v>
      </c>
      <c r="D64" s="14">
        <v>44478</v>
      </c>
      <c r="E64" s="14">
        <v>45169</v>
      </c>
      <c r="F64" s="10">
        <f t="shared" si="6"/>
        <v>1</v>
      </c>
      <c r="G64" s="10">
        <v>0</v>
      </c>
      <c r="H64" s="12">
        <f t="shared" si="8"/>
        <v>0</v>
      </c>
      <c r="I64" s="12">
        <v>0</v>
      </c>
      <c r="J64" s="12">
        <v>100</v>
      </c>
      <c r="K64" s="10">
        <f t="shared" si="4"/>
        <v>100</v>
      </c>
      <c r="L64" s="10" t="s">
        <v>365</v>
      </c>
    </row>
    <row r="65" s="2" customFormat="1" ht="27" customHeight="1" spans="1:12">
      <c r="A65" s="10">
        <v>63</v>
      </c>
      <c r="B65" s="15" t="s">
        <v>121</v>
      </c>
      <c r="C65" s="10" t="s">
        <v>100</v>
      </c>
      <c r="D65" s="14">
        <v>44257</v>
      </c>
      <c r="E65" s="14">
        <v>45169</v>
      </c>
      <c r="F65" s="10">
        <f t="shared" si="6"/>
        <v>2</v>
      </c>
      <c r="G65" s="10">
        <v>100</v>
      </c>
      <c r="H65" s="12">
        <f t="shared" si="8"/>
        <v>200</v>
      </c>
      <c r="I65" s="12">
        <v>0</v>
      </c>
      <c r="J65" s="12">
        <v>300</v>
      </c>
      <c r="K65" s="10">
        <f t="shared" si="4"/>
        <v>500</v>
      </c>
      <c r="L65" s="35" t="s">
        <v>101</v>
      </c>
    </row>
    <row r="66" s="2" customFormat="1" ht="36" customHeight="1" spans="1:12">
      <c r="A66" s="10">
        <v>64</v>
      </c>
      <c r="B66" s="15"/>
      <c r="C66" s="75" t="s">
        <v>270</v>
      </c>
      <c r="D66" s="14">
        <v>44662</v>
      </c>
      <c r="E66" s="14">
        <v>45169</v>
      </c>
      <c r="F66" s="10">
        <f t="shared" si="6"/>
        <v>1</v>
      </c>
      <c r="G66" s="10">
        <v>100</v>
      </c>
      <c r="H66" s="12">
        <f t="shared" si="8"/>
        <v>100</v>
      </c>
      <c r="I66" s="12">
        <v>300</v>
      </c>
      <c r="J66" s="12">
        <v>0</v>
      </c>
      <c r="K66" s="10">
        <f t="shared" si="4"/>
        <v>400</v>
      </c>
      <c r="L66" s="35" t="s">
        <v>439</v>
      </c>
    </row>
    <row r="67" ht="27" customHeight="1" spans="1:12">
      <c r="A67" s="10">
        <v>65</v>
      </c>
      <c r="B67" s="15"/>
      <c r="C67" s="18" t="s">
        <v>272</v>
      </c>
      <c r="D67" s="14">
        <v>44676</v>
      </c>
      <c r="E67" s="14">
        <v>45169</v>
      </c>
      <c r="F67" s="10">
        <f t="shared" si="6"/>
        <v>1</v>
      </c>
      <c r="G67" s="10">
        <v>100</v>
      </c>
      <c r="H67" s="12">
        <f t="shared" si="8"/>
        <v>100</v>
      </c>
      <c r="I67" s="12">
        <v>100</v>
      </c>
      <c r="J67" s="12">
        <v>100</v>
      </c>
      <c r="K67" s="10">
        <f t="shared" ref="K67:K90" si="9">SUM(H67:J67)</f>
        <v>300</v>
      </c>
      <c r="L67" s="35" t="s">
        <v>316</v>
      </c>
    </row>
    <row r="68" customFormat="1" ht="27" customHeight="1" spans="1:12">
      <c r="A68" s="10">
        <v>66</v>
      </c>
      <c r="B68" s="15"/>
      <c r="C68" s="18" t="s">
        <v>355</v>
      </c>
      <c r="D68" s="14">
        <v>44842</v>
      </c>
      <c r="E68" s="14">
        <v>45169</v>
      </c>
      <c r="F68" s="10">
        <f t="shared" si="6"/>
        <v>0</v>
      </c>
      <c r="G68" s="10">
        <v>100</v>
      </c>
      <c r="H68" s="12">
        <v>0</v>
      </c>
      <c r="I68" s="12">
        <v>100</v>
      </c>
      <c r="J68" s="12">
        <v>0</v>
      </c>
      <c r="K68" s="10">
        <f t="shared" si="9"/>
        <v>100</v>
      </c>
      <c r="L68" s="35" t="s">
        <v>356</v>
      </c>
    </row>
    <row r="69" customFormat="1" ht="27" customHeight="1" spans="1:12">
      <c r="A69" s="10">
        <v>67</v>
      </c>
      <c r="B69" s="15"/>
      <c r="C69" s="18" t="s">
        <v>373</v>
      </c>
      <c r="D69" s="14">
        <v>44915</v>
      </c>
      <c r="E69" s="14">
        <v>45169</v>
      </c>
      <c r="F69" s="10">
        <f t="shared" si="6"/>
        <v>0</v>
      </c>
      <c r="G69" s="10">
        <v>100</v>
      </c>
      <c r="H69" s="12">
        <v>0</v>
      </c>
      <c r="I69" s="12">
        <v>0</v>
      </c>
      <c r="J69" s="12">
        <v>100</v>
      </c>
      <c r="K69" s="10">
        <f t="shared" si="9"/>
        <v>100</v>
      </c>
      <c r="L69" s="35" t="s">
        <v>374</v>
      </c>
    </row>
    <row r="70" customFormat="1" ht="43" customHeight="1" spans="1:12">
      <c r="A70" s="10">
        <v>68</v>
      </c>
      <c r="B70" s="13" t="s">
        <v>103</v>
      </c>
      <c r="C70" s="75" t="s">
        <v>273</v>
      </c>
      <c r="D70" s="14">
        <v>44671</v>
      </c>
      <c r="E70" s="14">
        <v>45169</v>
      </c>
      <c r="F70" s="10">
        <f t="shared" si="6"/>
        <v>1</v>
      </c>
      <c r="G70" s="10">
        <v>100</v>
      </c>
      <c r="H70" s="12">
        <f>F70*G70</f>
        <v>100</v>
      </c>
      <c r="I70" s="12">
        <v>300</v>
      </c>
      <c r="J70" s="12">
        <v>300</v>
      </c>
      <c r="K70" s="10">
        <f t="shared" si="9"/>
        <v>700</v>
      </c>
      <c r="L70" s="35" t="s">
        <v>440</v>
      </c>
    </row>
    <row r="71" customFormat="1" ht="23" customHeight="1" spans="1:12">
      <c r="A71" s="10">
        <v>69</v>
      </c>
      <c r="B71" s="15"/>
      <c r="C71" s="10" t="s">
        <v>104</v>
      </c>
      <c r="D71" s="14">
        <v>43192</v>
      </c>
      <c r="E71" s="14">
        <v>45169</v>
      </c>
      <c r="F71" s="10">
        <f t="shared" si="6"/>
        <v>5</v>
      </c>
      <c r="G71" s="10">
        <v>100</v>
      </c>
      <c r="H71" s="12">
        <f>F71*G71</f>
        <v>500</v>
      </c>
      <c r="I71" s="12">
        <v>300</v>
      </c>
      <c r="J71" s="12">
        <v>100</v>
      </c>
      <c r="K71" s="10">
        <f t="shared" si="9"/>
        <v>900</v>
      </c>
      <c r="L71" s="35" t="s">
        <v>428</v>
      </c>
    </row>
    <row r="72" customFormat="1" ht="33" customHeight="1" spans="1:12">
      <c r="A72" s="10">
        <v>70</v>
      </c>
      <c r="B72" s="51"/>
      <c r="C72" s="83" t="s">
        <v>441</v>
      </c>
      <c r="D72" s="49">
        <v>45142</v>
      </c>
      <c r="E72" s="14">
        <v>45169</v>
      </c>
      <c r="F72" s="10">
        <v>0</v>
      </c>
      <c r="G72" s="13">
        <v>100</v>
      </c>
      <c r="H72" s="50">
        <v>0</v>
      </c>
      <c r="I72" s="50">
        <v>0</v>
      </c>
      <c r="J72" s="50">
        <v>0</v>
      </c>
      <c r="K72" s="10">
        <f t="shared" si="9"/>
        <v>0</v>
      </c>
      <c r="L72" s="69" t="s">
        <v>28</v>
      </c>
    </row>
    <row r="73" customFormat="1" ht="33" customHeight="1" spans="1:12">
      <c r="A73" s="10">
        <v>71</v>
      </c>
      <c r="B73" s="11" t="s">
        <v>216</v>
      </c>
      <c r="C73" s="10" t="s">
        <v>58</v>
      </c>
      <c r="D73" s="49">
        <v>44113</v>
      </c>
      <c r="E73" s="14">
        <v>45169</v>
      </c>
      <c r="F73" s="10">
        <f t="shared" ref="F73:F89" si="10">DATEDIF(D73,E73,"Y")</f>
        <v>2</v>
      </c>
      <c r="G73" s="13">
        <v>100</v>
      </c>
      <c r="H73" s="50">
        <f>F73*G73</f>
        <v>200</v>
      </c>
      <c r="I73" s="50">
        <v>300</v>
      </c>
      <c r="J73" s="50">
        <v>0</v>
      </c>
      <c r="K73" s="10">
        <f t="shared" si="9"/>
        <v>500</v>
      </c>
      <c r="L73" s="69" t="s">
        <v>59</v>
      </c>
    </row>
    <row r="74" customFormat="1" ht="24" customHeight="1" spans="1:12">
      <c r="A74" s="10">
        <v>72</v>
      </c>
      <c r="B74" s="15" t="s">
        <v>275</v>
      </c>
      <c r="C74" s="125" t="s">
        <v>276</v>
      </c>
      <c r="D74" s="126">
        <v>44652</v>
      </c>
      <c r="E74" s="14">
        <v>45169</v>
      </c>
      <c r="F74" s="10">
        <f t="shared" si="10"/>
        <v>1</v>
      </c>
      <c r="G74" s="51">
        <v>100</v>
      </c>
      <c r="H74" s="127">
        <f>F74*G74</f>
        <v>100</v>
      </c>
      <c r="I74" s="127">
        <v>0</v>
      </c>
      <c r="J74" s="127">
        <v>0</v>
      </c>
      <c r="K74" s="10">
        <f t="shared" si="9"/>
        <v>100</v>
      </c>
      <c r="L74" s="128" t="s">
        <v>28</v>
      </c>
    </row>
    <row r="75" customFormat="1" ht="26" customHeight="1" spans="1:12">
      <c r="A75" s="10">
        <v>73</v>
      </c>
      <c r="B75" s="15"/>
      <c r="C75" s="18" t="s">
        <v>91</v>
      </c>
      <c r="D75" s="17">
        <v>44166</v>
      </c>
      <c r="E75" s="14">
        <v>45169</v>
      </c>
      <c r="F75" s="10">
        <f t="shared" si="10"/>
        <v>2</v>
      </c>
      <c r="G75" s="18">
        <v>100</v>
      </c>
      <c r="H75" s="12">
        <v>200</v>
      </c>
      <c r="I75" s="12">
        <v>0</v>
      </c>
      <c r="J75" s="12">
        <v>100</v>
      </c>
      <c r="K75" s="10">
        <f t="shared" si="9"/>
        <v>300</v>
      </c>
      <c r="L75" s="37" t="s">
        <v>92</v>
      </c>
    </row>
    <row r="76" customFormat="1" ht="20" customHeight="1" spans="1:12">
      <c r="A76" s="10">
        <v>74</v>
      </c>
      <c r="B76" s="51"/>
      <c r="C76" s="18" t="s">
        <v>277</v>
      </c>
      <c r="D76" s="14">
        <v>44659</v>
      </c>
      <c r="E76" s="14">
        <v>45169</v>
      </c>
      <c r="F76" s="10">
        <f t="shared" si="10"/>
        <v>1</v>
      </c>
      <c r="G76" s="10">
        <v>100</v>
      </c>
      <c r="H76" s="12">
        <f t="shared" ref="H76:H79" si="11">F76*G76</f>
        <v>100</v>
      </c>
      <c r="I76" s="12">
        <v>0</v>
      </c>
      <c r="J76" s="12">
        <v>100</v>
      </c>
      <c r="K76" s="10">
        <f t="shared" si="9"/>
        <v>200</v>
      </c>
      <c r="L76" s="35" t="s">
        <v>367</v>
      </c>
    </row>
    <row r="77" ht="36" customHeight="1" spans="1:12">
      <c r="A77" s="10">
        <v>75</v>
      </c>
      <c r="B77" s="10" t="s">
        <v>343</v>
      </c>
      <c r="C77" s="83" t="s">
        <v>302</v>
      </c>
      <c r="D77" s="14">
        <v>44739</v>
      </c>
      <c r="E77" s="14">
        <v>45169</v>
      </c>
      <c r="F77" s="10">
        <f t="shared" si="10"/>
        <v>1</v>
      </c>
      <c r="G77" s="10">
        <v>100</v>
      </c>
      <c r="H77" s="12">
        <f t="shared" si="11"/>
        <v>100</v>
      </c>
      <c r="I77" s="12">
        <v>0</v>
      </c>
      <c r="J77" s="12">
        <v>400</v>
      </c>
      <c r="K77" s="10">
        <f t="shared" si="9"/>
        <v>500</v>
      </c>
      <c r="L77" s="73" t="s">
        <v>442</v>
      </c>
    </row>
    <row r="78" ht="27" customHeight="1" spans="1:12">
      <c r="A78" s="10">
        <v>76</v>
      </c>
      <c r="B78" s="10"/>
      <c r="C78" s="10" t="s">
        <v>344</v>
      </c>
      <c r="D78" s="14">
        <v>44774</v>
      </c>
      <c r="E78" s="14">
        <v>45169</v>
      </c>
      <c r="F78" s="10">
        <f t="shared" si="10"/>
        <v>1</v>
      </c>
      <c r="G78" s="10">
        <v>100</v>
      </c>
      <c r="H78" s="12">
        <f t="shared" si="11"/>
        <v>100</v>
      </c>
      <c r="I78" s="12">
        <v>100</v>
      </c>
      <c r="J78" s="12">
        <v>0</v>
      </c>
      <c r="K78" s="10">
        <f t="shared" si="9"/>
        <v>200</v>
      </c>
      <c r="L78" s="70" t="s">
        <v>357</v>
      </c>
    </row>
    <row r="79" ht="27" customHeight="1" spans="1:12">
      <c r="A79" s="10">
        <v>77</v>
      </c>
      <c r="B79" s="132" t="s">
        <v>388</v>
      </c>
      <c r="C79" s="75" t="s">
        <v>320</v>
      </c>
      <c r="D79" s="14">
        <v>44781</v>
      </c>
      <c r="E79" s="14">
        <v>45169</v>
      </c>
      <c r="F79" s="10">
        <f t="shared" si="10"/>
        <v>1</v>
      </c>
      <c r="G79" s="10">
        <v>100</v>
      </c>
      <c r="H79" s="12">
        <f t="shared" si="11"/>
        <v>100</v>
      </c>
      <c r="I79" s="12">
        <v>0</v>
      </c>
      <c r="J79" s="12">
        <v>100</v>
      </c>
      <c r="K79" s="10">
        <f t="shared" si="9"/>
        <v>200</v>
      </c>
      <c r="L79" s="35" t="s">
        <v>443</v>
      </c>
    </row>
    <row r="80" ht="27" customHeight="1" spans="1:12">
      <c r="A80" s="10">
        <v>78</v>
      </c>
      <c r="B80" s="133"/>
      <c r="C80" s="18" t="s">
        <v>346</v>
      </c>
      <c r="D80" s="14">
        <v>44842</v>
      </c>
      <c r="E80" s="14">
        <v>45169</v>
      </c>
      <c r="F80" s="10">
        <f t="shared" si="10"/>
        <v>0</v>
      </c>
      <c r="G80" s="10">
        <v>100</v>
      </c>
      <c r="H80" s="12">
        <v>0</v>
      </c>
      <c r="I80" s="12">
        <v>0</v>
      </c>
      <c r="J80" s="12">
        <v>300</v>
      </c>
      <c r="K80" s="10">
        <f t="shared" si="9"/>
        <v>300</v>
      </c>
      <c r="L80" s="35" t="s">
        <v>347</v>
      </c>
    </row>
    <row r="81" ht="27" customHeight="1" spans="1:12">
      <c r="A81" s="10">
        <v>79</v>
      </c>
      <c r="B81" s="13" t="s">
        <v>377</v>
      </c>
      <c r="C81" s="121" t="s">
        <v>361</v>
      </c>
      <c r="D81" s="14">
        <v>44867</v>
      </c>
      <c r="E81" s="14">
        <v>45169</v>
      </c>
      <c r="F81" s="10">
        <f t="shared" si="10"/>
        <v>0</v>
      </c>
      <c r="G81" s="10">
        <v>100</v>
      </c>
      <c r="H81" s="12">
        <v>0</v>
      </c>
      <c r="I81" s="12">
        <v>300</v>
      </c>
      <c r="J81" s="12">
        <v>0</v>
      </c>
      <c r="K81" s="10">
        <f t="shared" si="9"/>
        <v>300</v>
      </c>
      <c r="L81" s="35" t="s">
        <v>362</v>
      </c>
    </row>
    <row r="82" ht="27" customHeight="1" spans="1:12">
      <c r="A82" s="10">
        <v>80</v>
      </c>
      <c r="B82" s="15"/>
      <c r="C82" s="10" t="s">
        <v>127</v>
      </c>
      <c r="D82" s="14">
        <v>44382</v>
      </c>
      <c r="E82" s="14">
        <v>45169</v>
      </c>
      <c r="F82" s="10">
        <f t="shared" si="10"/>
        <v>2</v>
      </c>
      <c r="G82" s="10">
        <v>100</v>
      </c>
      <c r="H82" s="12">
        <v>100</v>
      </c>
      <c r="I82" s="12">
        <v>400</v>
      </c>
      <c r="J82" s="12">
        <v>0</v>
      </c>
      <c r="K82" s="10">
        <f t="shared" si="9"/>
        <v>500</v>
      </c>
      <c r="L82" s="35" t="s">
        <v>138</v>
      </c>
    </row>
    <row r="83" ht="27" customHeight="1" spans="1:12">
      <c r="A83" s="10">
        <v>81</v>
      </c>
      <c r="B83" s="51"/>
      <c r="C83" s="83" t="s">
        <v>415</v>
      </c>
      <c r="D83" s="14">
        <v>45064</v>
      </c>
      <c r="E83" s="14">
        <v>45169</v>
      </c>
      <c r="F83" s="10">
        <f t="shared" si="10"/>
        <v>0</v>
      </c>
      <c r="G83" s="10">
        <v>100</v>
      </c>
      <c r="H83" s="12">
        <v>0</v>
      </c>
      <c r="I83" s="12">
        <v>300</v>
      </c>
      <c r="J83" s="12">
        <v>0</v>
      </c>
      <c r="K83" s="10">
        <f t="shared" si="9"/>
        <v>300</v>
      </c>
      <c r="L83" s="35" t="s">
        <v>416</v>
      </c>
    </row>
    <row r="84" ht="27" customHeight="1" spans="1:12">
      <c r="A84" s="10">
        <v>82</v>
      </c>
      <c r="B84" s="15" t="s">
        <v>383</v>
      </c>
      <c r="C84" s="10" t="s">
        <v>47</v>
      </c>
      <c r="D84" s="14">
        <v>43957</v>
      </c>
      <c r="E84" s="14">
        <v>45169</v>
      </c>
      <c r="F84" s="10">
        <f t="shared" si="10"/>
        <v>3</v>
      </c>
      <c r="G84" s="10">
        <v>100</v>
      </c>
      <c r="H84" s="12">
        <f>F84*G84</f>
        <v>300</v>
      </c>
      <c r="I84" s="12">
        <v>0</v>
      </c>
      <c r="J84" s="12">
        <v>100</v>
      </c>
      <c r="K84" s="10">
        <f t="shared" si="9"/>
        <v>400</v>
      </c>
      <c r="L84" s="35" t="s">
        <v>48</v>
      </c>
    </row>
    <row r="85" ht="27" customHeight="1" spans="1:12">
      <c r="A85" s="10">
        <v>83</v>
      </c>
      <c r="B85" s="15"/>
      <c r="C85" s="18" t="s">
        <v>385</v>
      </c>
      <c r="D85" s="14">
        <v>44991</v>
      </c>
      <c r="E85" s="14">
        <v>45169</v>
      </c>
      <c r="F85" s="10">
        <f t="shared" ref="F85:F90" si="12">DATEDIF(D85,E85,"Y")</f>
        <v>0</v>
      </c>
      <c r="G85" s="10">
        <v>100</v>
      </c>
      <c r="H85" s="12">
        <f t="shared" ref="H85:H89" si="13">F85*G85</f>
        <v>0</v>
      </c>
      <c r="I85" s="12">
        <v>0</v>
      </c>
      <c r="J85" s="12">
        <v>0</v>
      </c>
      <c r="K85" s="10">
        <f t="shared" si="9"/>
        <v>0</v>
      </c>
      <c r="L85" s="70" t="s">
        <v>185</v>
      </c>
    </row>
    <row r="86" ht="27" customHeight="1" spans="1:12">
      <c r="A86" s="10">
        <v>84</v>
      </c>
      <c r="B86" s="15"/>
      <c r="C86" s="16" t="s">
        <v>257</v>
      </c>
      <c r="D86" s="14">
        <v>44676</v>
      </c>
      <c r="E86" s="14">
        <v>45169</v>
      </c>
      <c r="F86" s="10">
        <f t="shared" si="12"/>
        <v>1</v>
      </c>
      <c r="G86" s="10">
        <v>100</v>
      </c>
      <c r="H86" s="12">
        <f t="shared" si="13"/>
        <v>100</v>
      </c>
      <c r="I86" s="12">
        <v>300</v>
      </c>
      <c r="J86" s="12">
        <v>0</v>
      </c>
      <c r="K86" s="10">
        <f t="shared" si="9"/>
        <v>400</v>
      </c>
      <c r="L86" s="35" t="s">
        <v>258</v>
      </c>
    </row>
    <row r="87" ht="27" customHeight="1" spans="1:12">
      <c r="A87" s="10">
        <v>85</v>
      </c>
      <c r="B87" s="15"/>
      <c r="C87" s="83" t="s">
        <v>417</v>
      </c>
      <c r="D87" s="14">
        <v>45064</v>
      </c>
      <c r="E87" s="14">
        <v>45169</v>
      </c>
      <c r="F87" s="10">
        <f t="shared" si="12"/>
        <v>0</v>
      </c>
      <c r="G87" s="10">
        <v>100</v>
      </c>
      <c r="H87" s="12">
        <f t="shared" si="13"/>
        <v>0</v>
      </c>
      <c r="I87" s="12">
        <v>0</v>
      </c>
      <c r="J87" s="12">
        <v>0</v>
      </c>
      <c r="K87" s="10">
        <f t="shared" si="9"/>
        <v>0</v>
      </c>
      <c r="L87" s="70" t="s">
        <v>429</v>
      </c>
    </row>
    <row r="88" ht="25" customHeight="1" spans="1:12">
      <c r="A88" s="10">
        <v>86</v>
      </c>
      <c r="B88" s="13" t="s">
        <v>400</v>
      </c>
      <c r="C88" s="18" t="s">
        <v>401</v>
      </c>
      <c r="D88" s="14">
        <v>45028</v>
      </c>
      <c r="E88" s="14">
        <v>45169</v>
      </c>
      <c r="F88" s="10">
        <f t="shared" si="12"/>
        <v>0</v>
      </c>
      <c r="G88" s="10">
        <v>100</v>
      </c>
      <c r="H88" s="12">
        <f t="shared" si="13"/>
        <v>0</v>
      </c>
      <c r="I88" s="12">
        <v>0</v>
      </c>
      <c r="J88" s="12">
        <v>0</v>
      </c>
      <c r="K88" s="10">
        <f t="shared" si="9"/>
        <v>0</v>
      </c>
      <c r="L88" s="34"/>
    </row>
    <row r="89" ht="48" customHeight="1" spans="1:12">
      <c r="A89" s="10">
        <v>87</v>
      </c>
      <c r="B89" s="51"/>
      <c r="C89" s="75" t="s">
        <v>402</v>
      </c>
      <c r="D89" s="14">
        <v>45033</v>
      </c>
      <c r="E89" s="14">
        <v>45169</v>
      </c>
      <c r="F89" s="10">
        <f t="shared" si="12"/>
        <v>0</v>
      </c>
      <c r="G89" s="10">
        <v>100</v>
      </c>
      <c r="H89" s="12">
        <f t="shared" si="13"/>
        <v>0</v>
      </c>
      <c r="I89" s="12">
        <v>0</v>
      </c>
      <c r="J89" s="12">
        <v>0</v>
      </c>
      <c r="K89" s="10">
        <f t="shared" si="9"/>
        <v>0</v>
      </c>
      <c r="L89" s="97" t="s">
        <v>444</v>
      </c>
    </row>
    <row r="90" ht="25" customHeight="1" spans="1:12">
      <c r="A90" s="10">
        <v>88</v>
      </c>
      <c r="B90" s="10" t="s">
        <v>445</v>
      </c>
      <c r="C90" s="10" t="s">
        <v>79</v>
      </c>
      <c r="D90" s="14">
        <v>42437</v>
      </c>
      <c r="E90" s="14">
        <v>45169</v>
      </c>
      <c r="F90" s="10">
        <f t="shared" si="12"/>
        <v>7</v>
      </c>
      <c r="G90" s="10">
        <v>100</v>
      </c>
      <c r="H90" s="12">
        <v>500</v>
      </c>
      <c r="I90" s="12">
        <v>0</v>
      </c>
      <c r="J90" s="12">
        <v>0</v>
      </c>
      <c r="K90" s="10">
        <f t="shared" si="9"/>
        <v>500</v>
      </c>
      <c r="L90" s="35" t="s">
        <v>28</v>
      </c>
    </row>
  </sheetData>
  <mergeCells count="20">
    <mergeCell ref="A1:L1"/>
    <mergeCell ref="B3:B25"/>
    <mergeCell ref="B26:B27"/>
    <mergeCell ref="B28:B31"/>
    <mergeCell ref="B32:B34"/>
    <mergeCell ref="B35:B38"/>
    <mergeCell ref="B39:B48"/>
    <mergeCell ref="B49:B51"/>
    <mergeCell ref="B52:B57"/>
    <mergeCell ref="B59:B60"/>
    <mergeCell ref="B61:B62"/>
    <mergeCell ref="B63:B64"/>
    <mergeCell ref="B65:B69"/>
    <mergeCell ref="B70:B72"/>
    <mergeCell ref="B74:B76"/>
    <mergeCell ref="B77:B78"/>
    <mergeCell ref="B79:B80"/>
    <mergeCell ref="B81:B83"/>
    <mergeCell ref="B84:B87"/>
    <mergeCell ref="B88:B89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workbookViewId="0">
      <selection activeCell="H12" sqref="H1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0" t="s">
        <v>13</v>
      </c>
      <c r="C3" s="10" t="s">
        <v>14</v>
      </c>
      <c r="D3" s="14">
        <v>40200</v>
      </c>
      <c r="E3" s="14">
        <v>45199</v>
      </c>
      <c r="F3" s="10">
        <f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21" si="0">SUM(H3:J3)</f>
        <v>0</v>
      </c>
      <c r="L3" s="35" t="s">
        <v>368</v>
      </c>
    </row>
    <row r="4" ht="29" customHeight="1" spans="1:12">
      <c r="A4" s="10">
        <v>2</v>
      </c>
      <c r="B4" s="10"/>
      <c r="C4" s="10" t="s">
        <v>17</v>
      </c>
      <c r="D4" s="14">
        <v>40360</v>
      </c>
      <c r="E4" s="14">
        <v>45199</v>
      </c>
      <c r="F4" s="10">
        <f t="shared" ref="F4:F35" si="1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si="0"/>
        <v>0</v>
      </c>
      <c r="L4" s="35" t="s">
        <v>255</v>
      </c>
    </row>
    <row r="5" ht="29" customHeight="1" spans="1:12">
      <c r="A5" s="10">
        <v>3</v>
      </c>
      <c r="B5" s="10"/>
      <c r="C5" s="18" t="s">
        <v>21</v>
      </c>
      <c r="D5" s="14">
        <v>40599</v>
      </c>
      <c r="E5" s="14">
        <v>45199</v>
      </c>
      <c r="F5" s="10">
        <f t="shared" si="1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4" customHeight="1" spans="1:12">
      <c r="A6" s="10">
        <v>4</v>
      </c>
      <c r="B6" s="10"/>
      <c r="C6" s="10" t="s">
        <v>16</v>
      </c>
      <c r="D6" s="14">
        <v>40799</v>
      </c>
      <c r="E6" s="14">
        <v>45199</v>
      </c>
      <c r="F6" s="10">
        <f t="shared" si="1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20" customHeight="1" spans="1:12">
      <c r="A7" s="10">
        <v>5</v>
      </c>
      <c r="B7" s="10"/>
      <c r="C7" s="10" t="s">
        <v>49</v>
      </c>
      <c r="D7" s="14">
        <v>41926</v>
      </c>
      <c r="E7" s="14">
        <v>45199</v>
      </c>
      <c r="F7" s="10">
        <f t="shared" si="1"/>
        <v>8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0"/>
        <v>600</v>
      </c>
      <c r="L7" s="35" t="s">
        <v>50</v>
      </c>
    </row>
    <row r="8" ht="20" customHeight="1" spans="1:12">
      <c r="A8" s="10">
        <v>6</v>
      </c>
      <c r="B8" s="10"/>
      <c r="C8" s="10" t="s">
        <v>19</v>
      </c>
      <c r="D8" s="14">
        <v>40269</v>
      </c>
      <c r="E8" s="14">
        <v>45199</v>
      </c>
      <c r="F8" s="10">
        <f t="shared" si="1"/>
        <v>13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0"/>
        <v>800</v>
      </c>
      <c r="L8" s="35" t="s">
        <v>20</v>
      </c>
    </row>
    <row r="9" ht="20" customHeight="1" spans="1:12">
      <c r="A9" s="10">
        <v>7</v>
      </c>
      <c r="B9" s="10"/>
      <c r="C9" s="10" t="s">
        <v>23</v>
      </c>
      <c r="D9" s="14">
        <v>43556</v>
      </c>
      <c r="E9" s="14">
        <v>45199</v>
      </c>
      <c r="F9" s="10">
        <f t="shared" si="1"/>
        <v>4</v>
      </c>
      <c r="G9" s="10">
        <v>100</v>
      </c>
      <c r="H9" s="12">
        <f t="shared" ref="H9:H22" si="2">F9*G9</f>
        <v>400</v>
      </c>
      <c r="I9" s="12">
        <v>400</v>
      </c>
      <c r="J9" s="12">
        <v>200</v>
      </c>
      <c r="K9" s="10">
        <f t="shared" si="0"/>
        <v>1000</v>
      </c>
      <c r="L9" s="35" t="s">
        <v>24</v>
      </c>
    </row>
    <row r="10" ht="20" customHeight="1" spans="1:12">
      <c r="A10" s="10">
        <v>8</v>
      </c>
      <c r="B10" s="10"/>
      <c r="C10" s="10" t="s">
        <v>31</v>
      </c>
      <c r="D10" s="14">
        <v>43787</v>
      </c>
      <c r="E10" s="14">
        <v>45199</v>
      </c>
      <c r="F10" s="10">
        <f t="shared" si="1"/>
        <v>3</v>
      </c>
      <c r="G10" s="10">
        <v>100</v>
      </c>
      <c r="H10" s="12">
        <f t="shared" si="2"/>
        <v>300</v>
      </c>
      <c r="I10" s="12">
        <v>0</v>
      </c>
      <c r="J10" s="12">
        <v>0</v>
      </c>
      <c r="K10" s="10">
        <f t="shared" si="0"/>
        <v>300</v>
      </c>
      <c r="L10" s="35" t="s">
        <v>28</v>
      </c>
    </row>
    <row r="11" ht="20" customHeight="1" spans="1:12">
      <c r="A11" s="10">
        <v>9</v>
      </c>
      <c r="B11" s="10"/>
      <c r="C11" s="10" t="s">
        <v>39</v>
      </c>
      <c r="D11" s="14">
        <v>44046</v>
      </c>
      <c r="E11" s="14">
        <v>45199</v>
      </c>
      <c r="F11" s="10">
        <f t="shared" si="1"/>
        <v>3</v>
      </c>
      <c r="G11" s="10">
        <v>100</v>
      </c>
      <c r="H11" s="12">
        <f t="shared" si="2"/>
        <v>300</v>
      </c>
      <c r="I11" s="12">
        <v>400</v>
      </c>
      <c r="J11" s="12">
        <v>0</v>
      </c>
      <c r="K11" s="10">
        <f t="shared" si="0"/>
        <v>700</v>
      </c>
      <c r="L11" s="35" t="s">
        <v>291</v>
      </c>
    </row>
    <row r="12" ht="27" customHeight="1" spans="1:12">
      <c r="A12" s="10">
        <v>10</v>
      </c>
      <c r="B12" s="10"/>
      <c r="C12" s="10" t="s">
        <v>43</v>
      </c>
      <c r="D12" s="14">
        <v>44194</v>
      </c>
      <c r="E12" s="14">
        <v>45199</v>
      </c>
      <c r="F12" s="10">
        <f t="shared" si="1"/>
        <v>2</v>
      </c>
      <c r="G12" s="10">
        <v>100</v>
      </c>
      <c r="H12" s="12">
        <v>0</v>
      </c>
      <c r="I12" s="12">
        <v>300</v>
      </c>
      <c r="J12" s="12">
        <v>300</v>
      </c>
      <c r="K12" s="10">
        <f t="shared" si="0"/>
        <v>600</v>
      </c>
      <c r="L12" s="35" t="s">
        <v>446</v>
      </c>
    </row>
    <row r="13" ht="27" customHeight="1" spans="1:12">
      <c r="A13" s="10">
        <v>11</v>
      </c>
      <c r="B13" s="10"/>
      <c r="C13" s="10" t="s">
        <v>35</v>
      </c>
      <c r="D13" s="14">
        <v>44224</v>
      </c>
      <c r="E13" s="14">
        <v>45199</v>
      </c>
      <c r="F13" s="10">
        <f t="shared" si="1"/>
        <v>2</v>
      </c>
      <c r="G13" s="10">
        <v>100</v>
      </c>
      <c r="H13" s="12">
        <f t="shared" si="2"/>
        <v>200</v>
      </c>
      <c r="I13" s="12">
        <v>300</v>
      </c>
      <c r="J13" s="12">
        <v>300</v>
      </c>
      <c r="K13" s="10">
        <f t="shared" si="0"/>
        <v>800</v>
      </c>
      <c r="L13" s="35" t="s">
        <v>405</v>
      </c>
    </row>
    <row r="14" ht="24" customHeight="1" spans="1:12">
      <c r="A14" s="10">
        <v>12</v>
      </c>
      <c r="B14" s="10"/>
      <c r="C14" s="10" t="s">
        <v>37</v>
      </c>
      <c r="D14" s="14">
        <v>44333</v>
      </c>
      <c r="E14" s="14">
        <v>45199</v>
      </c>
      <c r="F14" s="10">
        <f t="shared" si="1"/>
        <v>2</v>
      </c>
      <c r="G14" s="10">
        <v>100</v>
      </c>
      <c r="H14" s="12">
        <f t="shared" si="2"/>
        <v>200</v>
      </c>
      <c r="I14" s="12">
        <v>300</v>
      </c>
      <c r="J14" s="12">
        <v>0</v>
      </c>
      <c r="K14" s="10">
        <f t="shared" si="0"/>
        <v>500</v>
      </c>
      <c r="L14" s="35" t="s">
        <v>38</v>
      </c>
    </row>
    <row r="15" ht="56" customHeight="1" spans="1:12">
      <c r="A15" s="10">
        <v>13</v>
      </c>
      <c r="B15" s="10"/>
      <c r="C15" s="18" t="s">
        <v>196</v>
      </c>
      <c r="D15" s="17">
        <v>44553</v>
      </c>
      <c r="E15" s="14">
        <v>45199</v>
      </c>
      <c r="F15" s="10">
        <f t="shared" si="1"/>
        <v>1</v>
      </c>
      <c r="G15" s="18">
        <v>100</v>
      </c>
      <c r="H15" s="12">
        <f t="shared" si="2"/>
        <v>100</v>
      </c>
      <c r="I15" s="12">
        <v>300</v>
      </c>
      <c r="J15" s="12">
        <v>200</v>
      </c>
      <c r="K15" s="10">
        <f t="shared" si="0"/>
        <v>600</v>
      </c>
      <c r="L15" s="37" t="s">
        <v>218</v>
      </c>
    </row>
    <row r="16" ht="30" customHeight="1" spans="1:12">
      <c r="A16" s="10">
        <v>14</v>
      </c>
      <c r="B16" s="10"/>
      <c r="C16" s="18" t="s">
        <v>237</v>
      </c>
      <c r="D16" s="17">
        <v>44635</v>
      </c>
      <c r="E16" s="14">
        <v>45199</v>
      </c>
      <c r="F16" s="10">
        <f t="shared" si="1"/>
        <v>1</v>
      </c>
      <c r="G16" s="18">
        <v>100</v>
      </c>
      <c r="H16" s="12">
        <f t="shared" si="2"/>
        <v>100</v>
      </c>
      <c r="I16" s="12">
        <v>0</v>
      </c>
      <c r="J16" s="12">
        <v>0</v>
      </c>
      <c r="K16" s="10">
        <f t="shared" si="0"/>
        <v>100</v>
      </c>
      <c r="L16" s="37" t="s">
        <v>238</v>
      </c>
    </row>
    <row r="17" ht="28" customHeight="1" spans="1:12">
      <c r="A17" s="10">
        <v>15</v>
      </c>
      <c r="B17" s="10"/>
      <c r="C17" s="18" t="s">
        <v>293</v>
      </c>
      <c r="D17" s="17">
        <v>44725</v>
      </c>
      <c r="E17" s="14">
        <v>45199</v>
      </c>
      <c r="F17" s="10">
        <f t="shared" si="1"/>
        <v>1</v>
      </c>
      <c r="G17" s="18">
        <v>100</v>
      </c>
      <c r="H17" s="12">
        <f t="shared" si="2"/>
        <v>100</v>
      </c>
      <c r="I17" s="12">
        <v>300</v>
      </c>
      <c r="J17" s="12">
        <v>0</v>
      </c>
      <c r="K17" s="10">
        <f t="shared" si="0"/>
        <v>400</v>
      </c>
      <c r="L17" s="37" t="s">
        <v>294</v>
      </c>
    </row>
    <row r="18" ht="36" customHeight="1" spans="1:12">
      <c r="A18" s="10">
        <v>16</v>
      </c>
      <c r="B18" s="10"/>
      <c r="C18" s="18" t="s">
        <v>166</v>
      </c>
      <c r="D18" s="14">
        <v>44494</v>
      </c>
      <c r="E18" s="14">
        <v>45199</v>
      </c>
      <c r="F18" s="10">
        <f t="shared" si="1"/>
        <v>1</v>
      </c>
      <c r="G18" s="10">
        <v>100</v>
      </c>
      <c r="H18" s="12">
        <f t="shared" si="2"/>
        <v>100</v>
      </c>
      <c r="I18" s="12">
        <v>100</v>
      </c>
      <c r="J18" s="12">
        <v>300</v>
      </c>
      <c r="K18" s="10">
        <f t="shared" si="0"/>
        <v>500</v>
      </c>
      <c r="L18" s="35" t="s">
        <v>360</v>
      </c>
    </row>
    <row r="19" ht="36" customHeight="1" spans="1:12">
      <c r="A19" s="10">
        <v>17</v>
      </c>
      <c r="B19" s="10"/>
      <c r="C19" s="18" t="s">
        <v>391</v>
      </c>
      <c r="D19" s="14">
        <v>45022</v>
      </c>
      <c r="E19" s="14">
        <v>45199</v>
      </c>
      <c r="F19" s="10">
        <f t="shared" si="1"/>
        <v>0</v>
      </c>
      <c r="G19" s="10">
        <v>100</v>
      </c>
      <c r="H19" s="12">
        <f t="shared" si="2"/>
        <v>0</v>
      </c>
      <c r="I19" s="12">
        <v>400</v>
      </c>
      <c r="J19" s="12">
        <v>0</v>
      </c>
      <c r="K19" s="10">
        <f t="shared" si="0"/>
        <v>400</v>
      </c>
      <c r="L19" s="35" t="s">
        <v>447</v>
      </c>
    </row>
    <row r="20" ht="36" customHeight="1" spans="1:12">
      <c r="A20" s="10">
        <v>18</v>
      </c>
      <c r="B20" s="10"/>
      <c r="C20" s="18" t="s">
        <v>394</v>
      </c>
      <c r="D20" s="14">
        <v>45033</v>
      </c>
      <c r="E20" s="14">
        <v>45199</v>
      </c>
      <c r="F20" s="10">
        <f t="shared" si="1"/>
        <v>0</v>
      </c>
      <c r="G20" s="10">
        <v>100</v>
      </c>
      <c r="H20" s="12">
        <f t="shared" si="2"/>
        <v>0</v>
      </c>
      <c r="I20" s="12">
        <v>0</v>
      </c>
      <c r="J20" s="12">
        <v>0</v>
      </c>
      <c r="K20" s="10">
        <f t="shared" si="0"/>
        <v>0</v>
      </c>
      <c r="L20" s="35" t="s">
        <v>395</v>
      </c>
    </row>
    <row r="21" ht="36" customHeight="1" spans="1:12">
      <c r="A21" s="10">
        <v>19</v>
      </c>
      <c r="B21" s="10"/>
      <c r="C21" s="18" t="s">
        <v>408</v>
      </c>
      <c r="D21" s="14">
        <v>45050</v>
      </c>
      <c r="E21" s="14">
        <v>45199</v>
      </c>
      <c r="F21" s="10">
        <f t="shared" si="1"/>
        <v>0</v>
      </c>
      <c r="G21" s="10">
        <v>100</v>
      </c>
      <c r="H21" s="12">
        <f t="shared" si="2"/>
        <v>0</v>
      </c>
      <c r="I21" s="12">
        <v>0</v>
      </c>
      <c r="J21" s="12">
        <v>100</v>
      </c>
      <c r="K21" s="10">
        <f t="shared" si="0"/>
        <v>100</v>
      </c>
      <c r="L21" s="35" t="s">
        <v>409</v>
      </c>
    </row>
    <row r="22" ht="36" customHeight="1" spans="1:12">
      <c r="A22" s="10">
        <v>20</v>
      </c>
      <c r="B22" s="10"/>
      <c r="C22" s="18" t="s">
        <v>410</v>
      </c>
      <c r="D22" s="14">
        <v>45064</v>
      </c>
      <c r="E22" s="14">
        <v>45199</v>
      </c>
      <c r="F22" s="10">
        <f t="shared" si="1"/>
        <v>0</v>
      </c>
      <c r="G22" s="10">
        <v>100</v>
      </c>
      <c r="H22" s="12">
        <f t="shared" si="2"/>
        <v>0</v>
      </c>
      <c r="I22" s="12">
        <v>300</v>
      </c>
      <c r="J22" s="12">
        <v>0</v>
      </c>
      <c r="K22" s="10">
        <f t="shared" ref="K22:K36" si="3">SUM(H22:J22)</f>
        <v>300</v>
      </c>
      <c r="L22" s="35" t="s">
        <v>448</v>
      </c>
    </row>
    <row r="23" ht="36" customHeight="1" spans="1:12">
      <c r="A23" s="10">
        <v>21</v>
      </c>
      <c r="B23" s="10"/>
      <c r="C23" s="18" t="s">
        <v>419</v>
      </c>
      <c r="D23" s="14">
        <v>45085</v>
      </c>
      <c r="E23" s="14">
        <v>45199</v>
      </c>
      <c r="F23" s="10">
        <f t="shared" si="1"/>
        <v>0</v>
      </c>
      <c r="G23" s="10">
        <v>100</v>
      </c>
      <c r="H23" s="12">
        <v>0</v>
      </c>
      <c r="I23" s="12">
        <v>300</v>
      </c>
      <c r="J23" s="12">
        <v>0</v>
      </c>
      <c r="K23" s="10">
        <f t="shared" si="3"/>
        <v>300</v>
      </c>
      <c r="L23" s="35" t="s">
        <v>430</v>
      </c>
    </row>
    <row r="24" ht="36" customHeight="1" spans="1:12">
      <c r="A24" s="10">
        <v>22</v>
      </c>
      <c r="B24" s="10"/>
      <c r="C24" s="18" t="s">
        <v>371</v>
      </c>
      <c r="D24" s="14">
        <v>44921</v>
      </c>
      <c r="E24" s="14">
        <v>45199</v>
      </c>
      <c r="F24" s="10">
        <f t="shared" si="1"/>
        <v>0</v>
      </c>
      <c r="G24" s="10">
        <v>100</v>
      </c>
      <c r="H24" s="12">
        <v>0</v>
      </c>
      <c r="I24" s="12">
        <v>400</v>
      </c>
      <c r="J24" s="12">
        <v>100</v>
      </c>
      <c r="K24" s="10">
        <f t="shared" si="3"/>
        <v>500</v>
      </c>
      <c r="L24" s="35" t="s">
        <v>449</v>
      </c>
    </row>
    <row r="25" ht="36" customHeight="1" spans="1:12">
      <c r="A25" s="10">
        <v>23</v>
      </c>
      <c r="B25" s="10"/>
      <c r="C25" s="75" t="s">
        <v>431</v>
      </c>
      <c r="D25" s="14">
        <v>45142</v>
      </c>
      <c r="E25" s="14">
        <v>45199</v>
      </c>
      <c r="F25" s="10">
        <f t="shared" si="1"/>
        <v>0</v>
      </c>
      <c r="G25" s="10">
        <v>100</v>
      </c>
      <c r="H25" s="12">
        <v>0</v>
      </c>
      <c r="I25" s="12">
        <v>0</v>
      </c>
      <c r="J25" s="12">
        <v>0</v>
      </c>
      <c r="K25" s="10">
        <f t="shared" si="3"/>
        <v>0</v>
      </c>
      <c r="L25" s="35" t="s">
        <v>450</v>
      </c>
    </row>
    <row r="26" ht="36" customHeight="1" spans="1:12">
      <c r="A26" s="10">
        <v>24</v>
      </c>
      <c r="B26" s="10"/>
      <c r="C26" s="83" t="s">
        <v>451</v>
      </c>
      <c r="D26" s="17">
        <v>45180</v>
      </c>
      <c r="E26" s="14">
        <v>45199</v>
      </c>
      <c r="F26" s="10">
        <v>0</v>
      </c>
      <c r="G26" s="18">
        <v>100</v>
      </c>
      <c r="H26" s="12">
        <v>0</v>
      </c>
      <c r="I26" s="12">
        <v>0</v>
      </c>
      <c r="J26" s="12">
        <v>0</v>
      </c>
      <c r="K26" s="10">
        <v>0</v>
      </c>
      <c r="L26" s="37" t="s">
        <v>452</v>
      </c>
    </row>
    <row r="27" ht="36" customHeight="1" spans="1:12">
      <c r="A27" s="10">
        <v>25</v>
      </c>
      <c r="B27" s="10"/>
      <c r="C27" s="18" t="s">
        <v>373</v>
      </c>
      <c r="D27" s="14">
        <v>44915</v>
      </c>
      <c r="E27" s="14">
        <v>45199</v>
      </c>
      <c r="F27" s="10">
        <f t="shared" ref="F27:F36" si="4">DATEDIF(D27,E27,"Y")</f>
        <v>0</v>
      </c>
      <c r="G27" s="10">
        <v>100</v>
      </c>
      <c r="H27" s="12">
        <v>0</v>
      </c>
      <c r="I27" s="12">
        <v>0</v>
      </c>
      <c r="J27" s="12">
        <v>100</v>
      </c>
      <c r="K27" s="10">
        <f t="shared" si="3"/>
        <v>100</v>
      </c>
      <c r="L27" s="35" t="s">
        <v>374</v>
      </c>
    </row>
    <row r="28" ht="36" customHeight="1" spans="1:12">
      <c r="A28" s="10">
        <v>26</v>
      </c>
      <c r="B28" s="15" t="s">
        <v>433</v>
      </c>
      <c r="C28" s="18" t="s">
        <v>295</v>
      </c>
      <c r="D28" s="17">
        <v>44732</v>
      </c>
      <c r="E28" s="14">
        <v>45199</v>
      </c>
      <c r="F28" s="10">
        <f t="shared" si="4"/>
        <v>1</v>
      </c>
      <c r="G28" s="18">
        <v>100</v>
      </c>
      <c r="H28" s="12">
        <f>F28*G28</f>
        <v>100</v>
      </c>
      <c r="I28" s="12">
        <v>300</v>
      </c>
      <c r="J28" s="12">
        <v>100</v>
      </c>
      <c r="K28" s="10">
        <f t="shared" si="3"/>
        <v>500</v>
      </c>
      <c r="L28" s="37" t="s">
        <v>296</v>
      </c>
    </row>
    <row r="29" ht="30" customHeight="1" spans="1:12">
      <c r="A29" s="10">
        <v>27</v>
      </c>
      <c r="B29" s="15"/>
      <c r="C29" s="18" t="s">
        <v>124</v>
      </c>
      <c r="D29" s="17">
        <v>43590</v>
      </c>
      <c r="E29" s="14">
        <v>45199</v>
      </c>
      <c r="F29" s="10">
        <f t="shared" si="4"/>
        <v>4</v>
      </c>
      <c r="G29" s="10">
        <v>0</v>
      </c>
      <c r="H29" s="12">
        <v>0</v>
      </c>
      <c r="I29" s="12">
        <v>0</v>
      </c>
      <c r="J29" s="12">
        <v>300</v>
      </c>
      <c r="K29" s="10">
        <f t="shared" si="3"/>
        <v>300</v>
      </c>
      <c r="L29" s="68" t="s">
        <v>110</v>
      </c>
    </row>
    <row r="30" ht="30" customHeight="1" spans="1:12">
      <c r="A30" s="10">
        <v>28</v>
      </c>
      <c r="B30" s="15"/>
      <c r="C30" s="83" t="s">
        <v>453</v>
      </c>
      <c r="D30" s="17">
        <v>44602</v>
      </c>
      <c r="E30" s="14">
        <v>45199</v>
      </c>
      <c r="F30" s="10">
        <f t="shared" si="4"/>
        <v>1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3"/>
        <v>300</v>
      </c>
      <c r="L30" s="68" t="s">
        <v>110</v>
      </c>
    </row>
    <row r="31" ht="24" customHeight="1" spans="1:12">
      <c r="A31" s="10">
        <v>29</v>
      </c>
      <c r="B31" s="13" t="s">
        <v>60</v>
      </c>
      <c r="C31" s="10" t="s">
        <v>61</v>
      </c>
      <c r="D31" s="14">
        <v>44074</v>
      </c>
      <c r="E31" s="14">
        <v>45199</v>
      </c>
      <c r="F31" s="10">
        <f t="shared" si="4"/>
        <v>3</v>
      </c>
      <c r="G31" s="10">
        <v>100</v>
      </c>
      <c r="H31" s="12">
        <f>F31*G31</f>
        <v>300</v>
      </c>
      <c r="I31" s="12">
        <v>0</v>
      </c>
      <c r="J31" s="12">
        <v>100</v>
      </c>
      <c r="K31" s="10">
        <f t="shared" si="3"/>
        <v>400</v>
      </c>
      <c r="L31" s="35" t="s">
        <v>421</v>
      </c>
    </row>
    <row r="32" ht="50" customHeight="1" spans="1:12">
      <c r="A32" s="10">
        <v>30</v>
      </c>
      <c r="B32" s="15"/>
      <c r="C32" s="10" t="s">
        <v>118</v>
      </c>
      <c r="D32" s="14">
        <v>44392</v>
      </c>
      <c r="E32" s="14">
        <v>45199</v>
      </c>
      <c r="F32" s="10">
        <f t="shared" si="4"/>
        <v>2</v>
      </c>
      <c r="G32" s="10">
        <v>100</v>
      </c>
      <c r="H32" s="12">
        <f>F32*G32</f>
        <v>200</v>
      </c>
      <c r="I32" s="12">
        <v>300</v>
      </c>
      <c r="J32" s="12">
        <v>100</v>
      </c>
      <c r="K32" s="10">
        <f t="shared" si="3"/>
        <v>600</v>
      </c>
      <c r="L32" s="35" t="s">
        <v>454</v>
      </c>
    </row>
    <row r="33" ht="24" customHeight="1" spans="1:12">
      <c r="A33" s="10">
        <v>31</v>
      </c>
      <c r="B33" s="15"/>
      <c r="C33" s="18" t="s">
        <v>109</v>
      </c>
      <c r="D33" s="17">
        <v>43129</v>
      </c>
      <c r="E33" s="14">
        <v>45199</v>
      </c>
      <c r="F33" s="10">
        <f t="shared" si="4"/>
        <v>5</v>
      </c>
      <c r="G33" s="10">
        <v>0</v>
      </c>
      <c r="H33" s="12">
        <v>0</v>
      </c>
      <c r="I33" s="12">
        <v>0</v>
      </c>
      <c r="J33" s="12">
        <v>300</v>
      </c>
      <c r="K33" s="10">
        <f t="shared" si="3"/>
        <v>300</v>
      </c>
      <c r="L33" s="68" t="s">
        <v>110</v>
      </c>
    </row>
    <row r="34" ht="28" customHeight="1" spans="1:12">
      <c r="A34" s="10">
        <v>32</v>
      </c>
      <c r="B34" s="15"/>
      <c r="C34" s="18" t="s">
        <v>434</v>
      </c>
      <c r="D34" s="17">
        <v>44862</v>
      </c>
      <c r="E34" s="14">
        <v>45199</v>
      </c>
      <c r="F34" s="10">
        <f t="shared" si="4"/>
        <v>0</v>
      </c>
      <c r="G34" s="10">
        <v>0</v>
      </c>
      <c r="H34" s="12">
        <v>0</v>
      </c>
      <c r="I34" s="12">
        <v>0</v>
      </c>
      <c r="J34" s="12">
        <v>200</v>
      </c>
      <c r="K34" s="10">
        <f t="shared" si="3"/>
        <v>200</v>
      </c>
      <c r="L34" s="116" t="s">
        <v>435</v>
      </c>
    </row>
    <row r="35" ht="20" customHeight="1" spans="1:12">
      <c r="A35" s="10">
        <v>33</v>
      </c>
      <c r="B35" s="13" t="s">
        <v>62</v>
      </c>
      <c r="C35" s="10" t="s">
        <v>63</v>
      </c>
      <c r="D35" s="14">
        <v>41687</v>
      </c>
      <c r="E35" s="14">
        <v>45199</v>
      </c>
      <c r="F35" s="10">
        <f t="shared" si="4"/>
        <v>9</v>
      </c>
      <c r="G35" s="10">
        <v>100</v>
      </c>
      <c r="H35" s="12">
        <v>500</v>
      </c>
      <c r="I35" s="12">
        <v>0</v>
      </c>
      <c r="J35" s="12">
        <v>0</v>
      </c>
      <c r="K35" s="10">
        <f t="shared" si="3"/>
        <v>500</v>
      </c>
      <c r="L35" s="35" t="s">
        <v>28</v>
      </c>
    </row>
    <row r="36" ht="32" customHeight="1" spans="1:12">
      <c r="A36" s="10">
        <v>34</v>
      </c>
      <c r="B36" s="15"/>
      <c r="C36" s="18" t="s">
        <v>245</v>
      </c>
      <c r="D36" s="14">
        <v>44648</v>
      </c>
      <c r="E36" s="14">
        <v>45199</v>
      </c>
      <c r="F36" s="10">
        <f t="shared" si="4"/>
        <v>1</v>
      </c>
      <c r="G36" s="10">
        <v>100</v>
      </c>
      <c r="H36" s="12">
        <v>0</v>
      </c>
      <c r="I36" s="12">
        <v>0</v>
      </c>
      <c r="J36" s="12">
        <v>0</v>
      </c>
      <c r="K36" s="10">
        <f t="shared" si="3"/>
        <v>0</v>
      </c>
      <c r="L36" s="42" t="s">
        <v>455</v>
      </c>
    </row>
    <row r="37" ht="31" customHeight="1" spans="1:12">
      <c r="A37" s="10">
        <v>35</v>
      </c>
      <c r="B37" s="15"/>
      <c r="C37" s="83" t="s">
        <v>456</v>
      </c>
      <c r="D37" s="14">
        <v>45176</v>
      </c>
      <c r="E37" s="14">
        <v>45199</v>
      </c>
      <c r="F37" s="10">
        <v>0</v>
      </c>
      <c r="G37" s="10">
        <v>100</v>
      </c>
      <c r="H37" s="12">
        <v>0</v>
      </c>
      <c r="I37" s="12">
        <v>0</v>
      </c>
      <c r="J37" s="12">
        <v>0</v>
      </c>
      <c r="K37" s="10">
        <v>0</v>
      </c>
      <c r="L37" s="37" t="s">
        <v>457</v>
      </c>
    </row>
    <row r="38" ht="31" customHeight="1" spans="1:12">
      <c r="A38" s="10">
        <v>36</v>
      </c>
      <c r="B38" s="13" t="s">
        <v>64</v>
      </c>
      <c r="C38" s="10" t="s">
        <v>56</v>
      </c>
      <c r="D38" s="14">
        <v>43710</v>
      </c>
      <c r="E38" s="14">
        <v>45199</v>
      </c>
      <c r="F38" s="10">
        <v>3</v>
      </c>
      <c r="G38" s="10">
        <v>100</v>
      </c>
      <c r="H38" s="12">
        <f t="shared" ref="H38:H44" si="5">F38*G38</f>
        <v>300</v>
      </c>
      <c r="I38" s="12">
        <v>0</v>
      </c>
      <c r="J38" s="12">
        <v>100</v>
      </c>
      <c r="K38" s="10">
        <f t="shared" ref="K38:K49" si="6">SUM(H38:J38)</f>
        <v>400</v>
      </c>
      <c r="L38" s="37" t="s">
        <v>363</v>
      </c>
    </row>
    <row r="39" s="1" customFormat="1" ht="22" customHeight="1" spans="1:12">
      <c r="A39" s="10">
        <v>37</v>
      </c>
      <c r="B39" s="30"/>
      <c r="C39" s="11" t="s">
        <v>66</v>
      </c>
      <c r="D39" s="23">
        <v>43694</v>
      </c>
      <c r="E39" s="14">
        <v>45199</v>
      </c>
      <c r="F39" s="10">
        <f>DATEDIF(D39,E39,"Y")</f>
        <v>4</v>
      </c>
      <c r="G39" s="11">
        <v>100</v>
      </c>
      <c r="H39" s="12">
        <f t="shared" si="5"/>
        <v>400</v>
      </c>
      <c r="I39" s="12">
        <v>0</v>
      </c>
      <c r="J39" s="12">
        <v>100</v>
      </c>
      <c r="K39" s="10">
        <f t="shared" si="6"/>
        <v>500</v>
      </c>
      <c r="L39" s="35" t="s">
        <v>425</v>
      </c>
    </row>
    <row r="40" s="1" customFormat="1" ht="38" customHeight="1" spans="1:12">
      <c r="A40" s="10">
        <v>38</v>
      </c>
      <c r="B40" s="30"/>
      <c r="C40" s="16" t="s">
        <v>259</v>
      </c>
      <c r="D40" s="14">
        <v>44428</v>
      </c>
      <c r="E40" s="14">
        <v>45199</v>
      </c>
      <c r="F40" s="10">
        <v>0</v>
      </c>
      <c r="G40" s="10">
        <v>100</v>
      </c>
      <c r="H40" s="12">
        <f t="shared" si="5"/>
        <v>0</v>
      </c>
      <c r="I40" s="12">
        <v>0</v>
      </c>
      <c r="J40" s="12">
        <v>0</v>
      </c>
      <c r="K40" s="10">
        <f t="shared" si="6"/>
        <v>0</v>
      </c>
      <c r="L40" s="35" t="s">
        <v>458</v>
      </c>
    </row>
    <row r="41" ht="28" customHeight="1" spans="1:12">
      <c r="A41" s="10">
        <v>39</v>
      </c>
      <c r="B41" s="15"/>
      <c r="C41" s="16" t="s">
        <v>413</v>
      </c>
      <c r="D41" s="14">
        <v>44634</v>
      </c>
      <c r="E41" s="14">
        <v>45199</v>
      </c>
      <c r="F41" s="10">
        <f t="shared" ref="F41:F49" si="7">DATEDIF(D41,E41,"Y")</f>
        <v>1</v>
      </c>
      <c r="G41" s="10">
        <v>0</v>
      </c>
      <c r="H41" s="12">
        <f t="shared" si="5"/>
        <v>0</v>
      </c>
      <c r="I41" s="12">
        <v>0</v>
      </c>
      <c r="J41" s="12">
        <v>300</v>
      </c>
      <c r="K41" s="10">
        <f t="shared" si="6"/>
        <v>300</v>
      </c>
      <c r="L41" s="36" t="s">
        <v>414</v>
      </c>
    </row>
    <row r="42" ht="30" customHeight="1" spans="1:12">
      <c r="A42" s="10">
        <v>40</v>
      </c>
      <c r="B42" s="13" t="s">
        <v>68</v>
      </c>
      <c r="C42" s="10" t="s">
        <v>69</v>
      </c>
      <c r="D42" s="14">
        <v>44350</v>
      </c>
      <c r="E42" s="14">
        <v>45199</v>
      </c>
      <c r="F42" s="10">
        <f t="shared" si="7"/>
        <v>2</v>
      </c>
      <c r="G42" s="10">
        <v>100</v>
      </c>
      <c r="H42" s="12">
        <f t="shared" si="5"/>
        <v>200</v>
      </c>
      <c r="I42" s="12">
        <v>300</v>
      </c>
      <c r="J42" s="12">
        <v>100</v>
      </c>
      <c r="K42" s="10">
        <f t="shared" si="6"/>
        <v>600</v>
      </c>
      <c r="L42" s="35" t="s">
        <v>70</v>
      </c>
    </row>
    <row r="43" ht="24" customHeight="1" spans="1:12">
      <c r="A43" s="10">
        <v>41</v>
      </c>
      <c r="B43" s="15"/>
      <c r="C43" s="10" t="s">
        <v>73</v>
      </c>
      <c r="D43" s="14">
        <v>44347</v>
      </c>
      <c r="E43" s="14">
        <v>45199</v>
      </c>
      <c r="F43" s="10">
        <f t="shared" si="7"/>
        <v>2</v>
      </c>
      <c r="G43" s="10">
        <v>100</v>
      </c>
      <c r="H43" s="12">
        <f t="shared" si="5"/>
        <v>200</v>
      </c>
      <c r="I43" s="12">
        <v>0</v>
      </c>
      <c r="J43" s="12">
        <v>0</v>
      </c>
      <c r="K43" s="10">
        <f t="shared" si="6"/>
        <v>200</v>
      </c>
      <c r="L43" s="36" t="s">
        <v>28</v>
      </c>
    </row>
    <row r="44" ht="28" customHeight="1" spans="1:12">
      <c r="A44" s="10">
        <v>42</v>
      </c>
      <c r="B44" s="15"/>
      <c r="C44" s="10" t="s">
        <v>131</v>
      </c>
      <c r="D44" s="14">
        <v>44413</v>
      </c>
      <c r="E44" s="14">
        <v>45199</v>
      </c>
      <c r="F44" s="10">
        <f t="shared" si="7"/>
        <v>2</v>
      </c>
      <c r="G44" s="10">
        <v>100</v>
      </c>
      <c r="H44" s="12">
        <f t="shared" si="5"/>
        <v>200</v>
      </c>
      <c r="I44" s="12">
        <v>0</v>
      </c>
      <c r="J44" s="12">
        <v>0</v>
      </c>
      <c r="K44" s="10">
        <f t="shared" si="6"/>
        <v>200</v>
      </c>
      <c r="L44" s="35" t="s">
        <v>183</v>
      </c>
    </row>
    <row r="45" ht="31" customHeight="1" spans="1:12">
      <c r="A45" s="10">
        <v>43</v>
      </c>
      <c r="B45" s="15"/>
      <c r="C45" s="18" t="s">
        <v>397</v>
      </c>
      <c r="D45" s="123">
        <v>45033</v>
      </c>
      <c r="E45" s="14">
        <v>45199</v>
      </c>
      <c r="F45" s="10">
        <f t="shared" si="7"/>
        <v>0</v>
      </c>
      <c r="G45" s="10">
        <v>100</v>
      </c>
      <c r="H45" s="12">
        <v>0</v>
      </c>
      <c r="I45" s="12">
        <v>0</v>
      </c>
      <c r="J45" s="12">
        <v>0</v>
      </c>
      <c r="K45" s="10">
        <f t="shared" si="6"/>
        <v>0</v>
      </c>
      <c r="L45" s="129" t="s">
        <v>398</v>
      </c>
    </row>
    <row r="46" ht="31" customHeight="1" spans="1:12">
      <c r="A46" s="10">
        <v>44</v>
      </c>
      <c r="B46" s="15"/>
      <c r="C46" s="10" t="s">
        <v>192</v>
      </c>
      <c r="D46" s="14">
        <v>44284</v>
      </c>
      <c r="E46" s="14">
        <v>45199</v>
      </c>
      <c r="F46" s="10">
        <f t="shared" si="7"/>
        <v>2</v>
      </c>
      <c r="G46" s="10">
        <v>0</v>
      </c>
      <c r="H46" s="12">
        <v>0</v>
      </c>
      <c r="I46" s="12">
        <v>0</v>
      </c>
      <c r="J46" s="12">
        <v>300</v>
      </c>
      <c r="K46" s="10">
        <f t="shared" si="6"/>
        <v>300</v>
      </c>
      <c r="L46" s="65" t="s">
        <v>287</v>
      </c>
    </row>
    <row r="47" ht="24" customHeight="1" spans="1:12">
      <c r="A47" s="10">
        <v>45</v>
      </c>
      <c r="B47" s="15"/>
      <c r="C47" s="44" t="s">
        <v>312</v>
      </c>
      <c r="D47" s="45">
        <v>44284</v>
      </c>
      <c r="E47" s="14">
        <v>45199</v>
      </c>
      <c r="F47" s="10">
        <f t="shared" si="7"/>
        <v>2</v>
      </c>
      <c r="G47" s="10">
        <v>0</v>
      </c>
      <c r="H47" s="12">
        <v>0</v>
      </c>
      <c r="I47" s="12">
        <v>0</v>
      </c>
      <c r="J47" s="12">
        <v>300</v>
      </c>
      <c r="K47" s="10">
        <f t="shared" si="6"/>
        <v>300</v>
      </c>
      <c r="L47" s="65" t="s">
        <v>195</v>
      </c>
    </row>
    <row r="48" ht="24" customHeight="1" spans="1:12">
      <c r="A48" s="10">
        <v>46</v>
      </c>
      <c r="B48" s="15"/>
      <c r="C48" s="44" t="s">
        <v>379</v>
      </c>
      <c r="D48" s="45">
        <v>44280</v>
      </c>
      <c r="E48" s="14">
        <v>45199</v>
      </c>
      <c r="F48" s="10">
        <f t="shared" si="7"/>
        <v>2</v>
      </c>
      <c r="G48" s="10">
        <v>0</v>
      </c>
      <c r="H48" s="12">
        <v>0</v>
      </c>
      <c r="I48" s="12">
        <v>0</v>
      </c>
      <c r="J48" s="12">
        <v>100</v>
      </c>
      <c r="K48" s="10">
        <f t="shared" si="6"/>
        <v>100</v>
      </c>
      <c r="L48" s="65" t="s">
        <v>380</v>
      </c>
    </row>
    <row r="49" ht="24" customHeight="1" spans="1:12">
      <c r="A49" s="10">
        <v>47</v>
      </c>
      <c r="B49" s="15"/>
      <c r="C49" s="44" t="s">
        <v>381</v>
      </c>
      <c r="D49" s="45">
        <v>44279</v>
      </c>
      <c r="E49" s="14">
        <v>45199</v>
      </c>
      <c r="F49" s="10">
        <f t="shared" si="7"/>
        <v>2</v>
      </c>
      <c r="G49" s="10">
        <v>0</v>
      </c>
      <c r="H49" s="12">
        <v>0</v>
      </c>
      <c r="I49" s="12">
        <v>0</v>
      </c>
      <c r="J49" s="12">
        <v>100</v>
      </c>
      <c r="K49" s="10">
        <f t="shared" si="6"/>
        <v>100</v>
      </c>
      <c r="L49" s="65" t="s">
        <v>380</v>
      </c>
    </row>
    <row r="50" ht="25" customHeight="1" spans="1:12">
      <c r="A50" s="10">
        <v>48</v>
      </c>
      <c r="B50" s="18" t="s">
        <v>84</v>
      </c>
      <c r="C50" s="75" t="s">
        <v>393</v>
      </c>
      <c r="D50" s="14">
        <v>45026</v>
      </c>
      <c r="E50" s="14">
        <v>45199</v>
      </c>
      <c r="F50" s="10">
        <f t="shared" ref="F50:F70" si="8">DATEDIF(D50,E50,"Y")</f>
        <v>0</v>
      </c>
      <c r="G50" s="10">
        <v>100</v>
      </c>
      <c r="H50" s="12">
        <f>F50*G50</f>
        <v>0</v>
      </c>
      <c r="I50" s="12">
        <v>0</v>
      </c>
      <c r="J50" s="12">
        <v>0</v>
      </c>
      <c r="K50" s="10">
        <f t="shared" ref="K50:K70" si="9">SUM(H50:J50)</f>
        <v>0</v>
      </c>
      <c r="L50" s="36" t="s">
        <v>459</v>
      </c>
    </row>
    <row r="51" ht="20" customHeight="1" spans="1:12">
      <c r="A51" s="10">
        <v>49</v>
      </c>
      <c r="B51" s="18"/>
      <c r="C51" s="18" t="s">
        <v>85</v>
      </c>
      <c r="D51" s="17">
        <v>43978</v>
      </c>
      <c r="E51" s="14">
        <v>45199</v>
      </c>
      <c r="F51" s="10">
        <f t="shared" si="8"/>
        <v>3</v>
      </c>
      <c r="G51" s="18">
        <v>100</v>
      </c>
      <c r="H51" s="12">
        <v>0</v>
      </c>
      <c r="I51" s="12">
        <v>0</v>
      </c>
      <c r="J51" s="12">
        <v>0</v>
      </c>
      <c r="K51" s="10">
        <f t="shared" si="9"/>
        <v>0</v>
      </c>
      <c r="L51" s="37" t="s">
        <v>437</v>
      </c>
    </row>
    <row r="52" ht="20" customHeight="1" spans="1:12">
      <c r="A52" s="10">
        <v>50</v>
      </c>
      <c r="B52" s="18"/>
      <c r="C52" s="18" t="s">
        <v>353</v>
      </c>
      <c r="D52" s="17">
        <v>44842</v>
      </c>
      <c r="E52" s="14">
        <v>45199</v>
      </c>
      <c r="F52" s="10">
        <f t="shared" si="8"/>
        <v>0</v>
      </c>
      <c r="G52" s="18">
        <v>100</v>
      </c>
      <c r="H52" s="12">
        <f>F52*G52</f>
        <v>0</v>
      </c>
      <c r="I52" s="12">
        <v>0</v>
      </c>
      <c r="J52" s="12">
        <v>0</v>
      </c>
      <c r="K52" s="10">
        <f t="shared" si="9"/>
        <v>0</v>
      </c>
      <c r="L52" s="38" t="s">
        <v>354</v>
      </c>
    </row>
    <row r="53" ht="20" customHeight="1" spans="1:12">
      <c r="A53" s="10">
        <v>51</v>
      </c>
      <c r="B53" s="18"/>
      <c r="C53" s="18" t="s">
        <v>438</v>
      </c>
      <c r="D53" s="17">
        <v>45120</v>
      </c>
      <c r="E53" s="14">
        <v>45199</v>
      </c>
      <c r="F53" s="10">
        <f t="shared" si="8"/>
        <v>0</v>
      </c>
      <c r="G53" s="18">
        <v>100</v>
      </c>
      <c r="H53" s="12">
        <v>0</v>
      </c>
      <c r="I53" s="12">
        <v>0</v>
      </c>
      <c r="J53" s="12">
        <v>0</v>
      </c>
      <c r="K53" s="10">
        <f t="shared" si="9"/>
        <v>0</v>
      </c>
      <c r="L53" s="38" t="s">
        <v>185</v>
      </c>
    </row>
    <row r="54" ht="24" customHeight="1" spans="1:12">
      <c r="A54" s="10">
        <v>52</v>
      </c>
      <c r="B54" s="18"/>
      <c r="C54" s="44" t="s">
        <v>205</v>
      </c>
      <c r="D54" s="45">
        <v>43955</v>
      </c>
      <c r="E54" s="14">
        <v>45199</v>
      </c>
      <c r="F54" s="10">
        <f t="shared" si="8"/>
        <v>3</v>
      </c>
      <c r="G54" s="18">
        <v>0</v>
      </c>
      <c r="H54" s="12">
        <f t="shared" ref="H54:H65" si="10">F54*G54</f>
        <v>0</v>
      </c>
      <c r="I54" s="12">
        <v>0</v>
      </c>
      <c r="J54" s="12">
        <v>300</v>
      </c>
      <c r="K54" s="10">
        <f t="shared" si="9"/>
        <v>300</v>
      </c>
      <c r="L54" s="115" t="s">
        <v>110</v>
      </c>
    </row>
    <row r="55" ht="29" customHeight="1" spans="1:12">
      <c r="A55" s="10">
        <v>53</v>
      </c>
      <c r="B55" s="18"/>
      <c r="C55" s="44" t="s">
        <v>206</v>
      </c>
      <c r="D55" s="45">
        <v>45071</v>
      </c>
      <c r="E55" s="14">
        <v>45199</v>
      </c>
      <c r="F55" s="10">
        <f t="shared" si="8"/>
        <v>0</v>
      </c>
      <c r="G55" s="18">
        <v>0</v>
      </c>
      <c r="H55" s="12">
        <f t="shared" si="10"/>
        <v>0</v>
      </c>
      <c r="I55" s="12">
        <v>0</v>
      </c>
      <c r="J55" s="12">
        <v>300</v>
      </c>
      <c r="K55" s="10">
        <f t="shared" si="9"/>
        <v>300</v>
      </c>
      <c r="L55" s="115" t="s">
        <v>110</v>
      </c>
    </row>
    <row r="56" ht="25" customHeight="1" spans="1:12">
      <c r="A56" s="10">
        <v>54</v>
      </c>
      <c r="B56" s="13" t="s">
        <v>305</v>
      </c>
      <c r="C56" s="18" t="s">
        <v>97</v>
      </c>
      <c r="D56" s="17">
        <v>44081</v>
      </c>
      <c r="E56" s="14">
        <v>45199</v>
      </c>
      <c r="F56" s="10">
        <v>2</v>
      </c>
      <c r="G56" s="18">
        <v>100</v>
      </c>
      <c r="H56" s="12">
        <f t="shared" si="10"/>
        <v>200</v>
      </c>
      <c r="I56" s="12">
        <v>0</v>
      </c>
      <c r="J56" s="12">
        <v>100</v>
      </c>
      <c r="K56" s="10">
        <f t="shared" si="9"/>
        <v>300</v>
      </c>
      <c r="L56" s="37" t="s">
        <v>92</v>
      </c>
    </row>
    <row r="57" ht="25" customHeight="1" spans="1:12">
      <c r="A57" s="10">
        <v>55</v>
      </c>
      <c r="B57" s="13" t="s">
        <v>89</v>
      </c>
      <c r="C57" s="10" t="s">
        <v>90</v>
      </c>
      <c r="D57" s="14">
        <v>44075</v>
      </c>
      <c r="E57" s="14">
        <v>45199</v>
      </c>
      <c r="F57" s="10">
        <f t="shared" si="8"/>
        <v>3</v>
      </c>
      <c r="G57" s="10">
        <v>100</v>
      </c>
      <c r="H57" s="12">
        <f t="shared" si="10"/>
        <v>300</v>
      </c>
      <c r="I57" s="12">
        <v>0</v>
      </c>
      <c r="J57" s="12">
        <v>0</v>
      </c>
      <c r="K57" s="10">
        <f t="shared" si="9"/>
        <v>300</v>
      </c>
      <c r="L57" s="35" t="s">
        <v>28</v>
      </c>
    </row>
    <row r="58" ht="33" customHeight="1" spans="1:12">
      <c r="A58" s="10">
        <v>56</v>
      </c>
      <c r="B58" s="15"/>
      <c r="C58" s="18" t="s">
        <v>265</v>
      </c>
      <c r="D58" s="14">
        <v>44676</v>
      </c>
      <c r="E58" s="14">
        <v>45199</v>
      </c>
      <c r="F58" s="10">
        <f t="shared" si="8"/>
        <v>1</v>
      </c>
      <c r="G58" s="10">
        <v>100</v>
      </c>
      <c r="H58" s="12">
        <f t="shared" si="10"/>
        <v>100</v>
      </c>
      <c r="I58" s="12">
        <v>0</v>
      </c>
      <c r="J58" s="12">
        <v>100</v>
      </c>
      <c r="K58" s="10">
        <f t="shared" si="9"/>
        <v>200</v>
      </c>
      <c r="L58" s="35" t="s">
        <v>427</v>
      </c>
    </row>
    <row r="59" ht="27" customHeight="1" spans="1:12">
      <c r="A59" s="10">
        <v>57</v>
      </c>
      <c r="B59" s="13" t="s">
        <v>93</v>
      </c>
      <c r="C59" s="10" t="s">
        <v>94</v>
      </c>
      <c r="D59" s="14">
        <v>44136</v>
      </c>
      <c r="E59" s="14">
        <v>45199</v>
      </c>
      <c r="F59" s="10">
        <f t="shared" si="8"/>
        <v>2</v>
      </c>
      <c r="G59" s="10">
        <v>100</v>
      </c>
      <c r="H59" s="12">
        <f t="shared" si="10"/>
        <v>200</v>
      </c>
      <c r="I59" s="12">
        <v>0</v>
      </c>
      <c r="J59" s="12">
        <v>0</v>
      </c>
      <c r="K59" s="10">
        <f t="shared" si="9"/>
        <v>200</v>
      </c>
      <c r="L59" s="35" t="s">
        <v>28</v>
      </c>
    </row>
    <row r="60" ht="23" customHeight="1" spans="1:12">
      <c r="A60" s="10">
        <v>58</v>
      </c>
      <c r="B60" s="51"/>
      <c r="C60" s="10" t="s">
        <v>95</v>
      </c>
      <c r="D60" s="14">
        <v>44136</v>
      </c>
      <c r="E60" s="14">
        <v>45199</v>
      </c>
      <c r="F60" s="10">
        <f t="shared" si="8"/>
        <v>2</v>
      </c>
      <c r="G60" s="10">
        <v>100</v>
      </c>
      <c r="H60" s="12">
        <f t="shared" si="10"/>
        <v>200</v>
      </c>
      <c r="I60" s="12">
        <v>0</v>
      </c>
      <c r="J60" s="12">
        <v>0</v>
      </c>
      <c r="K60" s="10">
        <f t="shared" si="9"/>
        <v>200</v>
      </c>
      <c r="L60" s="35" t="s">
        <v>28</v>
      </c>
    </row>
    <row r="61" ht="27" customHeight="1" spans="1:12">
      <c r="A61" s="10">
        <v>59</v>
      </c>
      <c r="B61" s="10" t="s">
        <v>144</v>
      </c>
      <c r="C61" s="10" t="s">
        <v>71</v>
      </c>
      <c r="D61" s="14">
        <v>44298</v>
      </c>
      <c r="E61" s="14">
        <v>45199</v>
      </c>
      <c r="F61" s="10">
        <f t="shared" si="8"/>
        <v>2</v>
      </c>
      <c r="G61" s="10">
        <v>100</v>
      </c>
      <c r="H61" s="12">
        <f t="shared" si="10"/>
        <v>200</v>
      </c>
      <c r="I61" s="12">
        <v>0</v>
      </c>
      <c r="J61" s="12">
        <v>100</v>
      </c>
      <c r="K61" s="10">
        <f t="shared" si="9"/>
        <v>300</v>
      </c>
      <c r="L61" s="35" t="s">
        <v>72</v>
      </c>
    </row>
    <row r="62" ht="35" customHeight="1" spans="1:12">
      <c r="A62" s="10">
        <v>60</v>
      </c>
      <c r="B62" s="10"/>
      <c r="C62" s="18" t="s">
        <v>194</v>
      </c>
      <c r="D62" s="14">
        <v>44478</v>
      </c>
      <c r="E62" s="14">
        <v>45199</v>
      </c>
      <c r="F62" s="10">
        <f t="shared" si="8"/>
        <v>1</v>
      </c>
      <c r="G62" s="10">
        <v>0</v>
      </c>
      <c r="H62" s="12">
        <f t="shared" si="10"/>
        <v>0</v>
      </c>
      <c r="I62" s="12">
        <v>0</v>
      </c>
      <c r="J62" s="12">
        <v>100</v>
      </c>
      <c r="K62" s="10">
        <f t="shared" si="9"/>
        <v>100</v>
      </c>
      <c r="L62" s="10" t="s">
        <v>365</v>
      </c>
    </row>
    <row r="63" s="2" customFormat="1" ht="27" customHeight="1" spans="1:12">
      <c r="A63" s="10">
        <v>61</v>
      </c>
      <c r="B63" s="15" t="s">
        <v>121</v>
      </c>
      <c r="C63" s="10" t="s">
        <v>100</v>
      </c>
      <c r="D63" s="14">
        <v>44257</v>
      </c>
      <c r="E63" s="14">
        <v>45199</v>
      </c>
      <c r="F63" s="10">
        <f t="shared" si="8"/>
        <v>2</v>
      </c>
      <c r="G63" s="10">
        <v>100</v>
      </c>
      <c r="H63" s="12">
        <f t="shared" si="10"/>
        <v>200</v>
      </c>
      <c r="I63" s="12">
        <v>0</v>
      </c>
      <c r="J63" s="12">
        <v>300</v>
      </c>
      <c r="K63" s="10">
        <f t="shared" si="9"/>
        <v>500</v>
      </c>
      <c r="L63" s="35" t="s">
        <v>101</v>
      </c>
    </row>
    <row r="64" s="2" customFormat="1" ht="36" customHeight="1" spans="1:12">
      <c r="A64" s="10">
        <v>62</v>
      </c>
      <c r="B64" s="15"/>
      <c r="C64" s="10" t="s">
        <v>350</v>
      </c>
      <c r="D64" s="14">
        <v>44842</v>
      </c>
      <c r="E64" s="14">
        <v>45199</v>
      </c>
      <c r="F64" s="10">
        <f t="shared" si="8"/>
        <v>0</v>
      </c>
      <c r="G64" s="10">
        <v>100</v>
      </c>
      <c r="H64" s="12">
        <v>0</v>
      </c>
      <c r="I64" s="12">
        <v>0</v>
      </c>
      <c r="J64" s="12">
        <v>0</v>
      </c>
      <c r="K64" s="10">
        <f t="shared" si="9"/>
        <v>0</v>
      </c>
      <c r="L64" s="71" t="s">
        <v>185</v>
      </c>
    </row>
    <row r="65" ht="27" customHeight="1" spans="1:12">
      <c r="A65" s="10">
        <v>63</v>
      </c>
      <c r="B65" s="15"/>
      <c r="C65" s="18" t="s">
        <v>272</v>
      </c>
      <c r="D65" s="14">
        <v>44676</v>
      </c>
      <c r="E65" s="14">
        <v>45199</v>
      </c>
      <c r="F65" s="10">
        <f t="shared" si="8"/>
        <v>1</v>
      </c>
      <c r="G65" s="10">
        <v>100</v>
      </c>
      <c r="H65" s="12">
        <f t="shared" si="10"/>
        <v>100</v>
      </c>
      <c r="I65" s="12">
        <v>100</v>
      </c>
      <c r="J65" s="12">
        <v>100</v>
      </c>
      <c r="K65" s="10">
        <f t="shared" si="9"/>
        <v>300</v>
      </c>
      <c r="L65" s="35" t="s">
        <v>316</v>
      </c>
    </row>
    <row r="66" customFormat="1" ht="27" customHeight="1" spans="1:12">
      <c r="A66" s="10">
        <v>64</v>
      </c>
      <c r="B66" s="15"/>
      <c r="C66" s="18" t="s">
        <v>355</v>
      </c>
      <c r="D66" s="14">
        <v>44842</v>
      </c>
      <c r="E66" s="14">
        <v>45199</v>
      </c>
      <c r="F66" s="10">
        <f t="shared" si="8"/>
        <v>0</v>
      </c>
      <c r="G66" s="10">
        <v>100</v>
      </c>
      <c r="H66" s="12">
        <v>0</v>
      </c>
      <c r="I66" s="12">
        <v>100</v>
      </c>
      <c r="J66" s="12">
        <v>0</v>
      </c>
      <c r="K66" s="10">
        <f t="shared" si="9"/>
        <v>100</v>
      </c>
      <c r="L66" s="35" t="s">
        <v>356</v>
      </c>
    </row>
    <row r="67" customFormat="1" ht="23" customHeight="1" spans="1:12">
      <c r="A67" s="10">
        <v>65</v>
      </c>
      <c r="B67" s="10" t="s">
        <v>103</v>
      </c>
      <c r="C67" s="10" t="s">
        <v>104</v>
      </c>
      <c r="D67" s="14">
        <v>43192</v>
      </c>
      <c r="E67" s="14">
        <v>45199</v>
      </c>
      <c r="F67" s="10">
        <f t="shared" si="8"/>
        <v>5</v>
      </c>
      <c r="G67" s="10">
        <v>100</v>
      </c>
      <c r="H67" s="12">
        <f>F67*G67</f>
        <v>500</v>
      </c>
      <c r="I67" s="12">
        <v>300</v>
      </c>
      <c r="J67" s="12">
        <v>100</v>
      </c>
      <c r="K67" s="10">
        <f t="shared" si="9"/>
        <v>900</v>
      </c>
      <c r="L67" s="35" t="s">
        <v>428</v>
      </c>
    </row>
    <row r="68" customFormat="1" ht="33" customHeight="1" spans="1:12">
      <c r="A68" s="10">
        <v>66</v>
      </c>
      <c r="B68" s="10"/>
      <c r="C68" s="18" t="s">
        <v>441</v>
      </c>
      <c r="D68" s="49">
        <v>45142</v>
      </c>
      <c r="E68" s="14">
        <v>45199</v>
      </c>
      <c r="F68" s="10">
        <f t="shared" si="8"/>
        <v>0</v>
      </c>
      <c r="G68" s="13">
        <v>100</v>
      </c>
      <c r="H68" s="50">
        <v>0</v>
      </c>
      <c r="I68" s="50">
        <v>0</v>
      </c>
      <c r="J68" s="50">
        <v>0</v>
      </c>
      <c r="K68" s="10">
        <f t="shared" si="9"/>
        <v>0</v>
      </c>
      <c r="L68" s="69" t="s">
        <v>28</v>
      </c>
    </row>
    <row r="69" customFormat="1" ht="33" customHeight="1" spans="1:12">
      <c r="A69" s="10">
        <v>67</v>
      </c>
      <c r="B69" s="11" t="s">
        <v>216</v>
      </c>
      <c r="C69" s="10" t="s">
        <v>58</v>
      </c>
      <c r="D69" s="14">
        <v>44113</v>
      </c>
      <c r="E69" s="14">
        <v>45199</v>
      </c>
      <c r="F69" s="10">
        <f t="shared" si="8"/>
        <v>2</v>
      </c>
      <c r="G69" s="10">
        <v>100</v>
      </c>
      <c r="H69" s="12">
        <f>F69*G69</f>
        <v>200</v>
      </c>
      <c r="I69" s="12">
        <v>300</v>
      </c>
      <c r="J69" s="12">
        <v>0</v>
      </c>
      <c r="K69" s="10">
        <f t="shared" si="9"/>
        <v>500</v>
      </c>
      <c r="L69" s="35" t="s">
        <v>59</v>
      </c>
    </row>
    <row r="70" customFormat="1" ht="24" customHeight="1" spans="1:12">
      <c r="A70" s="10">
        <v>68</v>
      </c>
      <c r="B70" s="15" t="s">
        <v>275</v>
      </c>
      <c r="C70" s="125" t="s">
        <v>276</v>
      </c>
      <c r="D70" s="126">
        <v>44652</v>
      </c>
      <c r="E70" s="14">
        <v>45199</v>
      </c>
      <c r="F70" s="10">
        <f t="shared" si="8"/>
        <v>1</v>
      </c>
      <c r="G70" s="51">
        <v>100</v>
      </c>
      <c r="H70" s="127">
        <f>F70*G70</f>
        <v>100</v>
      </c>
      <c r="I70" s="127">
        <v>0</v>
      </c>
      <c r="J70" s="127">
        <v>0</v>
      </c>
      <c r="K70" s="51">
        <f t="shared" si="9"/>
        <v>100</v>
      </c>
      <c r="L70" s="128" t="s">
        <v>28</v>
      </c>
    </row>
    <row r="71" customFormat="1" ht="26" customHeight="1" spans="1:12">
      <c r="A71" s="10">
        <v>69</v>
      </c>
      <c r="B71" s="15"/>
      <c r="C71" s="18" t="s">
        <v>91</v>
      </c>
      <c r="D71" s="17">
        <v>44166</v>
      </c>
      <c r="E71" s="14">
        <v>45199</v>
      </c>
      <c r="F71" s="10">
        <f t="shared" ref="F71:F76" si="11">DATEDIF(D71,E71,"Y")</f>
        <v>2</v>
      </c>
      <c r="G71" s="18">
        <v>100</v>
      </c>
      <c r="H71" s="12">
        <v>200</v>
      </c>
      <c r="I71" s="12">
        <v>0</v>
      </c>
      <c r="J71" s="12">
        <v>100</v>
      </c>
      <c r="K71" s="10">
        <f t="shared" ref="K71:K76" si="12">SUM(H71:J71)</f>
        <v>300</v>
      </c>
      <c r="L71" s="37" t="s">
        <v>92</v>
      </c>
    </row>
    <row r="72" customFormat="1" ht="33" customHeight="1" spans="1:12">
      <c r="A72" s="10">
        <v>70</v>
      </c>
      <c r="B72" s="51"/>
      <c r="C72" s="18" t="s">
        <v>277</v>
      </c>
      <c r="D72" s="14">
        <v>44659</v>
      </c>
      <c r="E72" s="14">
        <v>45199</v>
      </c>
      <c r="F72" s="10">
        <f t="shared" si="11"/>
        <v>1</v>
      </c>
      <c r="G72" s="10">
        <v>100</v>
      </c>
      <c r="H72" s="12">
        <f>F72*G72</f>
        <v>100</v>
      </c>
      <c r="I72" s="12">
        <v>0</v>
      </c>
      <c r="J72" s="12">
        <v>100</v>
      </c>
      <c r="K72" s="10">
        <f t="shared" si="12"/>
        <v>200</v>
      </c>
      <c r="L72" s="35" t="s">
        <v>460</v>
      </c>
    </row>
    <row r="73" ht="33" customHeight="1" spans="1:12">
      <c r="A73" s="10">
        <v>71</v>
      </c>
      <c r="B73" s="10" t="s">
        <v>343</v>
      </c>
      <c r="C73" s="18" t="s">
        <v>302</v>
      </c>
      <c r="D73" s="14">
        <v>44739</v>
      </c>
      <c r="E73" s="14">
        <v>45199</v>
      </c>
      <c r="F73" s="10">
        <f t="shared" si="11"/>
        <v>1</v>
      </c>
      <c r="G73" s="10">
        <v>100</v>
      </c>
      <c r="H73" s="12">
        <f>F73*G73</f>
        <v>100</v>
      </c>
      <c r="I73" s="12">
        <v>0</v>
      </c>
      <c r="J73" s="12">
        <v>400</v>
      </c>
      <c r="K73" s="10">
        <f t="shared" si="12"/>
        <v>500</v>
      </c>
      <c r="L73" s="73" t="s">
        <v>461</v>
      </c>
    </row>
    <row r="74" ht="27" customHeight="1" spans="1:12">
      <c r="A74" s="10">
        <v>72</v>
      </c>
      <c r="B74" s="10"/>
      <c r="C74" s="10" t="s">
        <v>344</v>
      </c>
      <c r="D74" s="14">
        <v>44774</v>
      </c>
      <c r="E74" s="14">
        <v>45199</v>
      </c>
      <c r="F74" s="10">
        <f t="shared" si="11"/>
        <v>1</v>
      </c>
      <c r="G74" s="10">
        <v>100</v>
      </c>
      <c r="H74" s="12">
        <f>F74*G74</f>
        <v>100</v>
      </c>
      <c r="I74" s="12">
        <v>100</v>
      </c>
      <c r="J74" s="12">
        <v>0</v>
      </c>
      <c r="K74" s="10">
        <f t="shared" si="12"/>
        <v>200</v>
      </c>
      <c r="L74" s="70" t="s">
        <v>357</v>
      </c>
    </row>
    <row r="75" ht="27" customHeight="1" spans="1:12">
      <c r="A75" s="10">
        <v>73</v>
      </c>
      <c r="B75" s="52" t="s">
        <v>462</v>
      </c>
      <c r="C75" s="18" t="s">
        <v>346</v>
      </c>
      <c r="D75" s="14">
        <v>44842</v>
      </c>
      <c r="E75" s="14">
        <v>45199</v>
      </c>
      <c r="F75" s="10">
        <f t="shared" si="11"/>
        <v>0</v>
      </c>
      <c r="G75" s="10">
        <v>100</v>
      </c>
      <c r="H75" s="12">
        <v>0</v>
      </c>
      <c r="I75" s="12">
        <v>0</v>
      </c>
      <c r="J75" s="12">
        <v>300</v>
      </c>
      <c r="K75" s="10">
        <f t="shared" si="12"/>
        <v>300</v>
      </c>
      <c r="L75" s="35" t="s">
        <v>347</v>
      </c>
    </row>
    <row r="76" ht="27" customHeight="1" spans="1:12">
      <c r="A76" s="10">
        <v>74</v>
      </c>
      <c r="B76" s="52"/>
      <c r="C76" s="10" t="s">
        <v>54</v>
      </c>
      <c r="D76" s="14">
        <v>40787</v>
      </c>
      <c r="E76" s="14">
        <v>45199</v>
      </c>
      <c r="F76" s="10">
        <f t="shared" si="11"/>
        <v>12</v>
      </c>
      <c r="G76" s="10">
        <v>100</v>
      </c>
      <c r="H76" s="12">
        <v>500</v>
      </c>
      <c r="I76" s="12">
        <v>0</v>
      </c>
      <c r="J76" s="12">
        <v>0</v>
      </c>
      <c r="K76" s="10">
        <f t="shared" si="12"/>
        <v>500</v>
      </c>
      <c r="L76" s="35" t="s">
        <v>28</v>
      </c>
    </row>
    <row r="77" ht="27" customHeight="1" spans="1:12">
      <c r="A77" s="10">
        <v>75</v>
      </c>
      <c r="B77" s="10" t="s">
        <v>377</v>
      </c>
      <c r="C77" s="121" t="s">
        <v>361</v>
      </c>
      <c r="D77" s="14">
        <v>44867</v>
      </c>
      <c r="E77" s="14">
        <v>45199</v>
      </c>
      <c r="F77" s="10">
        <f t="shared" ref="F77:F80" si="13">DATEDIF(D77,E77,"Y")</f>
        <v>0</v>
      </c>
      <c r="G77" s="10">
        <v>100</v>
      </c>
      <c r="H77" s="12">
        <v>0</v>
      </c>
      <c r="I77" s="12">
        <v>300</v>
      </c>
      <c r="J77" s="12">
        <v>0</v>
      </c>
      <c r="K77" s="10">
        <f t="shared" ref="K77:K80" si="14">SUM(H77:J77)</f>
        <v>300</v>
      </c>
      <c r="L77" s="35" t="s">
        <v>362</v>
      </c>
    </row>
    <row r="78" ht="27" customHeight="1" spans="1:12">
      <c r="A78" s="10">
        <v>76</v>
      </c>
      <c r="B78" s="10"/>
      <c r="C78" s="10" t="s">
        <v>127</v>
      </c>
      <c r="D78" s="14">
        <v>44382</v>
      </c>
      <c r="E78" s="14">
        <v>45199</v>
      </c>
      <c r="F78" s="10">
        <f t="shared" si="13"/>
        <v>2</v>
      </c>
      <c r="G78" s="10">
        <v>100</v>
      </c>
      <c r="H78" s="12">
        <v>200</v>
      </c>
      <c r="I78" s="12">
        <v>400</v>
      </c>
      <c r="J78" s="12">
        <v>0</v>
      </c>
      <c r="K78" s="10">
        <f t="shared" si="14"/>
        <v>600</v>
      </c>
      <c r="L78" s="35" t="s">
        <v>138</v>
      </c>
    </row>
    <row r="79" ht="27" customHeight="1" spans="1:12">
      <c r="A79" s="10">
        <v>77</v>
      </c>
      <c r="B79" s="10"/>
      <c r="C79" s="18" t="s">
        <v>415</v>
      </c>
      <c r="D79" s="14">
        <v>45064</v>
      </c>
      <c r="E79" s="14">
        <v>45199</v>
      </c>
      <c r="F79" s="10">
        <f t="shared" si="13"/>
        <v>0</v>
      </c>
      <c r="G79" s="10">
        <v>100</v>
      </c>
      <c r="H79" s="12">
        <v>0</v>
      </c>
      <c r="I79" s="12">
        <v>300</v>
      </c>
      <c r="J79" s="12">
        <v>0</v>
      </c>
      <c r="K79" s="10">
        <f t="shared" si="14"/>
        <v>300</v>
      </c>
      <c r="L79" s="35" t="s">
        <v>416</v>
      </c>
    </row>
    <row r="80" ht="27" customHeight="1" spans="1:12">
      <c r="A80" s="10">
        <v>78</v>
      </c>
      <c r="B80" s="10"/>
      <c r="C80" s="10" t="s">
        <v>77</v>
      </c>
      <c r="D80" s="14">
        <v>44342</v>
      </c>
      <c r="E80" s="14">
        <v>45199</v>
      </c>
      <c r="F80" s="10">
        <f t="shared" si="13"/>
        <v>2</v>
      </c>
      <c r="G80" s="10">
        <v>100</v>
      </c>
      <c r="H80" s="12">
        <f>F80*G80</f>
        <v>200</v>
      </c>
      <c r="I80" s="12">
        <v>400</v>
      </c>
      <c r="J80" s="12">
        <v>300</v>
      </c>
      <c r="K80" s="10">
        <f t="shared" si="14"/>
        <v>900</v>
      </c>
      <c r="L80" s="35" t="s">
        <v>78</v>
      </c>
    </row>
    <row r="81" ht="27" customHeight="1" spans="1:12">
      <c r="A81" s="10">
        <v>79</v>
      </c>
      <c r="B81" s="15" t="s">
        <v>383</v>
      </c>
      <c r="C81" s="10" t="s">
        <v>47</v>
      </c>
      <c r="D81" s="14">
        <v>43957</v>
      </c>
      <c r="E81" s="14">
        <v>45199</v>
      </c>
      <c r="F81" s="10">
        <f t="shared" ref="F81:F88" si="15">DATEDIF(D81,E81,"Y")</f>
        <v>3</v>
      </c>
      <c r="G81" s="10">
        <v>100</v>
      </c>
      <c r="H81" s="12">
        <f t="shared" ref="H81:H86" si="16">F81*G81</f>
        <v>300</v>
      </c>
      <c r="I81" s="12">
        <v>0</v>
      </c>
      <c r="J81" s="12">
        <v>100</v>
      </c>
      <c r="K81" s="10">
        <f t="shared" ref="K81:K88" si="17">SUM(H81:J81)</f>
        <v>400</v>
      </c>
      <c r="L81" s="35" t="s">
        <v>48</v>
      </c>
    </row>
    <row r="82" ht="27" customHeight="1" spans="1:12">
      <c r="A82" s="10">
        <v>80</v>
      </c>
      <c r="B82" s="15"/>
      <c r="C82" s="18" t="s">
        <v>385</v>
      </c>
      <c r="D82" s="14">
        <v>44991</v>
      </c>
      <c r="E82" s="14">
        <v>45199</v>
      </c>
      <c r="F82" s="10">
        <f t="shared" si="15"/>
        <v>0</v>
      </c>
      <c r="G82" s="10">
        <v>100</v>
      </c>
      <c r="H82" s="12">
        <f t="shared" si="16"/>
        <v>0</v>
      </c>
      <c r="I82" s="12">
        <v>0</v>
      </c>
      <c r="J82" s="12">
        <v>0</v>
      </c>
      <c r="K82" s="10">
        <f t="shared" si="17"/>
        <v>0</v>
      </c>
      <c r="L82" s="70" t="s">
        <v>463</v>
      </c>
    </row>
    <row r="83" ht="41" customHeight="1" spans="1:12">
      <c r="A83" s="10">
        <v>81</v>
      </c>
      <c r="B83" s="15"/>
      <c r="C83" s="16" t="s">
        <v>257</v>
      </c>
      <c r="D83" s="14">
        <v>44676</v>
      </c>
      <c r="E83" s="14">
        <v>45199</v>
      </c>
      <c r="F83" s="10">
        <f t="shared" si="15"/>
        <v>1</v>
      </c>
      <c r="G83" s="10">
        <v>100</v>
      </c>
      <c r="H83" s="12">
        <f t="shared" si="16"/>
        <v>100</v>
      </c>
      <c r="I83" s="12">
        <v>300</v>
      </c>
      <c r="J83" s="12">
        <v>300</v>
      </c>
      <c r="K83" s="10">
        <f t="shared" si="17"/>
        <v>700</v>
      </c>
      <c r="L83" s="35" t="s">
        <v>464</v>
      </c>
    </row>
    <row r="84" ht="27" customHeight="1" spans="1:12">
      <c r="A84" s="10">
        <v>82</v>
      </c>
      <c r="B84" s="15"/>
      <c r="C84" s="18" t="s">
        <v>417</v>
      </c>
      <c r="D84" s="14">
        <v>45064</v>
      </c>
      <c r="E84" s="14">
        <v>45199</v>
      </c>
      <c r="F84" s="10">
        <f t="shared" si="15"/>
        <v>0</v>
      </c>
      <c r="G84" s="10">
        <v>100</v>
      </c>
      <c r="H84" s="12">
        <f t="shared" si="16"/>
        <v>0</v>
      </c>
      <c r="I84" s="12">
        <v>0</v>
      </c>
      <c r="J84" s="12">
        <v>0</v>
      </c>
      <c r="K84" s="10">
        <f t="shared" si="17"/>
        <v>0</v>
      </c>
      <c r="L84" s="70" t="s">
        <v>429</v>
      </c>
    </row>
    <row r="85" ht="25" customHeight="1" spans="1:12">
      <c r="A85" s="10">
        <v>83</v>
      </c>
      <c r="B85" s="13" t="s">
        <v>400</v>
      </c>
      <c r="C85" s="18" t="s">
        <v>401</v>
      </c>
      <c r="D85" s="14">
        <v>45028</v>
      </c>
      <c r="E85" s="14">
        <v>45199</v>
      </c>
      <c r="F85" s="10">
        <f t="shared" si="15"/>
        <v>0</v>
      </c>
      <c r="G85" s="10">
        <v>100</v>
      </c>
      <c r="H85" s="12">
        <f t="shared" si="16"/>
        <v>0</v>
      </c>
      <c r="I85" s="12">
        <v>0</v>
      </c>
      <c r="J85" s="12">
        <v>0</v>
      </c>
      <c r="K85" s="10">
        <f t="shared" si="17"/>
        <v>0</v>
      </c>
      <c r="L85" s="34"/>
    </row>
    <row r="86" ht="25" customHeight="1" spans="1:12">
      <c r="A86" s="10">
        <v>84</v>
      </c>
      <c r="B86" s="15"/>
      <c r="C86" s="18" t="s">
        <v>262</v>
      </c>
      <c r="D86" s="14">
        <v>44676</v>
      </c>
      <c r="E86" s="14">
        <v>45199</v>
      </c>
      <c r="F86" s="10">
        <f t="shared" si="15"/>
        <v>1</v>
      </c>
      <c r="G86" s="10">
        <v>100</v>
      </c>
      <c r="H86" s="12">
        <f t="shared" si="16"/>
        <v>100</v>
      </c>
      <c r="I86" s="12">
        <v>0</v>
      </c>
      <c r="J86" s="12">
        <v>0</v>
      </c>
      <c r="K86" s="10">
        <f t="shared" si="17"/>
        <v>100</v>
      </c>
      <c r="L86" s="35" t="s">
        <v>263</v>
      </c>
    </row>
    <row r="87" ht="25" customHeight="1" spans="1:12">
      <c r="A87" s="10">
        <v>85</v>
      </c>
      <c r="B87" s="15"/>
      <c r="C87" s="10" t="s">
        <v>81</v>
      </c>
      <c r="D87" s="14">
        <v>40826</v>
      </c>
      <c r="E87" s="14">
        <v>45199</v>
      </c>
      <c r="F87" s="10">
        <f t="shared" si="15"/>
        <v>11</v>
      </c>
      <c r="G87" s="10">
        <v>100</v>
      </c>
      <c r="H87" s="12">
        <v>500</v>
      </c>
      <c r="I87" s="12">
        <v>0</v>
      </c>
      <c r="J87" s="12">
        <v>0</v>
      </c>
      <c r="K87" s="10">
        <f t="shared" si="17"/>
        <v>500</v>
      </c>
      <c r="L87" s="71" t="s">
        <v>28</v>
      </c>
    </row>
    <row r="88" ht="25" customHeight="1" spans="1:12">
      <c r="A88" s="10">
        <v>86</v>
      </c>
      <c r="B88" s="10" t="s">
        <v>445</v>
      </c>
      <c r="C88" s="10" t="s">
        <v>79</v>
      </c>
      <c r="D88" s="14">
        <v>42437</v>
      </c>
      <c r="E88" s="14">
        <v>45199</v>
      </c>
      <c r="F88" s="10">
        <f t="shared" si="15"/>
        <v>7</v>
      </c>
      <c r="G88" s="10">
        <v>100</v>
      </c>
      <c r="H88" s="12">
        <v>500</v>
      </c>
      <c r="I88" s="12">
        <v>0</v>
      </c>
      <c r="J88" s="12">
        <v>0</v>
      </c>
      <c r="K88" s="10">
        <f t="shared" si="17"/>
        <v>500</v>
      </c>
      <c r="L88" s="35" t="s">
        <v>28</v>
      </c>
    </row>
  </sheetData>
  <mergeCells count="19">
    <mergeCell ref="A1:L1"/>
    <mergeCell ref="B3:B27"/>
    <mergeCell ref="B28:B30"/>
    <mergeCell ref="B31:B34"/>
    <mergeCell ref="B35:B37"/>
    <mergeCell ref="B38:B41"/>
    <mergeCell ref="B42:B49"/>
    <mergeCell ref="B50:B55"/>
    <mergeCell ref="B57:B58"/>
    <mergeCell ref="B59:B60"/>
    <mergeCell ref="B61:B62"/>
    <mergeCell ref="B63:B66"/>
    <mergeCell ref="B67:B68"/>
    <mergeCell ref="B70:B72"/>
    <mergeCell ref="B73:B74"/>
    <mergeCell ref="B75:B76"/>
    <mergeCell ref="B77:B80"/>
    <mergeCell ref="B81:B84"/>
    <mergeCell ref="B85:B8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1"/>
  <sheetViews>
    <sheetView topLeftCell="A43" workbookViewId="0">
      <selection activeCell="J51" sqref="J51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0" t="s">
        <v>13</v>
      </c>
      <c r="C3" s="10" t="s">
        <v>14</v>
      </c>
      <c r="D3" s="14">
        <v>40200</v>
      </c>
      <c r="E3" s="14">
        <v>45230</v>
      </c>
      <c r="F3" s="10">
        <f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0"/>
      <c r="C4" s="10" t="s">
        <v>17</v>
      </c>
      <c r="D4" s="14">
        <v>40360</v>
      </c>
      <c r="E4" s="14">
        <v>45230</v>
      </c>
      <c r="F4" s="10">
        <f t="shared" ref="F4:F35" si="0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5" si="1">SUM(H4:J4)</f>
        <v>0</v>
      </c>
      <c r="L4" s="35" t="s">
        <v>255</v>
      </c>
    </row>
    <row r="5" ht="29" customHeight="1" spans="1:12">
      <c r="A5" s="10">
        <v>3</v>
      </c>
      <c r="B5" s="10"/>
      <c r="C5" s="18" t="s">
        <v>21</v>
      </c>
      <c r="D5" s="14">
        <v>40599</v>
      </c>
      <c r="E5" s="14">
        <v>45230</v>
      </c>
      <c r="F5" s="10">
        <f t="shared" si="0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0"/>
      <c r="C6" s="10" t="s">
        <v>16</v>
      </c>
      <c r="D6" s="14">
        <v>40799</v>
      </c>
      <c r="E6" s="14">
        <v>45230</v>
      </c>
      <c r="F6" s="10">
        <f t="shared" si="0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0"/>
      <c r="C7" s="10" t="s">
        <v>49</v>
      </c>
      <c r="D7" s="14">
        <v>41926</v>
      </c>
      <c r="E7" s="14">
        <v>45230</v>
      </c>
      <c r="F7" s="10">
        <f t="shared" si="0"/>
        <v>9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1"/>
        <v>600</v>
      </c>
      <c r="L7" s="35" t="s">
        <v>50</v>
      </c>
    </row>
    <row r="8" ht="20" customHeight="1" spans="1:12">
      <c r="A8" s="10">
        <v>6</v>
      </c>
      <c r="B8" s="10"/>
      <c r="C8" s="10" t="s">
        <v>19</v>
      </c>
      <c r="D8" s="14">
        <v>40269</v>
      </c>
      <c r="E8" s="14">
        <v>45230</v>
      </c>
      <c r="F8" s="10">
        <f t="shared" si="0"/>
        <v>13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20</v>
      </c>
    </row>
    <row r="9" ht="20" customHeight="1" spans="1:12">
      <c r="A9" s="10">
        <v>7</v>
      </c>
      <c r="B9" s="10"/>
      <c r="C9" s="10" t="s">
        <v>23</v>
      </c>
      <c r="D9" s="14">
        <v>43556</v>
      </c>
      <c r="E9" s="14">
        <v>45230</v>
      </c>
      <c r="F9" s="10">
        <f t="shared" si="0"/>
        <v>4</v>
      </c>
      <c r="G9" s="10">
        <v>100</v>
      </c>
      <c r="H9" s="12">
        <f t="shared" ref="H9:H11" si="2">F9*G9</f>
        <v>400</v>
      </c>
      <c r="I9" s="12">
        <v>400</v>
      </c>
      <c r="J9" s="12">
        <v>200</v>
      </c>
      <c r="K9" s="10">
        <f t="shared" si="1"/>
        <v>1000</v>
      </c>
      <c r="L9" s="35" t="s">
        <v>24</v>
      </c>
    </row>
    <row r="10" ht="20" customHeight="1" spans="1:12">
      <c r="A10" s="10">
        <v>8</v>
      </c>
      <c r="B10" s="10"/>
      <c r="C10" s="10" t="s">
        <v>31</v>
      </c>
      <c r="D10" s="14">
        <v>43787</v>
      </c>
      <c r="E10" s="14">
        <v>45230</v>
      </c>
      <c r="F10" s="10">
        <f t="shared" si="0"/>
        <v>3</v>
      </c>
      <c r="G10" s="10">
        <v>100</v>
      </c>
      <c r="H10" s="12">
        <f t="shared" si="2"/>
        <v>300</v>
      </c>
      <c r="I10" s="12">
        <v>0</v>
      </c>
      <c r="J10" s="12">
        <v>0</v>
      </c>
      <c r="K10" s="10">
        <f t="shared" si="1"/>
        <v>300</v>
      </c>
      <c r="L10" s="35" t="s">
        <v>28</v>
      </c>
    </row>
    <row r="11" ht="20" customHeight="1" spans="1:12">
      <c r="A11" s="10">
        <v>9</v>
      </c>
      <c r="B11" s="10"/>
      <c r="C11" s="10" t="s">
        <v>39</v>
      </c>
      <c r="D11" s="14">
        <v>44046</v>
      </c>
      <c r="E11" s="14">
        <v>45230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0</v>
      </c>
      <c r="K11" s="10">
        <f t="shared" si="1"/>
        <v>700</v>
      </c>
      <c r="L11" s="35" t="s">
        <v>291</v>
      </c>
    </row>
    <row r="12" ht="27" customHeight="1" spans="1:12">
      <c r="A12" s="10">
        <v>10</v>
      </c>
      <c r="B12" s="10"/>
      <c r="C12" s="10" t="s">
        <v>43</v>
      </c>
      <c r="D12" s="14">
        <v>44194</v>
      </c>
      <c r="E12" s="14">
        <v>45230</v>
      </c>
      <c r="F12" s="10">
        <f t="shared" si="0"/>
        <v>2</v>
      </c>
      <c r="G12" s="10">
        <v>100</v>
      </c>
      <c r="H12" s="12">
        <v>200</v>
      </c>
      <c r="I12" s="12">
        <v>300</v>
      </c>
      <c r="J12" s="12">
        <v>300</v>
      </c>
      <c r="K12" s="10">
        <f t="shared" si="1"/>
        <v>800</v>
      </c>
      <c r="L12" s="35" t="s">
        <v>465</v>
      </c>
    </row>
    <row r="13" ht="27" customHeight="1" spans="1:12">
      <c r="A13" s="10">
        <v>11</v>
      </c>
      <c r="B13" s="10"/>
      <c r="C13" s="10" t="s">
        <v>35</v>
      </c>
      <c r="D13" s="14">
        <v>44224</v>
      </c>
      <c r="E13" s="14">
        <v>45230</v>
      </c>
      <c r="F13" s="10">
        <f t="shared" si="0"/>
        <v>2</v>
      </c>
      <c r="G13" s="10">
        <v>100</v>
      </c>
      <c r="H13" s="12">
        <f t="shared" ref="H13:H22" si="3">F13*G13</f>
        <v>200</v>
      </c>
      <c r="I13" s="12">
        <v>300</v>
      </c>
      <c r="J13" s="12">
        <v>300</v>
      </c>
      <c r="K13" s="10">
        <f t="shared" si="1"/>
        <v>800</v>
      </c>
      <c r="L13" s="35" t="s">
        <v>405</v>
      </c>
    </row>
    <row r="14" ht="24" customHeight="1" spans="1:12">
      <c r="A14" s="10">
        <v>12</v>
      </c>
      <c r="B14" s="10"/>
      <c r="C14" s="10" t="s">
        <v>37</v>
      </c>
      <c r="D14" s="14">
        <v>44333</v>
      </c>
      <c r="E14" s="14">
        <v>45230</v>
      </c>
      <c r="F14" s="10">
        <f t="shared" si="0"/>
        <v>2</v>
      </c>
      <c r="G14" s="10">
        <v>100</v>
      </c>
      <c r="H14" s="12">
        <f t="shared" si="3"/>
        <v>200</v>
      </c>
      <c r="I14" s="12">
        <v>300</v>
      </c>
      <c r="J14" s="12">
        <v>0</v>
      </c>
      <c r="K14" s="10">
        <f t="shared" si="1"/>
        <v>500</v>
      </c>
      <c r="L14" s="35" t="s">
        <v>38</v>
      </c>
    </row>
    <row r="15" ht="56" customHeight="1" spans="1:12">
      <c r="A15" s="10">
        <v>13</v>
      </c>
      <c r="B15" s="10"/>
      <c r="C15" s="18" t="s">
        <v>196</v>
      </c>
      <c r="D15" s="17">
        <v>44553</v>
      </c>
      <c r="E15" s="14">
        <v>45230</v>
      </c>
      <c r="F15" s="10">
        <f t="shared" si="0"/>
        <v>1</v>
      </c>
      <c r="G15" s="18">
        <v>100</v>
      </c>
      <c r="H15" s="12">
        <f t="shared" si="3"/>
        <v>100</v>
      </c>
      <c r="I15" s="12">
        <v>300</v>
      </c>
      <c r="J15" s="12">
        <v>200</v>
      </c>
      <c r="K15" s="10">
        <f t="shared" si="1"/>
        <v>600</v>
      </c>
      <c r="L15" s="37" t="s">
        <v>218</v>
      </c>
    </row>
    <row r="16" ht="30" customHeight="1" spans="1:12">
      <c r="A16" s="10">
        <v>14</v>
      </c>
      <c r="B16" s="10"/>
      <c r="C16" s="18" t="s">
        <v>237</v>
      </c>
      <c r="D16" s="17">
        <v>44635</v>
      </c>
      <c r="E16" s="14">
        <v>45230</v>
      </c>
      <c r="F16" s="10">
        <f t="shared" si="0"/>
        <v>1</v>
      </c>
      <c r="G16" s="18">
        <v>100</v>
      </c>
      <c r="H16" s="12">
        <f t="shared" si="3"/>
        <v>100</v>
      </c>
      <c r="I16" s="12">
        <v>0</v>
      </c>
      <c r="J16" s="12">
        <v>0</v>
      </c>
      <c r="K16" s="10">
        <f t="shared" si="1"/>
        <v>100</v>
      </c>
      <c r="L16" s="37" t="s">
        <v>238</v>
      </c>
    </row>
    <row r="17" ht="28" customHeight="1" spans="1:12">
      <c r="A17" s="10">
        <v>15</v>
      </c>
      <c r="B17" s="10"/>
      <c r="C17" s="18" t="s">
        <v>293</v>
      </c>
      <c r="D17" s="17">
        <v>44725</v>
      </c>
      <c r="E17" s="14">
        <v>45230</v>
      </c>
      <c r="F17" s="10">
        <f t="shared" si="0"/>
        <v>1</v>
      </c>
      <c r="G17" s="18">
        <v>100</v>
      </c>
      <c r="H17" s="12">
        <f t="shared" si="3"/>
        <v>100</v>
      </c>
      <c r="I17" s="12">
        <v>300</v>
      </c>
      <c r="J17" s="12">
        <v>0</v>
      </c>
      <c r="K17" s="10">
        <f t="shared" si="1"/>
        <v>400</v>
      </c>
      <c r="L17" s="37" t="s">
        <v>294</v>
      </c>
    </row>
    <row r="18" ht="36" customHeight="1" spans="1:12">
      <c r="A18" s="10">
        <v>16</v>
      </c>
      <c r="B18" s="10"/>
      <c r="C18" s="18" t="s">
        <v>166</v>
      </c>
      <c r="D18" s="14">
        <v>44494</v>
      </c>
      <c r="E18" s="14">
        <v>45230</v>
      </c>
      <c r="F18" s="10">
        <v>1</v>
      </c>
      <c r="G18" s="10">
        <v>100</v>
      </c>
      <c r="H18" s="12">
        <f t="shared" si="3"/>
        <v>100</v>
      </c>
      <c r="I18" s="12">
        <v>100</v>
      </c>
      <c r="J18" s="12">
        <v>300</v>
      </c>
      <c r="K18" s="10">
        <f t="shared" si="1"/>
        <v>500</v>
      </c>
      <c r="L18" s="35" t="s">
        <v>360</v>
      </c>
    </row>
    <row r="19" ht="36" customHeight="1" spans="1:12">
      <c r="A19" s="10">
        <v>17</v>
      </c>
      <c r="B19" s="10"/>
      <c r="C19" s="18" t="s">
        <v>391</v>
      </c>
      <c r="D19" s="14">
        <v>45022</v>
      </c>
      <c r="E19" s="14">
        <v>45230</v>
      </c>
      <c r="F19" s="10">
        <f t="shared" si="0"/>
        <v>0</v>
      </c>
      <c r="G19" s="10">
        <v>100</v>
      </c>
      <c r="H19" s="12">
        <f t="shared" si="3"/>
        <v>0</v>
      </c>
      <c r="I19" s="12">
        <v>400</v>
      </c>
      <c r="J19" s="12">
        <v>300</v>
      </c>
      <c r="K19" s="10">
        <f t="shared" si="1"/>
        <v>700</v>
      </c>
      <c r="L19" s="35" t="s">
        <v>447</v>
      </c>
    </row>
    <row r="20" ht="36" customHeight="1" spans="1:12">
      <c r="A20" s="10">
        <v>18</v>
      </c>
      <c r="B20" s="10"/>
      <c r="C20" s="18" t="s">
        <v>394</v>
      </c>
      <c r="D20" s="14">
        <v>45033</v>
      </c>
      <c r="E20" s="14">
        <v>45230</v>
      </c>
      <c r="F20" s="10">
        <f t="shared" si="0"/>
        <v>0</v>
      </c>
      <c r="G20" s="10">
        <v>100</v>
      </c>
      <c r="H20" s="12">
        <f t="shared" si="3"/>
        <v>0</v>
      </c>
      <c r="I20" s="12">
        <v>0</v>
      </c>
      <c r="J20" s="12">
        <v>0</v>
      </c>
      <c r="K20" s="10">
        <f t="shared" si="1"/>
        <v>0</v>
      </c>
      <c r="L20" s="35" t="s">
        <v>395</v>
      </c>
    </row>
    <row r="21" ht="36" customHeight="1" spans="1:12">
      <c r="A21" s="10">
        <v>19</v>
      </c>
      <c r="B21" s="10"/>
      <c r="C21" s="18" t="s">
        <v>408</v>
      </c>
      <c r="D21" s="14">
        <v>45050</v>
      </c>
      <c r="E21" s="14">
        <v>45230</v>
      </c>
      <c r="F21" s="10">
        <f t="shared" si="0"/>
        <v>0</v>
      </c>
      <c r="G21" s="10">
        <v>100</v>
      </c>
      <c r="H21" s="12">
        <f t="shared" si="3"/>
        <v>0</v>
      </c>
      <c r="I21" s="12">
        <v>0</v>
      </c>
      <c r="J21" s="12">
        <v>100</v>
      </c>
      <c r="K21" s="10">
        <f t="shared" si="1"/>
        <v>100</v>
      </c>
      <c r="L21" s="35" t="s">
        <v>409</v>
      </c>
    </row>
    <row r="22" ht="36" customHeight="1" spans="1:12">
      <c r="A22" s="10">
        <v>20</v>
      </c>
      <c r="B22" s="10"/>
      <c r="C22" s="18" t="s">
        <v>410</v>
      </c>
      <c r="D22" s="14">
        <v>45064</v>
      </c>
      <c r="E22" s="14">
        <v>45230</v>
      </c>
      <c r="F22" s="10">
        <f t="shared" si="0"/>
        <v>0</v>
      </c>
      <c r="G22" s="10">
        <v>100</v>
      </c>
      <c r="H22" s="12">
        <f t="shared" si="3"/>
        <v>0</v>
      </c>
      <c r="I22" s="12">
        <v>300</v>
      </c>
      <c r="J22" s="12">
        <v>300</v>
      </c>
      <c r="K22" s="10">
        <f t="shared" si="1"/>
        <v>600</v>
      </c>
      <c r="L22" s="35" t="s">
        <v>448</v>
      </c>
    </row>
    <row r="23" ht="36" customHeight="1" spans="1:12">
      <c r="A23" s="10">
        <v>21</v>
      </c>
      <c r="B23" s="10"/>
      <c r="C23" s="18" t="s">
        <v>419</v>
      </c>
      <c r="D23" s="14">
        <v>45085</v>
      </c>
      <c r="E23" s="14">
        <v>45230</v>
      </c>
      <c r="F23" s="10">
        <f t="shared" si="0"/>
        <v>0</v>
      </c>
      <c r="G23" s="10">
        <v>100</v>
      </c>
      <c r="H23" s="12">
        <v>0</v>
      </c>
      <c r="I23" s="12">
        <v>300</v>
      </c>
      <c r="J23" s="12">
        <v>0</v>
      </c>
      <c r="K23" s="10">
        <f t="shared" si="1"/>
        <v>300</v>
      </c>
      <c r="L23" s="35" t="s">
        <v>430</v>
      </c>
    </row>
    <row r="24" ht="36" customHeight="1" spans="1:12">
      <c r="A24" s="10">
        <v>22</v>
      </c>
      <c r="B24" s="10"/>
      <c r="C24" s="18" t="s">
        <v>371</v>
      </c>
      <c r="D24" s="14">
        <v>44921</v>
      </c>
      <c r="E24" s="14">
        <v>45230</v>
      </c>
      <c r="F24" s="10">
        <f t="shared" si="0"/>
        <v>0</v>
      </c>
      <c r="G24" s="10">
        <v>100</v>
      </c>
      <c r="H24" s="12">
        <v>0</v>
      </c>
      <c r="I24" s="12">
        <v>400</v>
      </c>
      <c r="J24" s="12">
        <v>100</v>
      </c>
      <c r="K24" s="10">
        <f t="shared" si="1"/>
        <v>500</v>
      </c>
      <c r="L24" s="35" t="s">
        <v>449</v>
      </c>
    </row>
    <row r="25" ht="36" customHeight="1" spans="1:12">
      <c r="A25" s="10">
        <v>23</v>
      </c>
      <c r="B25" s="10"/>
      <c r="C25" s="83" t="s">
        <v>451</v>
      </c>
      <c r="D25" s="17">
        <v>45180</v>
      </c>
      <c r="E25" s="14">
        <v>45230</v>
      </c>
      <c r="F25" s="10">
        <f t="shared" si="0"/>
        <v>0</v>
      </c>
      <c r="G25" s="18">
        <v>100</v>
      </c>
      <c r="H25" s="12">
        <v>0</v>
      </c>
      <c r="I25" s="12">
        <v>400</v>
      </c>
      <c r="J25" s="12">
        <v>0</v>
      </c>
      <c r="K25" s="10">
        <f t="shared" si="1"/>
        <v>400</v>
      </c>
      <c r="L25" s="37" t="s">
        <v>452</v>
      </c>
    </row>
    <row r="26" ht="36" customHeight="1" spans="1:12">
      <c r="A26" s="10">
        <v>24</v>
      </c>
      <c r="B26" s="10"/>
      <c r="C26" s="18" t="s">
        <v>373</v>
      </c>
      <c r="D26" s="14">
        <v>44915</v>
      </c>
      <c r="E26" s="14">
        <v>45230</v>
      </c>
      <c r="F26" s="10">
        <f t="shared" si="0"/>
        <v>0</v>
      </c>
      <c r="G26" s="10">
        <v>100</v>
      </c>
      <c r="H26" s="12">
        <v>0</v>
      </c>
      <c r="I26" s="12">
        <v>0</v>
      </c>
      <c r="J26" s="12">
        <v>100</v>
      </c>
      <c r="K26" s="10">
        <f t="shared" si="1"/>
        <v>100</v>
      </c>
      <c r="L26" s="35" t="s">
        <v>374</v>
      </c>
    </row>
    <row r="27" ht="36" customHeight="1" spans="1:12">
      <c r="A27" s="10">
        <v>25</v>
      </c>
      <c r="B27" s="15" t="s">
        <v>433</v>
      </c>
      <c r="C27" s="18" t="s">
        <v>295</v>
      </c>
      <c r="D27" s="17">
        <v>44732</v>
      </c>
      <c r="E27" s="14">
        <v>45230</v>
      </c>
      <c r="F27" s="10">
        <f t="shared" si="0"/>
        <v>1</v>
      </c>
      <c r="G27" s="18">
        <v>100</v>
      </c>
      <c r="H27" s="12">
        <f t="shared" ref="H27:H31" si="4">F27*G27</f>
        <v>100</v>
      </c>
      <c r="I27" s="12">
        <v>300</v>
      </c>
      <c r="J27" s="12">
        <v>100</v>
      </c>
      <c r="K27" s="10">
        <f t="shared" si="1"/>
        <v>500</v>
      </c>
      <c r="L27" s="37" t="s">
        <v>296</v>
      </c>
    </row>
    <row r="28" ht="30" customHeight="1" spans="1:12">
      <c r="A28" s="10">
        <v>26</v>
      </c>
      <c r="B28" s="15"/>
      <c r="C28" s="18" t="s">
        <v>124</v>
      </c>
      <c r="D28" s="17">
        <v>43590</v>
      </c>
      <c r="E28" s="14">
        <v>45230</v>
      </c>
      <c r="F28" s="10">
        <f t="shared" si="0"/>
        <v>4</v>
      </c>
      <c r="G28" s="10">
        <v>0</v>
      </c>
      <c r="H28" s="12">
        <v>0</v>
      </c>
      <c r="I28" s="12">
        <v>0</v>
      </c>
      <c r="J28" s="12">
        <v>300</v>
      </c>
      <c r="K28" s="10">
        <f t="shared" si="1"/>
        <v>300</v>
      </c>
      <c r="L28" s="68" t="s">
        <v>110</v>
      </c>
    </row>
    <row r="29" ht="30" customHeight="1" spans="1:12">
      <c r="A29" s="10">
        <v>27</v>
      </c>
      <c r="B29" s="15"/>
      <c r="C29" s="83" t="s">
        <v>453</v>
      </c>
      <c r="D29" s="17">
        <v>44602</v>
      </c>
      <c r="E29" s="14">
        <v>45230</v>
      </c>
      <c r="F29" s="10">
        <f t="shared" si="0"/>
        <v>1</v>
      </c>
      <c r="G29" s="10">
        <v>0</v>
      </c>
      <c r="H29" s="12">
        <v>0</v>
      </c>
      <c r="I29" s="12">
        <v>0</v>
      </c>
      <c r="J29" s="12">
        <v>300</v>
      </c>
      <c r="K29" s="10">
        <f t="shared" si="1"/>
        <v>300</v>
      </c>
      <c r="L29" s="68" t="s">
        <v>110</v>
      </c>
    </row>
    <row r="30" ht="24" customHeight="1" spans="1:12">
      <c r="A30" s="10">
        <v>28</v>
      </c>
      <c r="B30" s="13" t="s">
        <v>60</v>
      </c>
      <c r="C30" s="10" t="s">
        <v>61</v>
      </c>
      <c r="D30" s="14">
        <v>44074</v>
      </c>
      <c r="E30" s="14">
        <v>45230</v>
      </c>
      <c r="F30" s="10">
        <f t="shared" si="0"/>
        <v>3</v>
      </c>
      <c r="G30" s="10">
        <v>100</v>
      </c>
      <c r="H30" s="12">
        <f t="shared" si="4"/>
        <v>300</v>
      </c>
      <c r="I30" s="12">
        <v>0</v>
      </c>
      <c r="J30" s="12">
        <v>100</v>
      </c>
      <c r="K30" s="10">
        <f t="shared" si="1"/>
        <v>400</v>
      </c>
      <c r="L30" s="35" t="s">
        <v>421</v>
      </c>
    </row>
    <row r="31" ht="50" customHeight="1" spans="1:12">
      <c r="A31" s="10">
        <v>29</v>
      </c>
      <c r="B31" s="15"/>
      <c r="C31" s="10" t="s">
        <v>118</v>
      </c>
      <c r="D31" s="14">
        <v>44392</v>
      </c>
      <c r="E31" s="14">
        <v>45230</v>
      </c>
      <c r="F31" s="10">
        <f t="shared" si="0"/>
        <v>2</v>
      </c>
      <c r="G31" s="10">
        <v>100</v>
      </c>
      <c r="H31" s="12">
        <f t="shared" si="4"/>
        <v>200</v>
      </c>
      <c r="I31" s="12">
        <v>300</v>
      </c>
      <c r="J31" s="12">
        <v>100</v>
      </c>
      <c r="K31" s="10">
        <f t="shared" si="1"/>
        <v>600</v>
      </c>
      <c r="L31" s="35" t="s">
        <v>454</v>
      </c>
    </row>
    <row r="32" ht="24" customHeight="1" spans="1:12">
      <c r="A32" s="10">
        <v>30</v>
      </c>
      <c r="B32" s="15"/>
      <c r="C32" s="18" t="s">
        <v>109</v>
      </c>
      <c r="D32" s="17">
        <v>43129</v>
      </c>
      <c r="E32" s="14">
        <v>45230</v>
      </c>
      <c r="F32" s="10">
        <f t="shared" si="0"/>
        <v>5</v>
      </c>
      <c r="G32" s="10">
        <v>0</v>
      </c>
      <c r="H32" s="12">
        <v>0</v>
      </c>
      <c r="I32" s="12">
        <v>0</v>
      </c>
      <c r="J32" s="12">
        <v>300</v>
      </c>
      <c r="K32" s="10">
        <f t="shared" si="1"/>
        <v>300</v>
      </c>
      <c r="L32" s="68" t="s">
        <v>110</v>
      </c>
    </row>
    <row r="33" ht="28" customHeight="1" spans="1:12">
      <c r="A33" s="10">
        <v>31</v>
      </c>
      <c r="B33" s="15"/>
      <c r="C33" s="18" t="s">
        <v>434</v>
      </c>
      <c r="D33" s="17">
        <v>44862</v>
      </c>
      <c r="E33" s="14">
        <v>45230</v>
      </c>
      <c r="F33" s="10">
        <f t="shared" si="0"/>
        <v>1</v>
      </c>
      <c r="G33" s="10">
        <v>0</v>
      </c>
      <c r="H33" s="12">
        <v>0</v>
      </c>
      <c r="I33" s="12">
        <v>0</v>
      </c>
      <c r="J33" s="12">
        <v>200</v>
      </c>
      <c r="K33" s="10">
        <f t="shared" si="1"/>
        <v>200</v>
      </c>
      <c r="L33" s="116" t="s">
        <v>435</v>
      </c>
    </row>
    <row r="34" ht="20" customHeight="1" spans="1:12">
      <c r="A34" s="10">
        <v>32</v>
      </c>
      <c r="B34" s="13" t="s">
        <v>62</v>
      </c>
      <c r="C34" s="10" t="s">
        <v>63</v>
      </c>
      <c r="D34" s="14">
        <v>41687</v>
      </c>
      <c r="E34" s="14">
        <v>45230</v>
      </c>
      <c r="F34" s="10">
        <f t="shared" si="0"/>
        <v>9</v>
      </c>
      <c r="G34" s="10">
        <v>100</v>
      </c>
      <c r="H34" s="12">
        <v>500</v>
      </c>
      <c r="I34" s="12">
        <v>0</v>
      </c>
      <c r="J34" s="12">
        <v>0</v>
      </c>
      <c r="K34" s="10">
        <f t="shared" si="1"/>
        <v>500</v>
      </c>
      <c r="L34" s="35" t="s">
        <v>28</v>
      </c>
    </row>
    <row r="35" ht="32" customHeight="1" spans="1:12">
      <c r="A35" s="10">
        <v>33</v>
      </c>
      <c r="B35" s="15"/>
      <c r="C35" s="18" t="s">
        <v>245</v>
      </c>
      <c r="D35" s="14">
        <v>44648</v>
      </c>
      <c r="E35" s="14">
        <v>45230</v>
      </c>
      <c r="F35" s="10">
        <f t="shared" ref="F35:F45" si="5">DATEDIF(D35,E35,"Y")</f>
        <v>1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1"/>
        <v>0</v>
      </c>
      <c r="L35" s="42" t="s">
        <v>455</v>
      </c>
    </row>
    <row r="36" ht="31" customHeight="1" spans="1:12">
      <c r="A36" s="10">
        <v>34</v>
      </c>
      <c r="B36" s="15"/>
      <c r="C36" s="83" t="s">
        <v>456</v>
      </c>
      <c r="D36" s="14">
        <v>45176</v>
      </c>
      <c r="E36" s="14">
        <v>45230</v>
      </c>
      <c r="F36" s="10">
        <f t="shared" si="5"/>
        <v>0</v>
      </c>
      <c r="G36" s="10">
        <v>100</v>
      </c>
      <c r="H36" s="12">
        <v>0</v>
      </c>
      <c r="I36" s="12">
        <v>300</v>
      </c>
      <c r="J36" s="12">
        <v>0</v>
      </c>
      <c r="K36" s="10">
        <f t="shared" ref="K36:K73" si="6">SUM(H36:J36)</f>
        <v>300</v>
      </c>
      <c r="L36" s="37" t="s">
        <v>466</v>
      </c>
    </row>
    <row r="37" ht="31" customHeight="1" spans="1:12">
      <c r="A37" s="10">
        <v>35</v>
      </c>
      <c r="B37" s="13" t="s">
        <v>64</v>
      </c>
      <c r="C37" s="10" t="s">
        <v>56</v>
      </c>
      <c r="D37" s="14">
        <v>43710</v>
      </c>
      <c r="E37" s="14">
        <v>45230</v>
      </c>
      <c r="F37" s="10">
        <f t="shared" si="5"/>
        <v>4</v>
      </c>
      <c r="G37" s="10">
        <v>100</v>
      </c>
      <c r="H37" s="12">
        <f t="shared" ref="H37:H44" si="7">F37*G37</f>
        <v>400</v>
      </c>
      <c r="I37" s="12">
        <v>0</v>
      </c>
      <c r="J37" s="12">
        <v>100</v>
      </c>
      <c r="K37" s="10">
        <f t="shared" si="6"/>
        <v>500</v>
      </c>
      <c r="L37" s="37" t="s">
        <v>363</v>
      </c>
    </row>
    <row r="38" s="1" customFormat="1" ht="22" customHeight="1" spans="1:12">
      <c r="A38" s="10">
        <v>36</v>
      </c>
      <c r="B38" s="30"/>
      <c r="C38" s="11" t="s">
        <v>66</v>
      </c>
      <c r="D38" s="23">
        <v>43694</v>
      </c>
      <c r="E38" s="14">
        <v>45230</v>
      </c>
      <c r="F38" s="10">
        <f t="shared" si="5"/>
        <v>4</v>
      </c>
      <c r="G38" s="11">
        <v>100</v>
      </c>
      <c r="H38" s="12">
        <f t="shared" si="7"/>
        <v>400</v>
      </c>
      <c r="I38" s="12">
        <v>0</v>
      </c>
      <c r="J38" s="12">
        <v>100</v>
      </c>
      <c r="K38" s="10">
        <f t="shared" si="6"/>
        <v>500</v>
      </c>
      <c r="L38" s="35" t="s">
        <v>425</v>
      </c>
    </row>
    <row r="39" s="1" customFormat="1" ht="38" customHeight="1" spans="1:12">
      <c r="A39" s="10">
        <v>37</v>
      </c>
      <c r="B39" s="30"/>
      <c r="C39" s="16" t="s">
        <v>259</v>
      </c>
      <c r="D39" s="14">
        <v>44428</v>
      </c>
      <c r="E39" s="14">
        <v>45230</v>
      </c>
      <c r="F39" s="10">
        <f t="shared" si="5"/>
        <v>2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6"/>
        <v>0</v>
      </c>
      <c r="L39" s="35" t="s">
        <v>467</v>
      </c>
    </row>
    <row r="40" s="1" customFormat="1" ht="38" customHeight="1" spans="1:12">
      <c r="A40" s="10">
        <v>38</v>
      </c>
      <c r="B40" s="30"/>
      <c r="C40" s="16" t="s">
        <v>413</v>
      </c>
      <c r="D40" s="14">
        <v>44634</v>
      </c>
      <c r="E40" s="14">
        <v>45230</v>
      </c>
      <c r="F40" s="10">
        <f t="shared" si="5"/>
        <v>1</v>
      </c>
      <c r="G40" s="10">
        <v>0</v>
      </c>
      <c r="H40" s="12">
        <f t="shared" si="7"/>
        <v>0</v>
      </c>
      <c r="I40" s="12">
        <v>0</v>
      </c>
      <c r="J40" s="12">
        <v>300</v>
      </c>
      <c r="K40" s="10">
        <f t="shared" si="6"/>
        <v>300</v>
      </c>
      <c r="L40" s="36" t="s">
        <v>414</v>
      </c>
    </row>
    <row r="41" ht="28" customHeight="1" spans="1:12">
      <c r="A41" s="10">
        <v>39</v>
      </c>
      <c r="B41" s="15"/>
      <c r="C41" s="16" t="s">
        <v>468</v>
      </c>
      <c r="D41" s="14">
        <v>44794</v>
      </c>
      <c r="E41" s="14">
        <v>45230</v>
      </c>
      <c r="F41" s="10">
        <f t="shared" si="5"/>
        <v>1</v>
      </c>
      <c r="G41" s="10">
        <v>0</v>
      </c>
      <c r="H41" s="12">
        <f t="shared" si="7"/>
        <v>0</v>
      </c>
      <c r="I41" s="12">
        <v>0</v>
      </c>
      <c r="J41" s="12">
        <v>300</v>
      </c>
      <c r="K41" s="10">
        <f t="shared" si="6"/>
        <v>300</v>
      </c>
      <c r="L41" s="36" t="s">
        <v>469</v>
      </c>
    </row>
    <row r="42" ht="30" customHeight="1" spans="1:12">
      <c r="A42" s="10">
        <v>40</v>
      </c>
      <c r="B42" s="13" t="s">
        <v>68</v>
      </c>
      <c r="C42" s="10" t="s">
        <v>69</v>
      </c>
      <c r="D42" s="14">
        <v>44350</v>
      </c>
      <c r="E42" s="14">
        <v>45230</v>
      </c>
      <c r="F42" s="10">
        <f t="shared" si="5"/>
        <v>2</v>
      </c>
      <c r="G42" s="10">
        <v>100</v>
      </c>
      <c r="H42" s="12">
        <f t="shared" si="7"/>
        <v>200</v>
      </c>
      <c r="I42" s="12">
        <v>300</v>
      </c>
      <c r="J42" s="12">
        <v>100</v>
      </c>
      <c r="K42" s="10">
        <f t="shared" si="6"/>
        <v>600</v>
      </c>
      <c r="L42" s="35" t="s">
        <v>70</v>
      </c>
    </row>
    <row r="43" ht="24" customHeight="1" spans="1:12">
      <c r="A43" s="10">
        <v>41</v>
      </c>
      <c r="B43" s="15"/>
      <c r="C43" s="10" t="s">
        <v>73</v>
      </c>
      <c r="D43" s="14">
        <v>44347</v>
      </c>
      <c r="E43" s="14">
        <v>45230</v>
      </c>
      <c r="F43" s="10">
        <f t="shared" si="5"/>
        <v>2</v>
      </c>
      <c r="G43" s="10">
        <v>100</v>
      </c>
      <c r="H43" s="12">
        <f t="shared" si="7"/>
        <v>200</v>
      </c>
      <c r="I43" s="12">
        <v>0</v>
      </c>
      <c r="J43" s="12">
        <v>0</v>
      </c>
      <c r="K43" s="10">
        <f t="shared" si="6"/>
        <v>200</v>
      </c>
      <c r="L43" s="36" t="s">
        <v>28</v>
      </c>
    </row>
    <row r="44" ht="28" customHeight="1" spans="1:12">
      <c r="A44" s="10">
        <v>42</v>
      </c>
      <c r="B44" s="15"/>
      <c r="C44" s="10" t="s">
        <v>131</v>
      </c>
      <c r="D44" s="14">
        <v>44413</v>
      </c>
      <c r="E44" s="14">
        <v>45230</v>
      </c>
      <c r="F44" s="10">
        <f t="shared" si="5"/>
        <v>2</v>
      </c>
      <c r="G44" s="10">
        <v>100</v>
      </c>
      <c r="H44" s="12">
        <f t="shared" si="7"/>
        <v>200</v>
      </c>
      <c r="I44" s="12">
        <v>0</v>
      </c>
      <c r="J44" s="12">
        <v>0</v>
      </c>
      <c r="K44" s="10">
        <f t="shared" si="6"/>
        <v>200</v>
      </c>
      <c r="L44" s="35" t="s">
        <v>183</v>
      </c>
    </row>
    <row r="45" ht="31" customHeight="1" spans="1:12">
      <c r="A45" s="10">
        <v>43</v>
      </c>
      <c r="B45" s="15"/>
      <c r="C45" s="18" t="s">
        <v>397</v>
      </c>
      <c r="D45" s="123">
        <v>45033</v>
      </c>
      <c r="E45" s="14">
        <v>45230</v>
      </c>
      <c r="F45" s="10">
        <f t="shared" si="5"/>
        <v>0</v>
      </c>
      <c r="G45" s="10">
        <v>100</v>
      </c>
      <c r="H45" s="12">
        <v>0</v>
      </c>
      <c r="I45" s="12">
        <v>0</v>
      </c>
      <c r="J45" s="12">
        <v>0</v>
      </c>
      <c r="K45" s="10">
        <f t="shared" si="6"/>
        <v>0</v>
      </c>
      <c r="L45" s="129" t="s">
        <v>398</v>
      </c>
    </row>
    <row r="46" ht="31" customHeight="1" spans="1:12">
      <c r="A46" s="10">
        <v>44</v>
      </c>
      <c r="B46" s="15"/>
      <c r="C46" s="10" t="s">
        <v>192</v>
      </c>
      <c r="D46" s="14">
        <v>44284</v>
      </c>
      <c r="E46" s="14">
        <v>45230</v>
      </c>
      <c r="F46" s="10">
        <f t="shared" ref="F46:F55" si="8">DATEDIF(D46,E46,"Y")</f>
        <v>2</v>
      </c>
      <c r="G46" s="10">
        <v>0</v>
      </c>
      <c r="H46" s="12">
        <v>0</v>
      </c>
      <c r="I46" s="12">
        <v>0</v>
      </c>
      <c r="J46" s="12">
        <v>300</v>
      </c>
      <c r="K46" s="10">
        <f t="shared" si="6"/>
        <v>300</v>
      </c>
      <c r="L46" s="65" t="s">
        <v>287</v>
      </c>
    </row>
    <row r="47" ht="24" customHeight="1" spans="1:12">
      <c r="A47" s="10">
        <v>45</v>
      </c>
      <c r="B47" s="15"/>
      <c r="C47" s="44" t="s">
        <v>312</v>
      </c>
      <c r="D47" s="45">
        <v>44284</v>
      </c>
      <c r="E47" s="14">
        <v>45230</v>
      </c>
      <c r="F47" s="10">
        <f t="shared" si="8"/>
        <v>2</v>
      </c>
      <c r="G47" s="10">
        <v>0</v>
      </c>
      <c r="H47" s="12">
        <v>0</v>
      </c>
      <c r="I47" s="12">
        <v>0</v>
      </c>
      <c r="J47" s="12">
        <v>300</v>
      </c>
      <c r="K47" s="10">
        <f t="shared" si="6"/>
        <v>300</v>
      </c>
      <c r="L47" s="65" t="s">
        <v>195</v>
      </c>
    </row>
    <row r="48" ht="24" customHeight="1" spans="1:12">
      <c r="A48" s="10">
        <v>46</v>
      </c>
      <c r="B48" s="15"/>
      <c r="C48" s="44" t="s">
        <v>379</v>
      </c>
      <c r="D48" s="45">
        <v>44280</v>
      </c>
      <c r="E48" s="14">
        <v>45230</v>
      </c>
      <c r="F48" s="10">
        <f t="shared" si="8"/>
        <v>2</v>
      </c>
      <c r="G48" s="10">
        <v>0</v>
      </c>
      <c r="H48" s="12">
        <v>0</v>
      </c>
      <c r="I48" s="12">
        <v>0</v>
      </c>
      <c r="J48" s="12">
        <v>100</v>
      </c>
      <c r="K48" s="10">
        <f t="shared" si="6"/>
        <v>100</v>
      </c>
      <c r="L48" s="65" t="s">
        <v>380</v>
      </c>
    </row>
    <row r="49" ht="24" customHeight="1" spans="1:12">
      <c r="A49" s="10">
        <v>47</v>
      </c>
      <c r="B49" s="15"/>
      <c r="C49" s="44" t="s">
        <v>381</v>
      </c>
      <c r="D49" s="45">
        <v>44279</v>
      </c>
      <c r="E49" s="14">
        <v>45230</v>
      </c>
      <c r="F49" s="10">
        <f t="shared" si="8"/>
        <v>2</v>
      </c>
      <c r="G49" s="10">
        <v>0</v>
      </c>
      <c r="H49" s="12">
        <v>0</v>
      </c>
      <c r="I49" s="12">
        <v>0</v>
      </c>
      <c r="J49" s="12">
        <v>100</v>
      </c>
      <c r="K49" s="10">
        <f t="shared" si="6"/>
        <v>100</v>
      </c>
      <c r="L49" s="65" t="s">
        <v>380</v>
      </c>
    </row>
    <row r="50" ht="20" customHeight="1" spans="1:12">
      <c r="A50" s="10">
        <v>48</v>
      </c>
      <c r="B50" s="18" t="s">
        <v>84</v>
      </c>
      <c r="C50" s="18" t="s">
        <v>85</v>
      </c>
      <c r="D50" s="17">
        <v>43978</v>
      </c>
      <c r="E50" s="14">
        <v>45230</v>
      </c>
      <c r="F50" s="10">
        <f t="shared" si="8"/>
        <v>3</v>
      </c>
      <c r="G50" s="18">
        <v>100</v>
      </c>
      <c r="H50" s="12">
        <v>0</v>
      </c>
      <c r="I50" s="12">
        <v>0</v>
      </c>
      <c r="J50" s="12">
        <v>0</v>
      </c>
      <c r="K50" s="10">
        <f t="shared" si="6"/>
        <v>0</v>
      </c>
      <c r="L50" s="37" t="s">
        <v>437</v>
      </c>
    </row>
    <row r="51" ht="20" customHeight="1" spans="1:12">
      <c r="A51" s="10">
        <v>49</v>
      </c>
      <c r="B51" s="18"/>
      <c r="C51" s="18" t="s">
        <v>97</v>
      </c>
      <c r="D51" s="17">
        <v>44081</v>
      </c>
      <c r="E51" s="14">
        <v>45230</v>
      </c>
      <c r="F51" s="10">
        <f t="shared" si="8"/>
        <v>3</v>
      </c>
      <c r="G51" s="18">
        <v>100</v>
      </c>
      <c r="H51" s="12">
        <f>F51*G51</f>
        <v>300</v>
      </c>
      <c r="I51" s="12">
        <v>0</v>
      </c>
      <c r="J51" s="12">
        <v>100</v>
      </c>
      <c r="K51" s="10">
        <f t="shared" si="6"/>
        <v>400</v>
      </c>
      <c r="L51" s="37" t="s">
        <v>92</v>
      </c>
    </row>
    <row r="52" ht="20" customHeight="1" spans="1:12">
      <c r="A52" s="10">
        <v>50</v>
      </c>
      <c r="B52" s="18"/>
      <c r="C52" s="18" t="s">
        <v>353</v>
      </c>
      <c r="D52" s="17">
        <v>44842</v>
      </c>
      <c r="E52" s="14">
        <v>45230</v>
      </c>
      <c r="F52" s="10">
        <f t="shared" si="8"/>
        <v>1</v>
      </c>
      <c r="G52" s="18">
        <v>100</v>
      </c>
      <c r="H52" s="12">
        <v>0</v>
      </c>
      <c r="I52" s="12">
        <v>0</v>
      </c>
      <c r="J52" s="12">
        <v>0</v>
      </c>
      <c r="K52" s="10">
        <f t="shared" si="6"/>
        <v>0</v>
      </c>
      <c r="L52" s="38" t="s">
        <v>470</v>
      </c>
    </row>
    <row r="53" ht="20" customHeight="1" spans="1:12">
      <c r="A53" s="10">
        <v>51</v>
      </c>
      <c r="B53" s="18"/>
      <c r="C53" s="18" t="s">
        <v>438</v>
      </c>
      <c r="D53" s="17">
        <v>45120</v>
      </c>
      <c r="E53" s="14">
        <v>45230</v>
      </c>
      <c r="F53" s="10">
        <f t="shared" si="8"/>
        <v>0</v>
      </c>
      <c r="G53" s="18">
        <v>100</v>
      </c>
      <c r="H53" s="12">
        <v>0</v>
      </c>
      <c r="I53" s="12">
        <v>0</v>
      </c>
      <c r="J53" s="12">
        <v>0</v>
      </c>
      <c r="K53" s="10">
        <f t="shared" si="6"/>
        <v>0</v>
      </c>
      <c r="L53" s="38" t="s">
        <v>185</v>
      </c>
    </row>
    <row r="54" ht="24" customHeight="1" spans="1:12">
      <c r="A54" s="10">
        <v>52</v>
      </c>
      <c r="B54" s="18"/>
      <c r="C54" s="113" t="s">
        <v>205</v>
      </c>
      <c r="D54" s="45">
        <v>43955</v>
      </c>
      <c r="E54" s="14">
        <v>45230</v>
      </c>
      <c r="F54" s="10">
        <f t="shared" si="8"/>
        <v>3</v>
      </c>
      <c r="G54" s="18">
        <v>0</v>
      </c>
      <c r="H54" s="12">
        <f>F54*G54</f>
        <v>0</v>
      </c>
      <c r="I54" s="12">
        <v>0</v>
      </c>
      <c r="J54" s="12">
        <v>0</v>
      </c>
      <c r="K54" s="10">
        <f t="shared" si="6"/>
        <v>0</v>
      </c>
      <c r="L54" s="124" t="s">
        <v>471</v>
      </c>
    </row>
    <row r="55" ht="29" customHeight="1" spans="1:12">
      <c r="A55" s="10">
        <v>53</v>
      </c>
      <c r="B55" s="18"/>
      <c r="C55" s="44" t="s">
        <v>206</v>
      </c>
      <c r="D55" s="45">
        <v>45071</v>
      </c>
      <c r="E55" s="14">
        <v>45230</v>
      </c>
      <c r="F55" s="10">
        <f t="shared" si="8"/>
        <v>0</v>
      </c>
      <c r="G55" s="18">
        <v>0</v>
      </c>
      <c r="H55" s="12">
        <f>F55*G55</f>
        <v>0</v>
      </c>
      <c r="I55" s="12">
        <v>0</v>
      </c>
      <c r="J55" s="12">
        <v>300</v>
      </c>
      <c r="K55" s="10">
        <f t="shared" si="6"/>
        <v>300</v>
      </c>
      <c r="L55" s="115" t="s">
        <v>110</v>
      </c>
    </row>
    <row r="56" ht="25" customHeight="1" spans="1:12">
      <c r="A56" s="10">
        <v>54</v>
      </c>
      <c r="B56" s="13" t="s">
        <v>89</v>
      </c>
      <c r="C56" s="10" t="s">
        <v>90</v>
      </c>
      <c r="D56" s="14">
        <v>44075</v>
      </c>
      <c r="E56" s="14">
        <v>45230</v>
      </c>
      <c r="F56" s="10">
        <f t="shared" ref="F56:F66" si="9">DATEDIF(D56,E56,"Y")</f>
        <v>3</v>
      </c>
      <c r="G56" s="10">
        <v>100</v>
      </c>
      <c r="H56" s="12">
        <f t="shared" ref="H56:H62" si="10">F56*G56</f>
        <v>300</v>
      </c>
      <c r="I56" s="12">
        <v>0</v>
      </c>
      <c r="J56" s="12">
        <v>0</v>
      </c>
      <c r="K56" s="10">
        <f t="shared" si="6"/>
        <v>300</v>
      </c>
      <c r="L56" s="35" t="s">
        <v>28</v>
      </c>
    </row>
    <row r="57" ht="33" customHeight="1" spans="1:12">
      <c r="A57" s="10">
        <v>55</v>
      </c>
      <c r="B57" s="15"/>
      <c r="C57" s="18" t="s">
        <v>265</v>
      </c>
      <c r="D57" s="14">
        <v>44676</v>
      </c>
      <c r="E57" s="14">
        <v>45230</v>
      </c>
      <c r="F57" s="10">
        <f t="shared" si="9"/>
        <v>1</v>
      </c>
      <c r="G57" s="10">
        <v>100</v>
      </c>
      <c r="H57" s="12">
        <f t="shared" si="10"/>
        <v>100</v>
      </c>
      <c r="I57" s="12">
        <v>0</v>
      </c>
      <c r="J57" s="12">
        <v>100</v>
      </c>
      <c r="K57" s="10">
        <f t="shared" si="6"/>
        <v>200</v>
      </c>
      <c r="L57" s="35" t="s">
        <v>427</v>
      </c>
    </row>
    <row r="58" ht="27" customHeight="1" spans="1:12">
      <c r="A58" s="10">
        <v>56</v>
      </c>
      <c r="B58" s="13" t="s">
        <v>93</v>
      </c>
      <c r="C58" s="10" t="s">
        <v>94</v>
      </c>
      <c r="D58" s="14">
        <v>44136</v>
      </c>
      <c r="E58" s="14">
        <v>45230</v>
      </c>
      <c r="F58" s="10">
        <f t="shared" si="9"/>
        <v>2</v>
      </c>
      <c r="G58" s="10">
        <v>100</v>
      </c>
      <c r="H58" s="12">
        <f t="shared" si="10"/>
        <v>200</v>
      </c>
      <c r="I58" s="12">
        <v>0</v>
      </c>
      <c r="J58" s="12">
        <v>0</v>
      </c>
      <c r="K58" s="10">
        <f t="shared" si="6"/>
        <v>200</v>
      </c>
      <c r="L58" s="35" t="s">
        <v>28</v>
      </c>
    </row>
    <row r="59" ht="23" customHeight="1" spans="1:12">
      <c r="A59" s="10">
        <v>57</v>
      </c>
      <c r="B59" s="51"/>
      <c r="C59" s="10" t="s">
        <v>95</v>
      </c>
      <c r="D59" s="14">
        <v>44136</v>
      </c>
      <c r="E59" s="14">
        <v>45230</v>
      </c>
      <c r="F59" s="10">
        <f t="shared" si="9"/>
        <v>2</v>
      </c>
      <c r="G59" s="10">
        <v>100</v>
      </c>
      <c r="H59" s="12">
        <f t="shared" si="10"/>
        <v>200</v>
      </c>
      <c r="I59" s="12">
        <v>0</v>
      </c>
      <c r="J59" s="12">
        <v>0</v>
      </c>
      <c r="K59" s="10">
        <f t="shared" si="6"/>
        <v>200</v>
      </c>
      <c r="L59" s="35" t="s">
        <v>28</v>
      </c>
    </row>
    <row r="60" ht="27" customHeight="1" spans="1:12">
      <c r="A60" s="10">
        <v>58</v>
      </c>
      <c r="B60" s="10" t="s">
        <v>144</v>
      </c>
      <c r="C60" s="10" t="s">
        <v>71</v>
      </c>
      <c r="D60" s="14">
        <v>44298</v>
      </c>
      <c r="E60" s="14">
        <v>45230</v>
      </c>
      <c r="F60" s="10">
        <f t="shared" si="9"/>
        <v>2</v>
      </c>
      <c r="G60" s="10">
        <v>100</v>
      </c>
      <c r="H60" s="12">
        <f t="shared" si="10"/>
        <v>200</v>
      </c>
      <c r="I60" s="12">
        <v>0</v>
      </c>
      <c r="J60" s="12">
        <v>100</v>
      </c>
      <c r="K60" s="10">
        <f t="shared" si="6"/>
        <v>300</v>
      </c>
      <c r="L60" s="35" t="s">
        <v>72</v>
      </c>
    </row>
    <row r="61" ht="35" customHeight="1" spans="1:12">
      <c r="A61" s="10">
        <v>59</v>
      </c>
      <c r="B61" s="10"/>
      <c r="C61" s="18" t="s">
        <v>194</v>
      </c>
      <c r="D61" s="14">
        <v>44478</v>
      </c>
      <c r="E61" s="14">
        <v>45230</v>
      </c>
      <c r="F61" s="10">
        <f t="shared" si="9"/>
        <v>2</v>
      </c>
      <c r="G61" s="10">
        <v>0</v>
      </c>
      <c r="H61" s="12">
        <f t="shared" si="10"/>
        <v>0</v>
      </c>
      <c r="I61" s="12">
        <v>0</v>
      </c>
      <c r="J61" s="12">
        <v>100</v>
      </c>
      <c r="K61" s="10">
        <f t="shared" si="6"/>
        <v>100</v>
      </c>
      <c r="L61" s="10" t="s">
        <v>365</v>
      </c>
    </row>
    <row r="62" s="2" customFormat="1" ht="27" customHeight="1" spans="1:12">
      <c r="A62" s="10">
        <v>60</v>
      </c>
      <c r="B62" s="15" t="s">
        <v>121</v>
      </c>
      <c r="C62" s="10" t="s">
        <v>100</v>
      </c>
      <c r="D62" s="14">
        <v>44257</v>
      </c>
      <c r="E62" s="14">
        <v>45230</v>
      </c>
      <c r="F62" s="10">
        <f t="shared" si="9"/>
        <v>2</v>
      </c>
      <c r="G62" s="10">
        <v>100</v>
      </c>
      <c r="H62" s="12">
        <f t="shared" si="10"/>
        <v>200</v>
      </c>
      <c r="I62" s="12">
        <v>0</v>
      </c>
      <c r="J62" s="12">
        <v>300</v>
      </c>
      <c r="K62" s="10">
        <f t="shared" si="6"/>
        <v>500</v>
      </c>
      <c r="L62" s="35" t="s">
        <v>101</v>
      </c>
    </row>
    <row r="63" s="2" customFormat="1" ht="36" customHeight="1" spans="1:12">
      <c r="A63" s="10">
        <v>61</v>
      </c>
      <c r="B63" s="15"/>
      <c r="C63" s="10" t="s">
        <v>350</v>
      </c>
      <c r="D63" s="14">
        <v>44842</v>
      </c>
      <c r="E63" s="14">
        <v>45230</v>
      </c>
      <c r="F63" s="10">
        <v>0</v>
      </c>
      <c r="G63" s="10">
        <v>0</v>
      </c>
      <c r="H63" s="12">
        <v>0</v>
      </c>
      <c r="I63" s="12">
        <v>0</v>
      </c>
      <c r="J63" s="12">
        <v>0</v>
      </c>
      <c r="K63" s="10">
        <f t="shared" si="6"/>
        <v>0</v>
      </c>
      <c r="L63" s="71" t="s">
        <v>185</v>
      </c>
    </row>
    <row r="64" ht="27" customHeight="1" spans="1:12">
      <c r="A64" s="10">
        <v>62</v>
      </c>
      <c r="B64" s="15"/>
      <c r="C64" s="18" t="s">
        <v>272</v>
      </c>
      <c r="D64" s="14">
        <v>44676</v>
      </c>
      <c r="E64" s="14">
        <v>45230</v>
      </c>
      <c r="F64" s="10">
        <f t="shared" si="9"/>
        <v>1</v>
      </c>
      <c r="G64" s="10">
        <v>100</v>
      </c>
      <c r="H64" s="12">
        <f t="shared" ref="H64:H69" si="11">F64*G64</f>
        <v>100</v>
      </c>
      <c r="I64" s="12">
        <v>100</v>
      </c>
      <c r="J64" s="12">
        <v>100</v>
      </c>
      <c r="K64" s="10">
        <f t="shared" si="6"/>
        <v>300</v>
      </c>
      <c r="L64" s="35" t="s">
        <v>316</v>
      </c>
    </row>
    <row r="65" customFormat="1" ht="27" customHeight="1" spans="1:12">
      <c r="A65" s="10">
        <v>63</v>
      </c>
      <c r="B65" s="15"/>
      <c r="C65" s="18" t="s">
        <v>355</v>
      </c>
      <c r="D65" s="14">
        <v>44842</v>
      </c>
      <c r="E65" s="14">
        <v>45230</v>
      </c>
      <c r="F65" s="10">
        <v>0</v>
      </c>
      <c r="G65" s="10">
        <v>100</v>
      </c>
      <c r="H65" s="12">
        <v>0</v>
      </c>
      <c r="I65" s="12">
        <v>100</v>
      </c>
      <c r="J65" s="12">
        <v>0</v>
      </c>
      <c r="K65" s="10">
        <f t="shared" si="6"/>
        <v>100</v>
      </c>
      <c r="L65" s="35" t="s">
        <v>356</v>
      </c>
    </row>
    <row r="66" customFormat="1" ht="23" customHeight="1" spans="1:12">
      <c r="A66" s="10">
        <v>64</v>
      </c>
      <c r="B66" s="10" t="s">
        <v>103</v>
      </c>
      <c r="C66" s="10" t="s">
        <v>104</v>
      </c>
      <c r="D66" s="14">
        <v>43192</v>
      </c>
      <c r="E66" s="14">
        <v>45230</v>
      </c>
      <c r="F66" s="10">
        <f t="shared" si="9"/>
        <v>5</v>
      </c>
      <c r="G66" s="10">
        <v>100</v>
      </c>
      <c r="H66" s="12">
        <f t="shared" si="11"/>
        <v>500</v>
      </c>
      <c r="I66" s="12">
        <v>300</v>
      </c>
      <c r="J66" s="12">
        <v>100</v>
      </c>
      <c r="K66" s="10">
        <f t="shared" si="6"/>
        <v>900</v>
      </c>
      <c r="L66" s="35" t="s">
        <v>428</v>
      </c>
    </row>
    <row r="67" customFormat="1" ht="33" customHeight="1" spans="1:12">
      <c r="A67" s="10">
        <v>65</v>
      </c>
      <c r="B67" s="10"/>
      <c r="C67" s="18" t="s">
        <v>441</v>
      </c>
      <c r="D67" s="49">
        <v>45142</v>
      </c>
      <c r="E67" s="14">
        <v>45230</v>
      </c>
      <c r="F67" s="10">
        <f t="shared" ref="F67:F73" si="12">DATEDIF(D67,E67,"Y")</f>
        <v>0</v>
      </c>
      <c r="G67" s="13">
        <v>100</v>
      </c>
      <c r="H67" s="50">
        <v>0</v>
      </c>
      <c r="I67" s="50">
        <v>0</v>
      </c>
      <c r="J67" s="50">
        <v>0</v>
      </c>
      <c r="K67" s="10">
        <f t="shared" si="6"/>
        <v>0</v>
      </c>
      <c r="L67" s="69" t="s">
        <v>28</v>
      </c>
    </row>
    <row r="68" customFormat="1" ht="33" customHeight="1" spans="1:12">
      <c r="A68" s="10">
        <v>66</v>
      </c>
      <c r="B68" s="11" t="s">
        <v>216</v>
      </c>
      <c r="C68" s="10" t="s">
        <v>58</v>
      </c>
      <c r="D68" s="14">
        <v>44113</v>
      </c>
      <c r="E68" s="14">
        <v>45230</v>
      </c>
      <c r="F68" s="10">
        <f t="shared" si="12"/>
        <v>3</v>
      </c>
      <c r="G68" s="10">
        <v>100</v>
      </c>
      <c r="H68" s="12">
        <v>200</v>
      </c>
      <c r="I68" s="12">
        <v>300</v>
      </c>
      <c r="J68" s="12">
        <v>0</v>
      </c>
      <c r="K68" s="10">
        <f t="shared" si="6"/>
        <v>500</v>
      </c>
      <c r="L68" s="35" t="s">
        <v>59</v>
      </c>
    </row>
    <row r="69" customFormat="1" ht="24" customHeight="1" spans="1:12">
      <c r="A69" s="10">
        <v>67</v>
      </c>
      <c r="B69" s="15" t="s">
        <v>275</v>
      </c>
      <c r="C69" s="125" t="s">
        <v>276</v>
      </c>
      <c r="D69" s="126">
        <v>44652</v>
      </c>
      <c r="E69" s="14">
        <v>45230</v>
      </c>
      <c r="F69" s="10">
        <f t="shared" si="12"/>
        <v>1</v>
      </c>
      <c r="G69" s="51">
        <v>100</v>
      </c>
      <c r="H69" s="127">
        <f t="shared" si="11"/>
        <v>100</v>
      </c>
      <c r="I69" s="127">
        <v>0</v>
      </c>
      <c r="J69" s="127">
        <v>0</v>
      </c>
      <c r="K69" s="10">
        <f t="shared" si="6"/>
        <v>100</v>
      </c>
      <c r="L69" s="128" t="s">
        <v>28</v>
      </c>
    </row>
    <row r="70" customFormat="1" ht="26" customHeight="1" spans="1:12">
      <c r="A70" s="10">
        <v>68</v>
      </c>
      <c r="B70" s="15"/>
      <c r="C70" s="18" t="s">
        <v>91</v>
      </c>
      <c r="D70" s="17">
        <v>44166</v>
      </c>
      <c r="E70" s="14">
        <v>45230</v>
      </c>
      <c r="F70" s="10">
        <f t="shared" si="12"/>
        <v>2</v>
      </c>
      <c r="G70" s="18">
        <v>100</v>
      </c>
      <c r="H70" s="12">
        <v>200</v>
      </c>
      <c r="I70" s="12">
        <v>0</v>
      </c>
      <c r="J70" s="12">
        <v>100</v>
      </c>
      <c r="K70" s="10">
        <f t="shared" si="6"/>
        <v>300</v>
      </c>
      <c r="L70" s="37" t="s">
        <v>92</v>
      </c>
    </row>
    <row r="71" customFormat="1" ht="33" customHeight="1" spans="1:12">
      <c r="A71" s="10">
        <v>69</v>
      </c>
      <c r="B71" s="51"/>
      <c r="C71" s="18" t="s">
        <v>277</v>
      </c>
      <c r="D71" s="14">
        <v>44659</v>
      </c>
      <c r="E71" s="14">
        <v>45230</v>
      </c>
      <c r="F71" s="10">
        <f t="shared" si="12"/>
        <v>1</v>
      </c>
      <c r="G71" s="10">
        <v>100</v>
      </c>
      <c r="H71" s="12">
        <f t="shared" ref="H71:H75" si="13">F71*G71</f>
        <v>100</v>
      </c>
      <c r="I71" s="12">
        <v>0</v>
      </c>
      <c r="J71" s="12">
        <v>100</v>
      </c>
      <c r="K71" s="10">
        <f t="shared" si="6"/>
        <v>200</v>
      </c>
      <c r="L71" s="35" t="s">
        <v>460</v>
      </c>
    </row>
    <row r="72" customFormat="1" ht="33" customHeight="1" spans="1:12">
      <c r="A72" s="10">
        <v>70</v>
      </c>
      <c r="B72" s="15" t="s">
        <v>472</v>
      </c>
      <c r="C72" s="18" t="s">
        <v>473</v>
      </c>
      <c r="D72" s="14">
        <v>45122</v>
      </c>
      <c r="E72" s="14">
        <v>45230</v>
      </c>
      <c r="F72" s="10">
        <f t="shared" si="12"/>
        <v>0</v>
      </c>
      <c r="G72" s="10">
        <v>100</v>
      </c>
      <c r="H72" s="12">
        <v>100</v>
      </c>
      <c r="I72" s="12">
        <v>0</v>
      </c>
      <c r="J72" s="12">
        <v>0</v>
      </c>
      <c r="K72" s="10">
        <f t="shared" si="6"/>
        <v>100</v>
      </c>
      <c r="L72" s="36" t="s">
        <v>474</v>
      </c>
    </row>
    <row r="73" customFormat="1" ht="33" customHeight="1" spans="1:12">
      <c r="A73" s="10">
        <v>71</v>
      </c>
      <c r="B73" s="51"/>
      <c r="C73" s="18" t="s">
        <v>475</v>
      </c>
      <c r="D73" s="14">
        <v>44878</v>
      </c>
      <c r="E73" s="14">
        <v>45230</v>
      </c>
      <c r="F73" s="10">
        <f t="shared" si="12"/>
        <v>0</v>
      </c>
      <c r="G73" s="10">
        <v>100</v>
      </c>
      <c r="H73" s="12">
        <f t="shared" si="13"/>
        <v>0</v>
      </c>
      <c r="I73" s="12">
        <v>0</v>
      </c>
      <c r="J73" s="12">
        <v>0</v>
      </c>
      <c r="K73" s="10">
        <f t="shared" si="6"/>
        <v>0</v>
      </c>
      <c r="L73" s="35"/>
    </row>
    <row r="74" ht="33" customHeight="1" spans="1:12">
      <c r="A74" s="10">
        <v>72</v>
      </c>
      <c r="B74" s="10" t="s">
        <v>343</v>
      </c>
      <c r="C74" s="18" t="s">
        <v>302</v>
      </c>
      <c r="D74" s="14">
        <v>44739</v>
      </c>
      <c r="E74" s="14">
        <v>45230</v>
      </c>
      <c r="F74" s="10">
        <f t="shared" ref="F74:F89" si="14">DATEDIF(D74,E74,"Y")</f>
        <v>1</v>
      </c>
      <c r="G74" s="10">
        <v>100</v>
      </c>
      <c r="H74" s="12">
        <f t="shared" si="13"/>
        <v>100</v>
      </c>
      <c r="I74" s="12">
        <v>0</v>
      </c>
      <c r="J74" s="12">
        <v>400</v>
      </c>
      <c r="K74" s="10">
        <f t="shared" ref="K74:K91" si="15">SUM(H74:J74)</f>
        <v>500</v>
      </c>
      <c r="L74" s="73" t="s">
        <v>461</v>
      </c>
    </row>
    <row r="75" ht="27" customHeight="1" spans="1:12">
      <c r="A75" s="10">
        <v>73</v>
      </c>
      <c r="B75" s="10"/>
      <c r="C75" s="10" t="s">
        <v>344</v>
      </c>
      <c r="D75" s="14">
        <v>44774</v>
      </c>
      <c r="E75" s="14">
        <v>45230</v>
      </c>
      <c r="F75" s="10">
        <f t="shared" si="14"/>
        <v>1</v>
      </c>
      <c r="G75" s="10">
        <v>100</v>
      </c>
      <c r="H75" s="12">
        <f t="shared" si="13"/>
        <v>100</v>
      </c>
      <c r="I75" s="12">
        <v>100</v>
      </c>
      <c r="J75" s="12">
        <v>0</v>
      </c>
      <c r="K75" s="10">
        <f t="shared" si="15"/>
        <v>200</v>
      </c>
      <c r="L75" s="70" t="s">
        <v>357</v>
      </c>
    </row>
    <row r="76" ht="27" customHeight="1" spans="1:12">
      <c r="A76" s="10">
        <v>74</v>
      </c>
      <c r="B76" s="52" t="s">
        <v>462</v>
      </c>
      <c r="C76" s="18" t="s">
        <v>346</v>
      </c>
      <c r="D76" s="14">
        <v>44842</v>
      </c>
      <c r="E76" s="14">
        <v>45230</v>
      </c>
      <c r="F76" s="10">
        <v>0</v>
      </c>
      <c r="G76" s="10">
        <v>100</v>
      </c>
      <c r="H76" s="12">
        <v>0</v>
      </c>
      <c r="I76" s="12">
        <v>0</v>
      </c>
      <c r="J76" s="12">
        <v>300</v>
      </c>
      <c r="K76" s="10">
        <f t="shared" si="15"/>
        <v>300</v>
      </c>
      <c r="L76" s="35" t="s">
        <v>347</v>
      </c>
    </row>
    <row r="77" ht="27" customHeight="1" spans="1:12">
      <c r="A77" s="10">
        <v>75</v>
      </c>
      <c r="B77" s="52"/>
      <c r="C77" s="10" t="s">
        <v>54</v>
      </c>
      <c r="D77" s="14">
        <v>40787</v>
      </c>
      <c r="E77" s="14">
        <v>45230</v>
      </c>
      <c r="F77" s="10">
        <f t="shared" si="14"/>
        <v>12</v>
      </c>
      <c r="G77" s="10">
        <v>100</v>
      </c>
      <c r="H77" s="12">
        <v>500</v>
      </c>
      <c r="I77" s="12">
        <v>0</v>
      </c>
      <c r="J77" s="12">
        <v>0</v>
      </c>
      <c r="K77" s="10">
        <f t="shared" si="15"/>
        <v>500</v>
      </c>
      <c r="L77" s="35" t="s">
        <v>28</v>
      </c>
    </row>
    <row r="78" ht="27" customHeight="1" spans="1:12">
      <c r="A78" s="10">
        <v>76</v>
      </c>
      <c r="B78" s="53" t="s">
        <v>377</v>
      </c>
      <c r="C78" s="121" t="s">
        <v>361</v>
      </c>
      <c r="D78" s="14">
        <v>44867</v>
      </c>
      <c r="E78" s="14">
        <v>45230</v>
      </c>
      <c r="F78" s="10">
        <f t="shared" si="14"/>
        <v>0</v>
      </c>
      <c r="G78" s="10">
        <v>100</v>
      </c>
      <c r="H78" s="12">
        <v>0</v>
      </c>
      <c r="I78" s="12">
        <v>300</v>
      </c>
      <c r="J78" s="12">
        <v>0</v>
      </c>
      <c r="K78" s="10">
        <f t="shared" si="15"/>
        <v>300</v>
      </c>
      <c r="L78" s="35" t="s">
        <v>362</v>
      </c>
    </row>
    <row r="79" ht="27" customHeight="1" spans="1:12">
      <c r="A79" s="10">
        <v>77</v>
      </c>
      <c r="B79" s="53"/>
      <c r="C79" s="10" t="s">
        <v>127</v>
      </c>
      <c r="D79" s="14">
        <v>44382</v>
      </c>
      <c r="E79" s="14">
        <v>45230</v>
      </c>
      <c r="F79" s="10">
        <f t="shared" si="14"/>
        <v>2</v>
      </c>
      <c r="G79" s="10">
        <v>100</v>
      </c>
      <c r="H79" s="12">
        <v>200</v>
      </c>
      <c r="I79" s="12">
        <v>400</v>
      </c>
      <c r="J79" s="12">
        <v>0</v>
      </c>
      <c r="K79" s="10">
        <f t="shared" si="15"/>
        <v>600</v>
      </c>
      <c r="L79" s="35" t="s">
        <v>138</v>
      </c>
    </row>
    <row r="80" ht="27" customHeight="1" spans="1:12">
      <c r="A80" s="10">
        <v>78</v>
      </c>
      <c r="B80" s="53"/>
      <c r="C80" s="18" t="s">
        <v>415</v>
      </c>
      <c r="D80" s="14">
        <v>45064</v>
      </c>
      <c r="E80" s="14">
        <v>45230</v>
      </c>
      <c r="F80" s="10">
        <f t="shared" si="14"/>
        <v>0</v>
      </c>
      <c r="G80" s="10">
        <v>100</v>
      </c>
      <c r="H80" s="12">
        <v>0</v>
      </c>
      <c r="I80" s="12">
        <v>300</v>
      </c>
      <c r="J80" s="12">
        <v>0</v>
      </c>
      <c r="K80" s="10">
        <f t="shared" si="15"/>
        <v>300</v>
      </c>
      <c r="L80" s="35" t="s">
        <v>416</v>
      </c>
    </row>
    <row r="81" ht="27" customHeight="1" spans="1:12">
      <c r="A81" s="10">
        <v>79</v>
      </c>
      <c r="B81" s="53"/>
      <c r="C81" s="10" t="s">
        <v>77</v>
      </c>
      <c r="D81" s="14">
        <v>44342</v>
      </c>
      <c r="E81" s="14">
        <v>45230</v>
      </c>
      <c r="F81" s="10">
        <f t="shared" si="14"/>
        <v>2</v>
      </c>
      <c r="G81" s="10">
        <v>100</v>
      </c>
      <c r="H81" s="12">
        <f>F81*G81</f>
        <v>200</v>
      </c>
      <c r="I81" s="12">
        <v>400</v>
      </c>
      <c r="J81" s="12">
        <v>300</v>
      </c>
      <c r="K81" s="10">
        <f t="shared" si="15"/>
        <v>900</v>
      </c>
      <c r="L81" s="35" t="s">
        <v>78</v>
      </c>
    </row>
    <row r="82" ht="27" customHeight="1" spans="1:12">
      <c r="A82" s="10">
        <v>80</v>
      </c>
      <c r="B82" s="53"/>
      <c r="C82" s="10" t="s">
        <v>476</v>
      </c>
      <c r="D82" s="14">
        <v>45035</v>
      </c>
      <c r="E82" s="14">
        <v>45230</v>
      </c>
      <c r="F82" s="10">
        <v>0</v>
      </c>
      <c r="G82" s="10">
        <v>100</v>
      </c>
      <c r="H82" s="12">
        <v>0</v>
      </c>
      <c r="I82" s="12">
        <v>0</v>
      </c>
      <c r="J82" s="12">
        <v>300</v>
      </c>
      <c r="K82" s="10">
        <f t="shared" si="15"/>
        <v>300</v>
      </c>
      <c r="L82" s="35" t="s">
        <v>477</v>
      </c>
    </row>
    <row r="83" ht="27" customHeight="1" spans="1:12">
      <c r="A83" s="10">
        <v>81</v>
      </c>
      <c r="B83" s="15" t="s">
        <v>383</v>
      </c>
      <c r="C83" s="10" t="s">
        <v>47</v>
      </c>
      <c r="D83" s="14">
        <v>43957</v>
      </c>
      <c r="E83" s="14">
        <v>45230</v>
      </c>
      <c r="F83" s="10">
        <f>DATEDIF(D83,E83,"Y")</f>
        <v>3</v>
      </c>
      <c r="G83" s="10">
        <v>100</v>
      </c>
      <c r="H83" s="12">
        <f>F83*G83</f>
        <v>300</v>
      </c>
      <c r="I83" s="12">
        <v>0</v>
      </c>
      <c r="J83" s="12">
        <v>100</v>
      </c>
      <c r="K83" s="10">
        <f t="shared" si="15"/>
        <v>400</v>
      </c>
      <c r="L83" s="35" t="s">
        <v>48</v>
      </c>
    </row>
    <row r="84" ht="27" customHeight="1" spans="1:12">
      <c r="A84" s="10">
        <v>82</v>
      </c>
      <c r="B84" s="15"/>
      <c r="C84" s="10" t="s">
        <v>478</v>
      </c>
      <c r="D84" s="14">
        <v>45229</v>
      </c>
      <c r="E84" s="14">
        <v>45230</v>
      </c>
      <c r="F84" s="10">
        <v>0</v>
      </c>
      <c r="G84" s="10">
        <v>100</v>
      </c>
      <c r="H84" s="12">
        <v>0</v>
      </c>
      <c r="I84" s="12">
        <v>0</v>
      </c>
      <c r="J84" s="12">
        <v>0</v>
      </c>
      <c r="K84" s="10">
        <f t="shared" si="15"/>
        <v>0</v>
      </c>
      <c r="L84" s="35" t="s">
        <v>479</v>
      </c>
    </row>
    <row r="85" ht="27" customHeight="1" spans="1:12">
      <c r="A85" s="10">
        <v>83</v>
      </c>
      <c r="B85" s="15"/>
      <c r="C85" s="18" t="s">
        <v>385</v>
      </c>
      <c r="D85" s="14">
        <v>44991</v>
      </c>
      <c r="E85" s="14">
        <v>45230</v>
      </c>
      <c r="F85" s="10">
        <f t="shared" ref="F85:F91" si="16">DATEDIF(D85,E85,"Y")</f>
        <v>0</v>
      </c>
      <c r="G85" s="10">
        <v>100</v>
      </c>
      <c r="H85" s="12">
        <f>F85*G85</f>
        <v>0</v>
      </c>
      <c r="I85" s="12">
        <v>0</v>
      </c>
      <c r="J85" s="12">
        <v>300</v>
      </c>
      <c r="K85" s="10">
        <f t="shared" si="15"/>
        <v>300</v>
      </c>
      <c r="L85" s="70" t="s">
        <v>463</v>
      </c>
    </row>
    <row r="86" ht="41" customHeight="1" spans="1:12">
      <c r="A86" s="10">
        <v>84</v>
      </c>
      <c r="B86" s="15"/>
      <c r="C86" s="16" t="s">
        <v>257</v>
      </c>
      <c r="D86" s="14">
        <v>44676</v>
      </c>
      <c r="E86" s="14">
        <v>45230</v>
      </c>
      <c r="F86" s="10">
        <f t="shared" si="16"/>
        <v>1</v>
      </c>
      <c r="G86" s="10">
        <v>100</v>
      </c>
      <c r="H86" s="12">
        <f>F86*G86</f>
        <v>100</v>
      </c>
      <c r="I86" s="12">
        <v>300</v>
      </c>
      <c r="J86" s="12">
        <v>300</v>
      </c>
      <c r="K86" s="10">
        <f t="shared" si="15"/>
        <v>700</v>
      </c>
      <c r="L86" s="35" t="s">
        <v>258</v>
      </c>
    </row>
    <row r="87" ht="27" customHeight="1" spans="1:12">
      <c r="A87" s="10">
        <v>85</v>
      </c>
      <c r="B87" s="15"/>
      <c r="C87" s="18" t="s">
        <v>417</v>
      </c>
      <c r="D87" s="14">
        <v>45064</v>
      </c>
      <c r="E87" s="14">
        <v>45230</v>
      </c>
      <c r="F87" s="10">
        <f t="shared" si="16"/>
        <v>0</v>
      </c>
      <c r="G87" s="10">
        <v>100</v>
      </c>
      <c r="H87" s="12">
        <f>F87*G87</f>
        <v>0</v>
      </c>
      <c r="I87" s="12">
        <v>0</v>
      </c>
      <c r="J87" s="12">
        <v>0</v>
      </c>
      <c r="K87" s="10">
        <f t="shared" si="15"/>
        <v>0</v>
      </c>
      <c r="L87" s="70" t="s">
        <v>429</v>
      </c>
    </row>
    <row r="88" ht="25" customHeight="1" spans="1:12">
      <c r="A88" s="10">
        <v>86</v>
      </c>
      <c r="B88" s="13" t="s">
        <v>400</v>
      </c>
      <c r="C88" s="18" t="s">
        <v>401</v>
      </c>
      <c r="D88" s="14">
        <v>45028</v>
      </c>
      <c r="E88" s="14">
        <v>45230</v>
      </c>
      <c r="F88" s="10">
        <f t="shared" si="16"/>
        <v>0</v>
      </c>
      <c r="G88" s="10">
        <v>100</v>
      </c>
      <c r="H88" s="12">
        <f>F88*G88</f>
        <v>0</v>
      </c>
      <c r="I88" s="12">
        <v>0</v>
      </c>
      <c r="J88" s="12">
        <v>0</v>
      </c>
      <c r="K88" s="10">
        <f t="shared" si="15"/>
        <v>0</v>
      </c>
      <c r="L88" s="34"/>
    </row>
    <row r="89" ht="25" customHeight="1" spans="1:12">
      <c r="A89" s="10">
        <v>87</v>
      </c>
      <c r="B89" s="15"/>
      <c r="C89" s="18" t="s">
        <v>262</v>
      </c>
      <c r="D89" s="14">
        <v>44676</v>
      </c>
      <c r="E89" s="14">
        <v>45230</v>
      </c>
      <c r="F89" s="10">
        <f t="shared" si="16"/>
        <v>1</v>
      </c>
      <c r="G89" s="10">
        <v>100</v>
      </c>
      <c r="H89" s="12">
        <f>F89*G89</f>
        <v>100</v>
      </c>
      <c r="I89" s="12">
        <v>0</v>
      </c>
      <c r="J89" s="12">
        <v>0</v>
      </c>
      <c r="K89" s="10">
        <f t="shared" si="15"/>
        <v>100</v>
      </c>
      <c r="L89" s="35" t="s">
        <v>263</v>
      </c>
    </row>
    <row r="90" ht="25" customHeight="1" spans="1:12">
      <c r="A90" s="10">
        <v>88</v>
      </c>
      <c r="B90" s="15"/>
      <c r="C90" s="10" t="s">
        <v>81</v>
      </c>
      <c r="D90" s="14">
        <v>40826</v>
      </c>
      <c r="E90" s="14">
        <v>45230</v>
      </c>
      <c r="F90" s="10">
        <f t="shared" si="16"/>
        <v>12</v>
      </c>
      <c r="G90" s="10">
        <v>100</v>
      </c>
      <c r="H90" s="12">
        <v>500</v>
      </c>
      <c r="I90" s="12">
        <v>0</v>
      </c>
      <c r="J90" s="12">
        <v>0</v>
      </c>
      <c r="K90" s="10">
        <f t="shared" si="15"/>
        <v>500</v>
      </c>
      <c r="L90" s="71" t="s">
        <v>28</v>
      </c>
    </row>
    <row r="91" ht="25" customHeight="1" spans="1:12">
      <c r="A91" s="10">
        <v>89</v>
      </c>
      <c r="B91" s="10" t="s">
        <v>445</v>
      </c>
      <c r="C91" s="10" t="s">
        <v>79</v>
      </c>
      <c r="D91" s="14">
        <v>42437</v>
      </c>
      <c r="E91" s="14">
        <v>45230</v>
      </c>
      <c r="F91" s="10">
        <f t="shared" si="16"/>
        <v>7</v>
      </c>
      <c r="G91" s="10">
        <v>100</v>
      </c>
      <c r="H91" s="12">
        <v>500</v>
      </c>
      <c r="I91" s="12">
        <v>0</v>
      </c>
      <c r="J91" s="12">
        <v>0</v>
      </c>
      <c r="K91" s="10">
        <f t="shared" si="15"/>
        <v>500</v>
      </c>
      <c r="L91" s="35" t="s">
        <v>28</v>
      </c>
    </row>
  </sheetData>
  <mergeCells count="20">
    <mergeCell ref="A1:L1"/>
    <mergeCell ref="B3:B26"/>
    <mergeCell ref="B27:B29"/>
    <mergeCell ref="B30:B33"/>
    <mergeCell ref="B34:B36"/>
    <mergeCell ref="B37:B41"/>
    <mergeCell ref="B42:B49"/>
    <mergeCell ref="B50:B55"/>
    <mergeCell ref="B56:B57"/>
    <mergeCell ref="B58:B59"/>
    <mergeCell ref="B60:B61"/>
    <mergeCell ref="B62:B65"/>
    <mergeCell ref="B66:B67"/>
    <mergeCell ref="B69:B71"/>
    <mergeCell ref="B72:B73"/>
    <mergeCell ref="B74:B75"/>
    <mergeCell ref="B76:B77"/>
    <mergeCell ref="B78:B82"/>
    <mergeCell ref="B83:B87"/>
    <mergeCell ref="B88:B90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opLeftCell="A67" workbookViewId="0">
      <selection activeCell="C74" sqref="C74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0" t="s">
        <v>13</v>
      </c>
      <c r="C3" s="10" t="s">
        <v>14</v>
      </c>
      <c r="D3" s="14">
        <v>40200</v>
      </c>
      <c r="E3" s="14">
        <v>45260</v>
      </c>
      <c r="F3" s="10">
        <f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0"/>
      <c r="C4" s="10" t="s">
        <v>17</v>
      </c>
      <c r="D4" s="14">
        <v>40360</v>
      </c>
      <c r="E4" s="14">
        <v>45260</v>
      </c>
      <c r="F4" s="10">
        <f t="shared" ref="F4:F41" si="0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41" si="1">SUM(H4:J4)</f>
        <v>0</v>
      </c>
      <c r="L4" s="35" t="s">
        <v>255</v>
      </c>
    </row>
    <row r="5" ht="29" customHeight="1" spans="1:12">
      <c r="A5" s="10">
        <v>3</v>
      </c>
      <c r="B5" s="10"/>
      <c r="C5" s="18" t="s">
        <v>21</v>
      </c>
      <c r="D5" s="14">
        <v>40599</v>
      </c>
      <c r="E5" s="14">
        <v>45260</v>
      </c>
      <c r="F5" s="10">
        <f t="shared" si="0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0"/>
      <c r="C6" s="10" t="s">
        <v>16</v>
      </c>
      <c r="D6" s="14">
        <v>40799</v>
      </c>
      <c r="E6" s="14">
        <v>45260</v>
      </c>
      <c r="F6" s="10">
        <f t="shared" si="0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20" customHeight="1" spans="1:12">
      <c r="A7" s="10">
        <v>5</v>
      </c>
      <c r="B7" s="10"/>
      <c r="C7" s="10" t="s">
        <v>49</v>
      </c>
      <c r="D7" s="14">
        <v>41926</v>
      </c>
      <c r="E7" s="14">
        <v>45260</v>
      </c>
      <c r="F7" s="10">
        <f t="shared" si="0"/>
        <v>9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1"/>
        <v>600</v>
      </c>
      <c r="L7" s="35" t="s">
        <v>50</v>
      </c>
    </row>
    <row r="8" ht="20" customHeight="1" spans="1:12">
      <c r="A8" s="10">
        <v>6</v>
      </c>
      <c r="B8" s="10"/>
      <c r="C8" s="10" t="s">
        <v>19</v>
      </c>
      <c r="D8" s="14">
        <v>40269</v>
      </c>
      <c r="E8" s="14">
        <v>45260</v>
      </c>
      <c r="F8" s="10">
        <f t="shared" si="0"/>
        <v>13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20</v>
      </c>
    </row>
    <row r="9" ht="20" customHeight="1" spans="1:12">
      <c r="A9" s="10">
        <v>7</v>
      </c>
      <c r="B9" s="10"/>
      <c r="C9" s="10" t="s">
        <v>23</v>
      </c>
      <c r="D9" s="14">
        <v>43556</v>
      </c>
      <c r="E9" s="14">
        <v>45260</v>
      </c>
      <c r="F9" s="10">
        <f t="shared" si="0"/>
        <v>4</v>
      </c>
      <c r="G9" s="10">
        <v>100</v>
      </c>
      <c r="H9" s="12">
        <f t="shared" ref="H9:H11" si="2">F9*G9</f>
        <v>400</v>
      </c>
      <c r="I9" s="12">
        <v>400</v>
      </c>
      <c r="J9" s="12">
        <v>200</v>
      </c>
      <c r="K9" s="10">
        <f t="shared" si="1"/>
        <v>1000</v>
      </c>
      <c r="L9" s="35" t="s">
        <v>24</v>
      </c>
    </row>
    <row r="10" ht="32" customHeight="1" spans="1:12">
      <c r="A10" s="10">
        <v>8</v>
      </c>
      <c r="B10" s="10"/>
      <c r="C10" s="10" t="s">
        <v>31</v>
      </c>
      <c r="D10" s="14">
        <v>43787</v>
      </c>
      <c r="E10" s="14">
        <v>45260</v>
      </c>
      <c r="F10" s="10">
        <v>3</v>
      </c>
      <c r="G10" s="10">
        <v>100</v>
      </c>
      <c r="H10" s="12">
        <f t="shared" si="2"/>
        <v>300</v>
      </c>
      <c r="I10" s="12">
        <v>0</v>
      </c>
      <c r="J10" s="12">
        <v>0</v>
      </c>
      <c r="K10" s="10">
        <f t="shared" si="1"/>
        <v>300</v>
      </c>
      <c r="L10" s="36" t="s">
        <v>480</v>
      </c>
    </row>
    <row r="11" ht="20" customHeight="1" spans="1:12">
      <c r="A11" s="10">
        <v>9</v>
      </c>
      <c r="B11" s="10"/>
      <c r="C11" s="10" t="s">
        <v>39</v>
      </c>
      <c r="D11" s="14">
        <v>44046</v>
      </c>
      <c r="E11" s="14">
        <v>45260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0</v>
      </c>
      <c r="K11" s="10">
        <f t="shared" si="1"/>
        <v>700</v>
      </c>
      <c r="L11" s="35" t="s">
        <v>291</v>
      </c>
    </row>
    <row r="12" ht="27" customHeight="1" spans="1:12">
      <c r="A12" s="10">
        <v>10</v>
      </c>
      <c r="B12" s="10"/>
      <c r="C12" s="10" t="s">
        <v>43</v>
      </c>
      <c r="D12" s="14">
        <v>44194</v>
      </c>
      <c r="E12" s="14">
        <v>45260</v>
      </c>
      <c r="F12" s="10">
        <f t="shared" si="0"/>
        <v>2</v>
      </c>
      <c r="G12" s="10">
        <v>100</v>
      </c>
      <c r="H12" s="12">
        <v>200</v>
      </c>
      <c r="I12" s="12">
        <v>300</v>
      </c>
      <c r="J12" s="12">
        <v>300</v>
      </c>
      <c r="K12" s="10">
        <f t="shared" si="1"/>
        <v>800</v>
      </c>
      <c r="L12" s="35" t="s">
        <v>465</v>
      </c>
    </row>
    <row r="13" ht="27" customHeight="1" spans="1:12">
      <c r="A13" s="10">
        <v>11</v>
      </c>
      <c r="B13" s="10"/>
      <c r="C13" s="10" t="s">
        <v>35</v>
      </c>
      <c r="D13" s="14">
        <v>44224</v>
      </c>
      <c r="E13" s="14">
        <v>45260</v>
      </c>
      <c r="F13" s="10">
        <f t="shared" si="0"/>
        <v>2</v>
      </c>
      <c r="G13" s="10">
        <v>100</v>
      </c>
      <c r="H13" s="12">
        <f t="shared" ref="H13:H22" si="3">F13*G13</f>
        <v>200</v>
      </c>
      <c r="I13" s="12">
        <v>300</v>
      </c>
      <c r="J13" s="12">
        <v>300</v>
      </c>
      <c r="K13" s="10">
        <f t="shared" si="1"/>
        <v>800</v>
      </c>
      <c r="L13" s="35" t="s">
        <v>405</v>
      </c>
    </row>
    <row r="14" ht="24" customHeight="1" spans="1:12">
      <c r="A14" s="10">
        <v>12</v>
      </c>
      <c r="B14" s="10"/>
      <c r="C14" s="10" t="s">
        <v>37</v>
      </c>
      <c r="D14" s="14">
        <v>44333</v>
      </c>
      <c r="E14" s="14">
        <v>45260</v>
      </c>
      <c r="F14" s="10">
        <f t="shared" si="0"/>
        <v>2</v>
      </c>
      <c r="G14" s="10">
        <v>100</v>
      </c>
      <c r="H14" s="12">
        <f t="shared" si="3"/>
        <v>200</v>
      </c>
      <c r="I14" s="12">
        <v>300</v>
      </c>
      <c r="J14" s="12">
        <v>0</v>
      </c>
      <c r="K14" s="10">
        <f t="shared" si="1"/>
        <v>500</v>
      </c>
      <c r="L14" s="35" t="s">
        <v>38</v>
      </c>
    </row>
    <row r="15" ht="56" customHeight="1" spans="1:12">
      <c r="A15" s="10">
        <v>13</v>
      </c>
      <c r="B15" s="10"/>
      <c r="C15" s="18" t="s">
        <v>196</v>
      </c>
      <c r="D15" s="17">
        <v>44553</v>
      </c>
      <c r="E15" s="14">
        <v>45260</v>
      </c>
      <c r="F15" s="10">
        <f t="shared" si="0"/>
        <v>1</v>
      </c>
      <c r="G15" s="18">
        <v>100</v>
      </c>
      <c r="H15" s="12">
        <f t="shared" si="3"/>
        <v>100</v>
      </c>
      <c r="I15" s="12">
        <v>300</v>
      </c>
      <c r="J15" s="12">
        <v>200</v>
      </c>
      <c r="K15" s="10">
        <f t="shared" si="1"/>
        <v>600</v>
      </c>
      <c r="L15" s="37" t="s">
        <v>218</v>
      </c>
    </row>
    <row r="16" ht="30" customHeight="1" spans="1:12">
      <c r="A16" s="10">
        <v>14</v>
      </c>
      <c r="B16" s="10"/>
      <c r="C16" s="18" t="s">
        <v>237</v>
      </c>
      <c r="D16" s="17">
        <v>44635</v>
      </c>
      <c r="E16" s="14">
        <v>45260</v>
      </c>
      <c r="F16" s="10">
        <f t="shared" si="0"/>
        <v>1</v>
      </c>
      <c r="G16" s="18">
        <v>100</v>
      </c>
      <c r="H16" s="12">
        <f t="shared" si="3"/>
        <v>100</v>
      </c>
      <c r="I16" s="12">
        <v>0</v>
      </c>
      <c r="J16" s="12">
        <v>200</v>
      </c>
      <c r="K16" s="10">
        <f t="shared" si="1"/>
        <v>300</v>
      </c>
      <c r="L16" s="37" t="s">
        <v>481</v>
      </c>
    </row>
    <row r="17" ht="28" customHeight="1" spans="1:12">
      <c r="A17" s="10">
        <v>15</v>
      </c>
      <c r="B17" s="10"/>
      <c r="C17" s="18" t="s">
        <v>293</v>
      </c>
      <c r="D17" s="17">
        <v>44725</v>
      </c>
      <c r="E17" s="14">
        <v>45260</v>
      </c>
      <c r="F17" s="10">
        <f t="shared" si="0"/>
        <v>1</v>
      </c>
      <c r="G17" s="18">
        <v>100</v>
      </c>
      <c r="H17" s="12">
        <f t="shared" si="3"/>
        <v>100</v>
      </c>
      <c r="I17" s="12">
        <v>300</v>
      </c>
      <c r="J17" s="12">
        <v>0</v>
      </c>
      <c r="K17" s="10">
        <f t="shared" si="1"/>
        <v>400</v>
      </c>
      <c r="L17" s="37" t="s">
        <v>294</v>
      </c>
    </row>
    <row r="18" ht="36" customHeight="1" spans="1:12">
      <c r="A18" s="10">
        <v>16</v>
      </c>
      <c r="B18" s="10"/>
      <c r="C18" s="18" t="s">
        <v>166</v>
      </c>
      <c r="D18" s="14">
        <v>44494</v>
      </c>
      <c r="E18" s="14">
        <v>45260</v>
      </c>
      <c r="F18" s="10">
        <f t="shared" si="0"/>
        <v>2</v>
      </c>
      <c r="G18" s="10">
        <v>100</v>
      </c>
      <c r="H18" s="12">
        <f t="shared" si="3"/>
        <v>200</v>
      </c>
      <c r="I18" s="12">
        <v>100</v>
      </c>
      <c r="J18" s="12">
        <v>300</v>
      </c>
      <c r="K18" s="10">
        <f t="shared" si="1"/>
        <v>600</v>
      </c>
      <c r="L18" s="35" t="s">
        <v>360</v>
      </c>
    </row>
    <row r="19" ht="36" customHeight="1" spans="1:12">
      <c r="A19" s="10">
        <v>17</v>
      </c>
      <c r="B19" s="10"/>
      <c r="C19" s="18" t="s">
        <v>391</v>
      </c>
      <c r="D19" s="14">
        <v>45022</v>
      </c>
      <c r="E19" s="14">
        <v>45260</v>
      </c>
      <c r="F19" s="10">
        <f t="shared" si="0"/>
        <v>0</v>
      </c>
      <c r="G19" s="10">
        <v>100</v>
      </c>
      <c r="H19" s="12">
        <f t="shared" si="3"/>
        <v>0</v>
      </c>
      <c r="I19" s="12">
        <v>400</v>
      </c>
      <c r="J19" s="12">
        <v>300</v>
      </c>
      <c r="K19" s="10">
        <f t="shared" si="1"/>
        <v>700</v>
      </c>
      <c r="L19" s="35" t="s">
        <v>447</v>
      </c>
    </row>
    <row r="20" ht="36" customHeight="1" spans="1:12">
      <c r="A20" s="10">
        <v>18</v>
      </c>
      <c r="B20" s="10"/>
      <c r="C20" s="18" t="s">
        <v>394</v>
      </c>
      <c r="D20" s="14">
        <v>45033</v>
      </c>
      <c r="E20" s="14">
        <v>45260</v>
      </c>
      <c r="F20" s="10">
        <f t="shared" si="0"/>
        <v>0</v>
      </c>
      <c r="G20" s="10">
        <v>100</v>
      </c>
      <c r="H20" s="12">
        <f t="shared" si="3"/>
        <v>0</v>
      </c>
      <c r="I20" s="12">
        <v>0</v>
      </c>
      <c r="J20" s="12">
        <v>0</v>
      </c>
      <c r="K20" s="10">
        <f t="shared" si="1"/>
        <v>0</v>
      </c>
      <c r="L20" s="35" t="s">
        <v>395</v>
      </c>
    </row>
    <row r="21" ht="36" customHeight="1" spans="1:12">
      <c r="A21" s="10">
        <v>19</v>
      </c>
      <c r="B21" s="10"/>
      <c r="C21" s="18" t="s">
        <v>408</v>
      </c>
      <c r="D21" s="14">
        <v>45050</v>
      </c>
      <c r="E21" s="14">
        <v>45260</v>
      </c>
      <c r="F21" s="10">
        <f t="shared" si="0"/>
        <v>0</v>
      </c>
      <c r="G21" s="10">
        <v>100</v>
      </c>
      <c r="H21" s="12">
        <f t="shared" si="3"/>
        <v>0</v>
      </c>
      <c r="I21" s="12">
        <v>0</v>
      </c>
      <c r="J21" s="12">
        <v>100</v>
      </c>
      <c r="K21" s="10">
        <f t="shared" si="1"/>
        <v>100</v>
      </c>
      <c r="L21" s="35" t="s">
        <v>409</v>
      </c>
    </row>
    <row r="22" ht="36" customHeight="1" spans="1:12">
      <c r="A22" s="10">
        <v>20</v>
      </c>
      <c r="B22" s="10"/>
      <c r="C22" s="18" t="s">
        <v>410</v>
      </c>
      <c r="D22" s="14">
        <v>45064</v>
      </c>
      <c r="E22" s="14">
        <v>45260</v>
      </c>
      <c r="F22" s="10">
        <f t="shared" si="0"/>
        <v>0</v>
      </c>
      <c r="G22" s="10">
        <v>100</v>
      </c>
      <c r="H22" s="12">
        <f t="shared" si="3"/>
        <v>0</v>
      </c>
      <c r="I22" s="12">
        <v>300</v>
      </c>
      <c r="J22" s="12">
        <v>300</v>
      </c>
      <c r="K22" s="10">
        <f t="shared" si="1"/>
        <v>600</v>
      </c>
      <c r="L22" s="35" t="s">
        <v>448</v>
      </c>
    </row>
    <row r="23" ht="36" customHeight="1" spans="1:12">
      <c r="A23" s="10">
        <v>21</v>
      </c>
      <c r="B23" s="10"/>
      <c r="C23" s="75" t="s">
        <v>419</v>
      </c>
      <c r="D23" s="14">
        <v>45085</v>
      </c>
      <c r="E23" s="14">
        <v>45260</v>
      </c>
      <c r="F23" s="10">
        <f t="shared" si="0"/>
        <v>0</v>
      </c>
      <c r="G23" s="10">
        <v>100</v>
      </c>
      <c r="H23" s="12">
        <v>0</v>
      </c>
      <c r="I23" s="12">
        <v>300</v>
      </c>
      <c r="J23" s="12">
        <v>0</v>
      </c>
      <c r="K23" s="10">
        <f t="shared" si="1"/>
        <v>300</v>
      </c>
      <c r="L23" s="35" t="s">
        <v>482</v>
      </c>
    </row>
    <row r="24" ht="36" customHeight="1" spans="1:12">
      <c r="A24" s="10">
        <v>22</v>
      </c>
      <c r="B24" s="10"/>
      <c r="C24" s="18" t="s">
        <v>371</v>
      </c>
      <c r="D24" s="14">
        <v>44921</v>
      </c>
      <c r="E24" s="14">
        <v>45260</v>
      </c>
      <c r="F24" s="10">
        <f t="shared" si="0"/>
        <v>0</v>
      </c>
      <c r="G24" s="10">
        <v>100</v>
      </c>
      <c r="H24" s="12">
        <v>0</v>
      </c>
      <c r="I24" s="12">
        <v>400</v>
      </c>
      <c r="J24" s="12">
        <v>100</v>
      </c>
      <c r="K24" s="10">
        <f t="shared" si="1"/>
        <v>500</v>
      </c>
      <c r="L24" s="35" t="s">
        <v>389</v>
      </c>
    </row>
    <row r="25" ht="36" customHeight="1" spans="1:12">
      <c r="A25" s="10">
        <v>23</v>
      </c>
      <c r="B25" s="10"/>
      <c r="C25" s="75" t="s">
        <v>451</v>
      </c>
      <c r="D25" s="17">
        <v>45180</v>
      </c>
      <c r="E25" s="14">
        <v>45260</v>
      </c>
      <c r="F25" s="10">
        <f t="shared" si="0"/>
        <v>0</v>
      </c>
      <c r="G25" s="18">
        <v>100</v>
      </c>
      <c r="H25" s="12">
        <v>0</v>
      </c>
      <c r="I25" s="12">
        <v>400</v>
      </c>
      <c r="J25" s="12">
        <v>0</v>
      </c>
      <c r="K25" s="10">
        <f t="shared" si="1"/>
        <v>400</v>
      </c>
      <c r="L25" s="37" t="s">
        <v>483</v>
      </c>
    </row>
    <row r="26" ht="36" customHeight="1" spans="1:12">
      <c r="A26" s="10">
        <v>24</v>
      </c>
      <c r="B26" s="15" t="s">
        <v>433</v>
      </c>
      <c r="C26" s="18" t="s">
        <v>295</v>
      </c>
      <c r="D26" s="17">
        <v>44732</v>
      </c>
      <c r="E26" s="14">
        <v>45260</v>
      </c>
      <c r="F26" s="10">
        <f t="shared" si="0"/>
        <v>1</v>
      </c>
      <c r="G26" s="18">
        <v>100</v>
      </c>
      <c r="H26" s="12">
        <f t="shared" ref="H26:H30" si="4">F26*G26</f>
        <v>100</v>
      </c>
      <c r="I26" s="12">
        <v>300</v>
      </c>
      <c r="J26" s="12">
        <v>100</v>
      </c>
      <c r="K26" s="10">
        <f t="shared" si="1"/>
        <v>500</v>
      </c>
      <c r="L26" s="37" t="s">
        <v>296</v>
      </c>
    </row>
    <row r="27" ht="30" customHeight="1" spans="1:12">
      <c r="A27" s="10">
        <v>25</v>
      </c>
      <c r="B27" s="15"/>
      <c r="C27" s="18" t="s">
        <v>124</v>
      </c>
      <c r="D27" s="17">
        <v>43590</v>
      </c>
      <c r="E27" s="14">
        <v>45260</v>
      </c>
      <c r="F27" s="10">
        <f t="shared" si="0"/>
        <v>4</v>
      </c>
      <c r="G27" s="10">
        <v>0</v>
      </c>
      <c r="H27" s="12">
        <v>0</v>
      </c>
      <c r="I27" s="12">
        <v>0</v>
      </c>
      <c r="J27" s="12">
        <v>300</v>
      </c>
      <c r="K27" s="10">
        <f t="shared" si="1"/>
        <v>300</v>
      </c>
      <c r="L27" s="68" t="s">
        <v>110</v>
      </c>
    </row>
    <row r="28" ht="30" customHeight="1" spans="1:12">
      <c r="A28" s="10">
        <v>26</v>
      </c>
      <c r="B28" s="15"/>
      <c r="C28" s="83" t="s">
        <v>453</v>
      </c>
      <c r="D28" s="17">
        <v>44602</v>
      </c>
      <c r="E28" s="14">
        <v>45260</v>
      </c>
      <c r="F28" s="10">
        <f t="shared" si="0"/>
        <v>1</v>
      </c>
      <c r="G28" s="10">
        <v>0</v>
      </c>
      <c r="H28" s="12">
        <v>0</v>
      </c>
      <c r="I28" s="12">
        <v>0</v>
      </c>
      <c r="J28" s="12">
        <v>300</v>
      </c>
      <c r="K28" s="10">
        <f t="shared" si="1"/>
        <v>300</v>
      </c>
      <c r="L28" s="68" t="s">
        <v>110</v>
      </c>
    </row>
    <row r="29" ht="24" customHeight="1" spans="1:12">
      <c r="A29" s="10">
        <v>27</v>
      </c>
      <c r="B29" s="13" t="s">
        <v>60</v>
      </c>
      <c r="C29" s="10" t="s">
        <v>61</v>
      </c>
      <c r="D29" s="14">
        <v>44074</v>
      </c>
      <c r="E29" s="14">
        <v>45260</v>
      </c>
      <c r="F29" s="10">
        <f t="shared" si="0"/>
        <v>3</v>
      </c>
      <c r="G29" s="10">
        <v>100</v>
      </c>
      <c r="H29" s="12">
        <f t="shared" si="4"/>
        <v>300</v>
      </c>
      <c r="I29" s="12">
        <v>0</v>
      </c>
      <c r="J29" s="12">
        <v>100</v>
      </c>
      <c r="K29" s="10">
        <f t="shared" si="1"/>
        <v>400</v>
      </c>
      <c r="L29" s="35" t="s">
        <v>421</v>
      </c>
    </row>
    <row r="30" ht="50" customHeight="1" spans="1:12">
      <c r="A30" s="10">
        <v>28</v>
      </c>
      <c r="B30" s="15"/>
      <c r="C30" s="10" t="s">
        <v>118</v>
      </c>
      <c r="D30" s="14">
        <v>44392</v>
      </c>
      <c r="E30" s="14">
        <v>45260</v>
      </c>
      <c r="F30" s="10">
        <f t="shared" si="0"/>
        <v>2</v>
      </c>
      <c r="G30" s="10">
        <v>100</v>
      </c>
      <c r="H30" s="12">
        <f t="shared" si="4"/>
        <v>200</v>
      </c>
      <c r="I30" s="12">
        <v>300</v>
      </c>
      <c r="J30" s="12">
        <v>100</v>
      </c>
      <c r="K30" s="10">
        <f t="shared" si="1"/>
        <v>600</v>
      </c>
      <c r="L30" s="35" t="s">
        <v>484</v>
      </c>
    </row>
    <row r="31" ht="39" customHeight="1" spans="1:12">
      <c r="A31" s="10">
        <v>29</v>
      </c>
      <c r="B31" s="15"/>
      <c r="C31" s="18" t="s">
        <v>373</v>
      </c>
      <c r="D31" s="14">
        <v>44915</v>
      </c>
      <c r="E31" s="14">
        <v>45260</v>
      </c>
      <c r="F31" s="10">
        <f t="shared" si="0"/>
        <v>0</v>
      </c>
      <c r="G31" s="10">
        <v>100</v>
      </c>
      <c r="H31" s="12">
        <v>0</v>
      </c>
      <c r="I31" s="12">
        <v>0</v>
      </c>
      <c r="J31" s="12">
        <v>100</v>
      </c>
      <c r="K31" s="10">
        <f t="shared" si="1"/>
        <v>100</v>
      </c>
      <c r="L31" s="35" t="s">
        <v>374</v>
      </c>
    </row>
    <row r="32" ht="31" customHeight="1" spans="1:12">
      <c r="A32" s="10">
        <v>30</v>
      </c>
      <c r="B32" s="15"/>
      <c r="C32" s="18" t="s">
        <v>109</v>
      </c>
      <c r="D32" s="17">
        <v>43129</v>
      </c>
      <c r="E32" s="14">
        <v>45260</v>
      </c>
      <c r="F32" s="10">
        <f t="shared" si="0"/>
        <v>5</v>
      </c>
      <c r="G32" s="10">
        <v>0</v>
      </c>
      <c r="H32" s="12">
        <v>0</v>
      </c>
      <c r="I32" s="12">
        <v>0</v>
      </c>
      <c r="J32" s="12">
        <v>300</v>
      </c>
      <c r="K32" s="10">
        <f t="shared" si="1"/>
        <v>300</v>
      </c>
      <c r="L32" s="68" t="s">
        <v>110</v>
      </c>
    </row>
    <row r="33" ht="28" customHeight="1" spans="1:12">
      <c r="A33" s="10">
        <v>31</v>
      </c>
      <c r="B33" s="15"/>
      <c r="C33" s="18" t="s">
        <v>434</v>
      </c>
      <c r="D33" s="17">
        <v>44862</v>
      </c>
      <c r="E33" s="14">
        <v>45260</v>
      </c>
      <c r="F33" s="10">
        <f t="shared" si="0"/>
        <v>1</v>
      </c>
      <c r="G33" s="10">
        <v>0</v>
      </c>
      <c r="H33" s="12">
        <v>0</v>
      </c>
      <c r="I33" s="12">
        <v>0</v>
      </c>
      <c r="J33" s="12">
        <v>200</v>
      </c>
      <c r="K33" s="10">
        <f t="shared" si="1"/>
        <v>200</v>
      </c>
      <c r="L33" s="116" t="s">
        <v>435</v>
      </c>
    </row>
    <row r="34" ht="28" customHeight="1" spans="1:12">
      <c r="A34" s="10">
        <v>32</v>
      </c>
      <c r="B34" s="13" t="s">
        <v>62</v>
      </c>
      <c r="C34" s="10" t="s">
        <v>63</v>
      </c>
      <c r="D34" s="14">
        <v>41687</v>
      </c>
      <c r="E34" s="14">
        <v>45260</v>
      </c>
      <c r="F34" s="10">
        <f t="shared" si="0"/>
        <v>9</v>
      </c>
      <c r="G34" s="10">
        <v>100</v>
      </c>
      <c r="H34" s="12">
        <v>500</v>
      </c>
      <c r="I34" s="12">
        <v>0</v>
      </c>
      <c r="J34" s="12">
        <v>0</v>
      </c>
      <c r="K34" s="10">
        <f t="shared" si="1"/>
        <v>500</v>
      </c>
      <c r="L34" s="35" t="s">
        <v>28</v>
      </c>
    </row>
    <row r="35" ht="32" customHeight="1" spans="1:12">
      <c r="A35" s="10">
        <v>33</v>
      </c>
      <c r="B35" s="15"/>
      <c r="C35" s="18" t="s">
        <v>245</v>
      </c>
      <c r="D35" s="14">
        <v>44648</v>
      </c>
      <c r="E35" s="14">
        <v>45260</v>
      </c>
      <c r="F35" s="10">
        <f t="shared" si="0"/>
        <v>1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1"/>
        <v>0</v>
      </c>
      <c r="L35" s="42" t="s">
        <v>485</v>
      </c>
    </row>
    <row r="36" ht="32" customHeight="1" spans="1:12">
      <c r="A36" s="10">
        <v>34</v>
      </c>
      <c r="B36" s="15"/>
      <c r="C36" s="18" t="s">
        <v>486</v>
      </c>
      <c r="D36" s="14">
        <v>45257</v>
      </c>
      <c r="E36" s="14">
        <v>45260</v>
      </c>
      <c r="F36" s="10">
        <f t="shared" si="0"/>
        <v>0</v>
      </c>
      <c r="G36" s="10">
        <v>100</v>
      </c>
      <c r="H36" s="12">
        <v>0</v>
      </c>
      <c r="I36" s="12">
        <v>0</v>
      </c>
      <c r="J36" s="12">
        <v>0</v>
      </c>
      <c r="K36" s="10">
        <f t="shared" si="1"/>
        <v>0</v>
      </c>
      <c r="L36" s="42" t="s">
        <v>487</v>
      </c>
    </row>
    <row r="37" ht="31" customHeight="1" spans="1:12">
      <c r="A37" s="10">
        <v>35</v>
      </c>
      <c r="B37" s="15"/>
      <c r="C37" s="83" t="s">
        <v>488</v>
      </c>
      <c r="D37" s="14">
        <v>44958</v>
      </c>
      <c r="E37" s="14">
        <v>45260</v>
      </c>
      <c r="F37" s="10">
        <f t="shared" si="0"/>
        <v>0</v>
      </c>
      <c r="G37" s="10">
        <v>100</v>
      </c>
      <c r="H37" s="12">
        <v>0</v>
      </c>
      <c r="I37" s="12">
        <v>0</v>
      </c>
      <c r="J37" s="12">
        <v>0</v>
      </c>
      <c r="K37" s="10">
        <f t="shared" si="1"/>
        <v>0</v>
      </c>
      <c r="L37" s="37" t="s">
        <v>489</v>
      </c>
    </row>
    <row r="38" ht="31" customHeight="1" spans="1:12">
      <c r="A38" s="10">
        <v>36</v>
      </c>
      <c r="B38" s="13" t="s">
        <v>64</v>
      </c>
      <c r="C38" s="10" t="s">
        <v>56</v>
      </c>
      <c r="D38" s="14">
        <v>43710</v>
      </c>
      <c r="E38" s="14">
        <v>45260</v>
      </c>
      <c r="F38" s="10">
        <f t="shared" si="0"/>
        <v>4</v>
      </c>
      <c r="G38" s="10">
        <v>100</v>
      </c>
      <c r="H38" s="12">
        <f t="shared" ref="H38:H45" si="5">F38*G38</f>
        <v>400</v>
      </c>
      <c r="I38" s="12">
        <v>0</v>
      </c>
      <c r="J38" s="12">
        <v>100</v>
      </c>
      <c r="K38" s="10">
        <f t="shared" si="1"/>
        <v>500</v>
      </c>
      <c r="L38" s="37" t="s">
        <v>363</v>
      </c>
    </row>
    <row r="39" s="1" customFormat="1" ht="22" customHeight="1" spans="1:12">
      <c r="A39" s="10">
        <v>37</v>
      </c>
      <c r="B39" s="30"/>
      <c r="C39" s="11" t="s">
        <v>66</v>
      </c>
      <c r="D39" s="23">
        <v>43694</v>
      </c>
      <c r="E39" s="14">
        <v>45260</v>
      </c>
      <c r="F39" s="10">
        <f t="shared" si="0"/>
        <v>4</v>
      </c>
      <c r="G39" s="11">
        <v>100</v>
      </c>
      <c r="H39" s="12">
        <f t="shared" si="5"/>
        <v>400</v>
      </c>
      <c r="I39" s="12">
        <v>0</v>
      </c>
      <c r="J39" s="12">
        <v>100</v>
      </c>
      <c r="K39" s="10">
        <f t="shared" si="1"/>
        <v>500</v>
      </c>
      <c r="L39" s="35" t="s">
        <v>425</v>
      </c>
    </row>
    <row r="40" s="1" customFormat="1" ht="38" customHeight="1" spans="1:12">
      <c r="A40" s="10">
        <v>38</v>
      </c>
      <c r="B40" s="30"/>
      <c r="C40" s="16" t="s">
        <v>259</v>
      </c>
      <c r="D40" s="14">
        <v>44428</v>
      </c>
      <c r="E40" s="14">
        <v>45260</v>
      </c>
      <c r="F40" s="10">
        <f t="shared" si="0"/>
        <v>2</v>
      </c>
      <c r="G40" s="10">
        <v>100</v>
      </c>
      <c r="H40" s="12">
        <f t="shared" si="5"/>
        <v>200</v>
      </c>
      <c r="I40" s="12">
        <v>0</v>
      </c>
      <c r="J40" s="12">
        <v>300</v>
      </c>
      <c r="K40" s="10">
        <f t="shared" si="1"/>
        <v>500</v>
      </c>
      <c r="L40" s="35" t="s">
        <v>396</v>
      </c>
    </row>
    <row r="41" s="1" customFormat="1" ht="38" customHeight="1" spans="1:12">
      <c r="A41" s="10">
        <v>39</v>
      </c>
      <c r="B41" s="30"/>
      <c r="C41" s="16" t="s">
        <v>413</v>
      </c>
      <c r="D41" s="14">
        <v>44634</v>
      </c>
      <c r="E41" s="14">
        <v>45260</v>
      </c>
      <c r="F41" s="10">
        <f t="shared" si="0"/>
        <v>1</v>
      </c>
      <c r="G41" s="10">
        <v>0</v>
      </c>
      <c r="H41" s="12">
        <f t="shared" si="5"/>
        <v>0</v>
      </c>
      <c r="I41" s="12">
        <v>0</v>
      </c>
      <c r="J41" s="12">
        <v>300</v>
      </c>
      <c r="K41" s="10">
        <f t="shared" si="1"/>
        <v>300</v>
      </c>
      <c r="L41" s="36" t="s">
        <v>414</v>
      </c>
    </row>
    <row r="42" ht="28" customHeight="1" spans="1:12">
      <c r="A42" s="10">
        <v>40</v>
      </c>
      <c r="B42" s="15"/>
      <c r="C42" s="16" t="s">
        <v>468</v>
      </c>
      <c r="D42" s="14">
        <v>44794</v>
      </c>
      <c r="E42" s="14">
        <v>45260</v>
      </c>
      <c r="F42" s="10">
        <f t="shared" ref="F42:F47" si="6">DATEDIF(D42,E42,"Y")</f>
        <v>1</v>
      </c>
      <c r="G42" s="10">
        <v>0</v>
      </c>
      <c r="H42" s="12">
        <f t="shared" si="5"/>
        <v>0</v>
      </c>
      <c r="I42" s="12">
        <v>0</v>
      </c>
      <c r="J42" s="12">
        <v>300</v>
      </c>
      <c r="K42" s="10">
        <f t="shared" ref="K42:K47" si="7">SUM(H42:J42)</f>
        <v>300</v>
      </c>
      <c r="L42" s="36" t="s">
        <v>414</v>
      </c>
    </row>
    <row r="43" ht="30" customHeight="1" spans="1:12">
      <c r="A43" s="10">
        <v>41</v>
      </c>
      <c r="B43" s="13" t="s">
        <v>68</v>
      </c>
      <c r="C43" s="10" t="s">
        <v>69</v>
      </c>
      <c r="D43" s="14">
        <v>44350</v>
      </c>
      <c r="E43" s="14">
        <v>45260</v>
      </c>
      <c r="F43" s="10">
        <f t="shared" si="6"/>
        <v>2</v>
      </c>
      <c r="G43" s="10">
        <v>100</v>
      </c>
      <c r="H43" s="12">
        <f t="shared" si="5"/>
        <v>200</v>
      </c>
      <c r="I43" s="12">
        <v>300</v>
      </c>
      <c r="J43" s="12">
        <v>100</v>
      </c>
      <c r="K43" s="10">
        <f t="shared" si="7"/>
        <v>600</v>
      </c>
      <c r="L43" s="35" t="s">
        <v>70</v>
      </c>
    </row>
    <row r="44" ht="24" customHeight="1" spans="1:12">
      <c r="A44" s="10">
        <v>42</v>
      </c>
      <c r="B44" s="15"/>
      <c r="C44" s="10" t="s">
        <v>73</v>
      </c>
      <c r="D44" s="14">
        <v>44347</v>
      </c>
      <c r="E44" s="14">
        <v>45260</v>
      </c>
      <c r="F44" s="10">
        <f t="shared" si="6"/>
        <v>2</v>
      </c>
      <c r="G44" s="10">
        <v>100</v>
      </c>
      <c r="H44" s="12">
        <f t="shared" si="5"/>
        <v>200</v>
      </c>
      <c r="I44" s="12">
        <v>0</v>
      </c>
      <c r="J44" s="12">
        <v>0</v>
      </c>
      <c r="K44" s="10">
        <f t="shared" si="7"/>
        <v>200</v>
      </c>
      <c r="L44" s="36" t="s">
        <v>28</v>
      </c>
    </row>
    <row r="45" ht="28" customHeight="1" spans="1:12">
      <c r="A45" s="10">
        <v>43</v>
      </c>
      <c r="B45" s="15"/>
      <c r="C45" s="10" t="s">
        <v>131</v>
      </c>
      <c r="D45" s="14">
        <v>44413</v>
      </c>
      <c r="E45" s="14">
        <v>45260</v>
      </c>
      <c r="F45" s="10">
        <f t="shared" si="6"/>
        <v>2</v>
      </c>
      <c r="G45" s="10">
        <v>100</v>
      </c>
      <c r="H45" s="12">
        <f t="shared" si="5"/>
        <v>200</v>
      </c>
      <c r="I45" s="12">
        <v>0</v>
      </c>
      <c r="J45" s="12">
        <v>0</v>
      </c>
      <c r="K45" s="10">
        <f t="shared" si="7"/>
        <v>200</v>
      </c>
      <c r="L45" s="35" t="s">
        <v>183</v>
      </c>
    </row>
    <row r="46" ht="31" customHeight="1" spans="1:12">
      <c r="A46" s="10">
        <v>44</v>
      </c>
      <c r="B46" s="15"/>
      <c r="C46" s="18" t="s">
        <v>397</v>
      </c>
      <c r="D46" s="123">
        <v>45033</v>
      </c>
      <c r="E46" s="14">
        <v>45260</v>
      </c>
      <c r="F46" s="10">
        <f t="shared" si="6"/>
        <v>0</v>
      </c>
      <c r="G46" s="10">
        <v>100</v>
      </c>
      <c r="H46" s="12">
        <v>0</v>
      </c>
      <c r="I46" s="12">
        <v>0</v>
      </c>
      <c r="J46" s="12">
        <v>0</v>
      </c>
      <c r="K46" s="10">
        <f t="shared" si="7"/>
        <v>0</v>
      </c>
      <c r="L46" s="129" t="s">
        <v>398</v>
      </c>
    </row>
    <row r="47" ht="31" customHeight="1" spans="1:12">
      <c r="A47" s="10">
        <v>45</v>
      </c>
      <c r="B47" s="15"/>
      <c r="C47" s="83" t="s">
        <v>490</v>
      </c>
      <c r="D47" s="123">
        <v>45238</v>
      </c>
      <c r="E47" s="14">
        <v>45260</v>
      </c>
      <c r="F47" s="10">
        <f t="shared" si="6"/>
        <v>0</v>
      </c>
      <c r="G47" s="10">
        <v>100</v>
      </c>
      <c r="H47" s="12">
        <v>0</v>
      </c>
      <c r="I47" s="12">
        <v>0</v>
      </c>
      <c r="J47" s="12">
        <v>0</v>
      </c>
      <c r="K47" s="10">
        <f t="shared" si="7"/>
        <v>0</v>
      </c>
      <c r="L47" s="130" t="s">
        <v>491</v>
      </c>
    </row>
    <row r="48" ht="31" customHeight="1" spans="1:12">
      <c r="A48" s="10">
        <v>46</v>
      </c>
      <c r="B48" s="15"/>
      <c r="C48" s="10" t="s">
        <v>192</v>
      </c>
      <c r="D48" s="14">
        <v>44284</v>
      </c>
      <c r="E48" s="14">
        <v>45260</v>
      </c>
      <c r="F48" s="10">
        <f t="shared" ref="F48:F69" si="8">DATEDIF(D48,E48,"Y")</f>
        <v>2</v>
      </c>
      <c r="G48" s="10">
        <v>0</v>
      </c>
      <c r="H48" s="12">
        <v>0</v>
      </c>
      <c r="I48" s="12">
        <v>0</v>
      </c>
      <c r="J48" s="12">
        <v>0</v>
      </c>
      <c r="K48" s="10">
        <f t="shared" ref="K48:K69" si="9">SUM(H48:J48)</f>
        <v>0</v>
      </c>
      <c r="L48" s="65" t="s">
        <v>492</v>
      </c>
    </row>
    <row r="49" ht="24" customHeight="1" spans="1:12">
      <c r="A49" s="10">
        <v>47</v>
      </c>
      <c r="B49" s="15"/>
      <c r="C49" s="44" t="s">
        <v>312</v>
      </c>
      <c r="D49" s="45">
        <v>44284</v>
      </c>
      <c r="E49" s="14">
        <v>45260</v>
      </c>
      <c r="F49" s="10">
        <f t="shared" si="8"/>
        <v>2</v>
      </c>
      <c r="G49" s="10">
        <v>0</v>
      </c>
      <c r="H49" s="12">
        <v>0</v>
      </c>
      <c r="I49" s="12">
        <v>0</v>
      </c>
      <c r="J49" s="12">
        <v>300</v>
      </c>
      <c r="K49" s="10">
        <f t="shared" si="9"/>
        <v>300</v>
      </c>
      <c r="L49" s="65" t="s">
        <v>195</v>
      </c>
    </row>
    <row r="50" ht="24" customHeight="1" spans="1:12">
      <c r="A50" s="10">
        <v>48</v>
      </c>
      <c r="B50" s="15"/>
      <c r="C50" s="44" t="s">
        <v>379</v>
      </c>
      <c r="D50" s="45">
        <v>44280</v>
      </c>
      <c r="E50" s="14">
        <v>45260</v>
      </c>
      <c r="F50" s="10">
        <f t="shared" si="8"/>
        <v>2</v>
      </c>
      <c r="G50" s="10">
        <v>0</v>
      </c>
      <c r="H50" s="12">
        <v>0</v>
      </c>
      <c r="I50" s="12">
        <v>0</v>
      </c>
      <c r="J50" s="12">
        <v>100</v>
      </c>
      <c r="K50" s="10">
        <f t="shared" si="9"/>
        <v>100</v>
      </c>
      <c r="L50" s="65" t="s">
        <v>380</v>
      </c>
    </row>
    <row r="51" ht="24" customHeight="1" spans="1:12">
      <c r="A51" s="10">
        <v>49</v>
      </c>
      <c r="B51" s="15"/>
      <c r="C51" s="44" t="s">
        <v>381</v>
      </c>
      <c r="D51" s="45">
        <v>44279</v>
      </c>
      <c r="E51" s="14">
        <v>45260</v>
      </c>
      <c r="F51" s="10">
        <f t="shared" si="8"/>
        <v>2</v>
      </c>
      <c r="G51" s="10">
        <v>0</v>
      </c>
      <c r="H51" s="12">
        <v>0</v>
      </c>
      <c r="I51" s="12">
        <v>0</v>
      </c>
      <c r="J51" s="12">
        <v>100</v>
      </c>
      <c r="K51" s="10">
        <f t="shared" si="9"/>
        <v>100</v>
      </c>
      <c r="L51" s="65" t="s">
        <v>380</v>
      </c>
    </row>
    <row r="52" ht="20" customHeight="1" spans="1:12">
      <c r="A52" s="10">
        <v>50</v>
      </c>
      <c r="B52" s="18" t="s">
        <v>84</v>
      </c>
      <c r="C52" s="18" t="s">
        <v>85</v>
      </c>
      <c r="D52" s="17">
        <v>43978</v>
      </c>
      <c r="E52" s="14">
        <v>45260</v>
      </c>
      <c r="F52" s="10">
        <f t="shared" si="8"/>
        <v>3</v>
      </c>
      <c r="G52" s="18">
        <v>100</v>
      </c>
      <c r="H52" s="12">
        <v>300</v>
      </c>
      <c r="I52" s="12">
        <v>0</v>
      </c>
      <c r="J52" s="12">
        <v>0</v>
      </c>
      <c r="K52" s="10">
        <f t="shared" si="9"/>
        <v>300</v>
      </c>
      <c r="L52" s="37"/>
    </row>
    <row r="53" ht="28" customHeight="1" spans="1:12">
      <c r="A53" s="10">
        <v>51</v>
      </c>
      <c r="B53" s="18"/>
      <c r="C53" s="18" t="s">
        <v>97</v>
      </c>
      <c r="D53" s="17">
        <v>44081</v>
      </c>
      <c r="E53" s="14">
        <v>45260</v>
      </c>
      <c r="F53" s="10">
        <f t="shared" si="8"/>
        <v>3</v>
      </c>
      <c r="G53" s="18">
        <v>100</v>
      </c>
      <c r="H53" s="12">
        <v>0</v>
      </c>
      <c r="I53" s="12">
        <v>0</v>
      </c>
      <c r="J53" s="12">
        <v>0</v>
      </c>
      <c r="K53" s="10">
        <f t="shared" si="9"/>
        <v>0</v>
      </c>
      <c r="L53" s="37" t="s">
        <v>493</v>
      </c>
    </row>
    <row r="54" ht="20" customHeight="1" spans="1:12">
      <c r="A54" s="10">
        <v>52</v>
      </c>
      <c r="B54" s="18"/>
      <c r="C54" s="18" t="s">
        <v>353</v>
      </c>
      <c r="D54" s="17">
        <v>44842</v>
      </c>
      <c r="E54" s="14">
        <v>45260</v>
      </c>
      <c r="F54" s="10">
        <f t="shared" si="8"/>
        <v>1</v>
      </c>
      <c r="G54" s="18">
        <v>100</v>
      </c>
      <c r="H54" s="12">
        <v>0</v>
      </c>
      <c r="I54" s="12">
        <v>0</v>
      </c>
      <c r="J54" s="12">
        <v>0</v>
      </c>
      <c r="K54" s="10">
        <f t="shared" si="9"/>
        <v>0</v>
      </c>
      <c r="L54" s="38" t="s">
        <v>494</v>
      </c>
    </row>
    <row r="55" ht="24" customHeight="1" spans="1:12">
      <c r="A55" s="10">
        <v>53</v>
      </c>
      <c r="B55" s="18"/>
      <c r="C55" s="18" t="s">
        <v>438</v>
      </c>
      <c r="D55" s="17">
        <v>45120</v>
      </c>
      <c r="E55" s="14">
        <v>45260</v>
      </c>
      <c r="F55" s="10">
        <f t="shared" si="8"/>
        <v>0</v>
      </c>
      <c r="G55" s="18">
        <v>100</v>
      </c>
      <c r="H55" s="12">
        <v>0</v>
      </c>
      <c r="I55" s="12">
        <v>0</v>
      </c>
      <c r="J55" s="12">
        <v>0</v>
      </c>
      <c r="K55" s="10">
        <f t="shared" si="9"/>
        <v>0</v>
      </c>
      <c r="L55" s="38" t="s">
        <v>185</v>
      </c>
    </row>
    <row r="56" ht="29" customHeight="1" spans="1:12">
      <c r="A56" s="10">
        <v>54</v>
      </c>
      <c r="B56" s="18"/>
      <c r="C56" s="44" t="s">
        <v>206</v>
      </c>
      <c r="D56" s="45">
        <v>45071</v>
      </c>
      <c r="E56" s="14">
        <v>45260</v>
      </c>
      <c r="F56" s="10">
        <f t="shared" si="8"/>
        <v>0</v>
      </c>
      <c r="G56" s="18">
        <v>0</v>
      </c>
      <c r="H56" s="12">
        <f t="shared" ref="H56:H63" si="10">F56*G56</f>
        <v>0</v>
      </c>
      <c r="I56" s="12">
        <v>0</v>
      </c>
      <c r="J56" s="12">
        <v>300</v>
      </c>
      <c r="K56" s="10">
        <f t="shared" si="9"/>
        <v>300</v>
      </c>
      <c r="L56" s="115" t="s">
        <v>110</v>
      </c>
    </row>
    <row r="57" ht="25" customHeight="1" spans="1:12">
      <c r="A57" s="10">
        <v>55</v>
      </c>
      <c r="B57" s="13" t="s">
        <v>89</v>
      </c>
      <c r="C57" s="10" t="s">
        <v>90</v>
      </c>
      <c r="D57" s="14">
        <v>44075</v>
      </c>
      <c r="E57" s="14">
        <v>45260</v>
      </c>
      <c r="F57" s="10">
        <f t="shared" si="8"/>
        <v>3</v>
      </c>
      <c r="G57" s="10">
        <v>100</v>
      </c>
      <c r="H57" s="12">
        <f t="shared" si="10"/>
        <v>300</v>
      </c>
      <c r="I57" s="12">
        <v>0</v>
      </c>
      <c r="J57" s="12">
        <v>0</v>
      </c>
      <c r="K57" s="10">
        <f t="shared" si="9"/>
        <v>300</v>
      </c>
      <c r="L57" s="35" t="s">
        <v>28</v>
      </c>
    </row>
    <row r="58" ht="33" customHeight="1" spans="1:12">
      <c r="A58" s="10">
        <v>56</v>
      </c>
      <c r="B58" s="15"/>
      <c r="C58" s="18" t="s">
        <v>265</v>
      </c>
      <c r="D58" s="14">
        <v>44676</v>
      </c>
      <c r="E58" s="14">
        <v>45260</v>
      </c>
      <c r="F58" s="10">
        <f t="shared" si="8"/>
        <v>1</v>
      </c>
      <c r="G58" s="10">
        <v>100</v>
      </c>
      <c r="H58" s="12">
        <f t="shared" si="10"/>
        <v>100</v>
      </c>
      <c r="I58" s="12">
        <v>0</v>
      </c>
      <c r="J58" s="12">
        <v>100</v>
      </c>
      <c r="K58" s="10">
        <f t="shared" si="9"/>
        <v>200</v>
      </c>
      <c r="L58" s="35" t="s">
        <v>427</v>
      </c>
    </row>
    <row r="59" ht="27" customHeight="1" spans="1:12">
      <c r="A59" s="10">
        <v>57</v>
      </c>
      <c r="B59" s="13" t="s">
        <v>93</v>
      </c>
      <c r="C59" s="10" t="s">
        <v>94</v>
      </c>
      <c r="D59" s="14">
        <v>44136</v>
      </c>
      <c r="E59" s="14">
        <v>45260</v>
      </c>
      <c r="F59" s="10">
        <f t="shared" si="8"/>
        <v>3</v>
      </c>
      <c r="G59" s="10">
        <v>100</v>
      </c>
      <c r="H59" s="12">
        <f t="shared" si="10"/>
        <v>300</v>
      </c>
      <c r="I59" s="12">
        <v>0</v>
      </c>
      <c r="J59" s="12">
        <v>0</v>
      </c>
      <c r="K59" s="10">
        <f t="shared" si="9"/>
        <v>300</v>
      </c>
      <c r="L59" s="35" t="s">
        <v>28</v>
      </c>
    </row>
    <row r="60" ht="23" customHeight="1" spans="1:12">
      <c r="A60" s="10">
        <v>58</v>
      </c>
      <c r="B60" s="51"/>
      <c r="C60" s="10" t="s">
        <v>95</v>
      </c>
      <c r="D60" s="14">
        <v>44136</v>
      </c>
      <c r="E60" s="14">
        <v>45260</v>
      </c>
      <c r="F60" s="10">
        <f t="shared" si="8"/>
        <v>3</v>
      </c>
      <c r="G60" s="10">
        <v>100</v>
      </c>
      <c r="H60" s="12">
        <f t="shared" si="10"/>
        <v>300</v>
      </c>
      <c r="I60" s="12">
        <v>0</v>
      </c>
      <c r="J60" s="12">
        <v>0</v>
      </c>
      <c r="K60" s="10">
        <f t="shared" si="9"/>
        <v>300</v>
      </c>
      <c r="L60" s="35" t="s">
        <v>28</v>
      </c>
    </row>
    <row r="61" ht="27" customHeight="1" spans="1:12">
      <c r="A61" s="10">
        <v>59</v>
      </c>
      <c r="B61" s="10" t="s">
        <v>144</v>
      </c>
      <c r="C61" s="10" t="s">
        <v>71</v>
      </c>
      <c r="D61" s="14">
        <v>44298</v>
      </c>
      <c r="E61" s="14">
        <v>45260</v>
      </c>
      <c r="F61" s="10">
        <f t="shared" si="8"/>
        <v>2</v>
      </c>
      <c r="G61" s="10">
        <v>100</v>
      </c>
      <c r="H61" s="12">
        <f t="shared" si="10"/>
        <v>200</v>
      </c>
      <c r="I61" s="12">
        <v>0</v>
      </c>
      <c r="J61" s="12">
        <v>100</v>
      </c>
      <c r="K61" s="10">
        <f t="shared" si="9"/>
        <v>300</v>
      </c>
      <c r="L61" s="35" t="s">
        <v>72</v>
      </c>
    </row>
    <row r="62" ht="35" customHeight="1" spans="1:12">
      <c r="A62" s="10">
        <v>60</v>
      </c>
      <c r="B62" s="10"/>
      <c r="C62" s="18" t="s">
        <v>194</v>
      </c>
      <c r="D62" s="14">
        <v>44478</v>
      </c>
      <c r="E62" s="14">
        <v>45260</v>
      </c>
      <c r="F62" s="10">
        <f t="shared" si="8"/>
        <v>2</v>
      </c>
      <c r="G62" s="10">
        <v>0</v>
      </c>
      <c r="H62" s="12">
        <f t="shared" si="10"/>
        <v>0</v>
      </c>
      <c r="I62" s="12">
        <v>0</v>
      </c>
      <c r="J62" s="12">
        <v>100</v>
      </c>
      <c r="K62" s="10">
        <f t="shared" si="9"/>
        <v>100</v>
      </c>
      <c r="L62" s="10" t="s">
        <v>365</v>
      </c>
    </row>
    <row r="63" s="2" customFormat="1" ht="27" customHeight="1" spans="1:12">
      <c r="A63" s="10">
        <v>61</v>
      </c>
      <c r="B63" s="15" t="s">
        <v>121</v>
      </c>
      <c r="C63" s="10" t="s">
        <v>100</v>
      </c>
      <c r="D63" s="14">
        <v>44257</v>
      </c>
      <c r="E63" s="14">
        <v>45260</v>
      </c>
      <c r="F63" s="10">
        <f t="shared" si="8"/>
        <v>2</v>
      </c>
      <c r="G63" s="10">
        <v>100</v>
      </c>
      <c r="H63" s="12">
        <f t="shared" si="10"/>
        <v>200</v>
      </c>
      <c r="I63" s="12">
        <v>0</v>
      </c>
      <c r="J63" s="12">
        <v>300</v>
      </c>
      <c r="K63" s="10">
        <f t="shared" si="9"/>
        <v>500</v>
      </c>
      <c r="L63" s="35" t="s">
        <v>101</v>
      </c>
    </row>
    <row r="64" s="2" customFormat="1" ht="36" customHeight="1" spans="1:12">
      <c r="A64" s="10">
        <v>62</v>
      </c>
      <c r="B64" s="15"/>
      <c r="C64" s="10" t="s">
        <v>350</v>
      </c>
      <c r="D64" s="14">
        <v>44842</v>
      </c>
      <c r="E64" s="14">
        <v>45260</v>
      </c>
      <c r="F64" s="10">
        <f t="shared" si="8"/>
        <v>1</v>
      </c>
      <c r="G64" s="10">
        <v>100</v>
      </c>
      <c r="H64" s="12">
        <v>100</v>
      </c>
      <c r="I64" s="12">
        <v>0</v>
      </c>
      <c r="J64" s="12">
        <v>0</v>
      </c>
      <c r="K64" s="10">
        <f t="shared" si="9"/>
        <v>100</v>
      </c>
      <c r="L64" s="71" t="s">
        <v>185</v>
      </c>
    </row>
    <row r="65" ht="27" customHeight="1" spans="1:12">
      <c r="A65" s="10">
        <v>63</v>
      </c>
      <c r="B65" s="15"/>
      <c r="C65" s="18" t="s">
        <v>272</v>
      </c>
      <c r="D65" s="14">
        <v>44676</v>
      </c>
      <c r="E65" s="14">
        <v>45260</v>
      </c>
      <c r="F65" s="10">
        <f t="shared" si="8"/>
        <v>1</v>
      </c>
      <c r="G65" s="10">
        <v>100</v>
      </c>
      <c r="H65" s="12">
        <f t="shared" ref="H65:H70" si="11">F65*G65</f>
        <v>100</v>
      </c>
      <c r="I65" s="12">
        <v>100</v>
      </c>
      <c r="J65" s="12">
        <v>100</v>
      </c>
      <c r="K65" s="10">
        <f t="shared" si="9"/>
        <v>300</v>
      </c>
      <c r="L65" s="35" t="s">
        <v>316</v>
      </c>
    </row>
    <row r="66" customFormat="1" ht="27" customHeight="1" spans="1:12">
      <c r="A66" s="10">
        <v>64</v>
      </c>
      <c r="B66" s="15"/>
      <c r="C66" s="18" t="s">
        <v>355</v>
      </c>
      <c r="D66" s="14">
        <v>44842</v>
      </c>
      <c r="E66" s="14">
        <v>45260</v>
      </c>
      <c r="F66" s="10">
        <f t="shared" si="8"/>
        <v>1</v>
      </c>
      <c r="G66" s="10">
        <v>100</v>
      </c>
      <c r="H66" s="12">
        <f t="shared" si="11"/>
        <v>100</v>
      </c>
      <c r="I66" s="12">
        <v>100</v>
      </c>
      <c r="J66" s="12">
        <v>0</v>
      </c>
      <c r="K66" s="10">
        <f t="shared" si="9"/>
        <v>200</v>
      </c>
      <c r="L66" s="35" t="s">
        <v>356</v>
      </c>
    </row>
    <row r="67" customFormat="1" ht="23" customHeight="1" spans="1:12">
      <c r="A67" s="10">
        <v>65</v>
      </c>
      <c r="B67" s="10" t="s">
        <v>103</v>
      </c>
      <c r="C67" s="10" t="s">
        <v>104</v>
      </c>
      <c r="D67" s="14">
        <v>43192</v>
      </c>
      <c r="E67" s="14">
        <v>45260</v>
      </c>
      <c r="F67" s="10">
        <f t="shared" si="8"/>
        <v>5</v>
      </c>
      <c r="G67" s="10">
        <v>100</v>
      </c>
      <c r="H67" s="12">
        <f t="shared" si="11"/>
        <v>500</v>
      </c>
      <c r="I67" s="12">
        <v>300</v>
      </c>
      <c r="J67" s="12">
        <v>100</v>
      </c>
      <c r="K67" s="10">
        <f t="shared" si="9"/>
        <v>900</v>
      </c>
      <c r="L67" s="35" t="s">
        <v>428</v>
      </c>
    </row>
    <row r="68" customFormat="1" ht="33" customHeight="1" spans="1:12">
      <c r="A68" s="10">
        <v>66</v>
      </c>
      <c r="B68" s="10"/>
      <c r="C68" s="18" t="s">
        <v>441</v>
      </c>
      <c r="D68" s="49">
        <v>45142</v>
      </c>
      <c r="E68" s="14">
        <v>45260</v>
      </c>
      <c r="F68" s="10">
        <f t="shared" si="8"/>
        <v>0</v>
      </c>
      <c r="G68" s="13">
        <v>100</v>
      </c>
      <c r="H68" s="50">
        <v>0</v>
      </c>
      <c r="I68" s="50">
        <v>0</v>
      </c>
      <c r="J68" s="50">
        <v>0</v>
      </c>
      <c r="K68" s="10">
        <f t="shared" si="9"/>
        <v>0</v>
      </c>
      <c r="L68" s="69" t="s">
        <v>28</v>
      </c>
    </row>
    <row r="69" customFormat="1" ht="33" customHeight="1" spans="1:12">
      <c r="A69" s="10">
        <v>67</v>
      </c>
      <c r="B69" s="11" t="s">
        <v>216</v>
      </c>
      <c r="C69" s="10" t="s">
        <v>58</v>
      </c>
      <c r="D69" s="14">
        <v>44113</v>
      </c>
      <c r="E69" s="14">
        <v>45260</v>
      </c>
      <c r="F69" s="10">
        <f t="shared" ref="F69:F92" si="12">DATEDIF(D69,E69,"Y")</f>
        <v>3</v>
      </c>
      <c r="G69" s="10">
        <v>100</v>
      </c>
      <c r="H69" s="12">
        <v>200</v>
      </c>
      <c r="I69" s="12">
        <v>300</v>
      </c>
      <c r="J69" s="12">
        <v>0</v>
      </c>
      <c r="K69" s="10">
        <f t="shared" ref="K69:K92" si="13">SUM(H69:J69)</f>
        <v>500</v>
      </c>
      <c r="L69" s="35" t="s">
        <v>59</v>
      </c>
    </row>
    <row r="70" customFormat="1" ht="24" customHeight="1" spans="1:12">
      <c r="A70" s="10">
        <v>68</v>
      </c>
      <c r="B70" s="15" t="s">
        <v>275</v>
      </c>
      <c r="C70" s="125" t="s">
        <v>276</v>
      </c>
      <c r="D70" s="126">
        <v>44652</v>
      </c>
      <c r="E70" s="14">
        <v>45260</v>
      </c>
      <c r="F70" s="10">
        <f t="shared" si="12"/>
        <v>1</v>
      </c>
      <c r="G70" s="51">
        <v>100</v>
      </c>
      <c r="H70" s="127">
        <f t="shared" si="11"/>
        <v>100</v>
      </c>
      <c r="I70" s="127">
        <v>0</v>
      </c>
      <c r="J70" s="127">
        <v>0</v>
      </c>
      <c r="K70" s="10">
        <f t="shared" si="13"/>
        <v>100</v>
      </c>
      <c r="L70" s="128" t="s">
        <v>28</v>
      </c>
    </row>
    <row r="71" customFormat="1" ht="26" customHeight="1" spans="1:12">
      <c r="A71" s="10">
        <v>69</v>
      </c>
      <c r="B71" s="15"/>
      <c r="C71" s="18" t="s">
        <v>91</v>
      </c>
      <c r="D71" s="17">
        <v>44166</v>
      </c>
      <c r="E71" s="14">
        <v>45260</v>
      </c>
      <c r="F71" s="10">
        <f t="shared" si="12"/>
        <v>2</v>
      </c>
      <c r="G71" s="18">
        <v>100</v>
      </c>
      <c r="H71" s="12">
        <v>200</v>
      </c>
      <c r="I71" s="12">
        <v>0</v>
      </c>
      <c r="J71" s="12">
        <v>100</v>
      </c>
      <c r="K71" s="10">
        <f t="shared" si="13"/>
        <v>300</v>
      </c>
      <c r="L71" s="37" t="s">
        <v>92</v>
      </c>
    </row>
    <row r="72" customFormat="1" ht="33" customHeight="1" spans="1:12">
      <c r="A72" s="10">
        <v>70</v>
      </c>
      <c r="B72" s="51"/>
      <c r="C72" s="18" t="s">
        <v>277</v>
      </c>
      <c r="D72" s="14">
        <v>44659</v>
      </c>
      <c r="E72" s="14">
        <v>45260</v>
      </c>
      <c r="F72" s="10">
        <f t="shared" si="12"/>
        <v>1</v>
      </c>
      <c r="G72" s="10">
        <v>100</v>
      </c>
      <c r="H72" s="12">
        <f t="shared" ref="H72:H76" si="14">F72*G72</f>
        <v>100</v>
      </c>
      <c r="I72" s="12">
        <v>0</v>
      </c>
      <c r="J72" s="12">
        <v>100</v>
      </c>
      <c r="K72" s="10">
        <f t="shared" si="13"/>
        <v>200</v>
      </c>
      <c r="L72" s="35" t="s">
        <v>460</v>
      </c>
    </row>
    <row r="73" customFormat="1" ht="33" customHeight="1" spans="1:12">
      <c r="A73" s="10">
        <v>71</v>
      </c>
      <c r="B73" s="15" t="s">
        <v>472</v>
      </c>
      <c r="C73" s="18" t="s">
        <v>473</v>
      </c>
      <c r="D73" s="14">
        <v>45122</v>
      </c>
      <c r="E73" s="14">
        <v>45260</v>
      </c>
      <c r="F73" s="10">
        <f t="shared" si="12"/>
        <v>0</v>
      </c>
      <c r="G73" s="10">
        <v>100</v>
      </c>
      <c r="H73" s="12">
        <v>100</v>
      </c>
      <c r="I73" s="12">
        <v>0</v>
      </c>
      <c r="J73" s="12">
        <v>0</v>
      </c>
      <c r="K73" s="10">
        <f t="shared" si="13"/>
        <v>100</v>
      </c>
      <c r="L73" s="36"/>
    </row>
    <row r="74" customFormat="1" ht="33" customHeight="1" spans="1:12">
      <c r="A74" s="10">
        <v>72</v>
      </c>
      <c r="B74" s="51"/>
      <c r="C74" s="18" t="s">
        <v>475</v>
      </c>
      <c r="D74" s="14">
        <v>44878</v>
      </c>
      <c r="E74" s="14">
        <v>45260</v>
      </c>
      <c r="F74" s="10">
        <v>0</v>
      </c>
      <c r="G74" s="10">
        <v>100</v>
      </c>
      <c r="H74" s="12">
        <f t="shared" si="14"/>
        <v>0</v>
      </c>
      <c r="I74" s="12">
        <v>0</v>
      </c>
      <c r="J74" s="12">
        <v>0</v>
      </c>
      <c r="K74" s="10">
        <f t="shared" si="13"/>
        <v>0</v>
      </c>
      <c r="L74" s="35"/>
    </row>
    <row r="75" ht="33" customHeight="1" spans="1:12">
      <c r="A75" s="10">
        <v>73</v>
      </c>
      <c r="B75" s="10" t="s">
        <v>343</v>
      </c>
      <c r="C75" s="18" t="s">
        <v>302</v>
      </c>
      <c r="D75" s="14">
        <v>44739</v>
      </c>
      <c r="E75" s="14">
        <v>45260</v>
      </c>
      <c r="F75" s="10">
        <f t="shared" si="12"/>
        <v>1</v>
      </c>
      <c r="G75" s="10">
        <v>100</v>
      </c>
      <c r="H75" s="12">
        <f t="shared" si="14"/>
        <v>100</v>
      </c>
      <c r="I75" s="12">
        <v>0</v>
      </c>
      <c r="J75" s="12">
        <v>400</v>
      </c>
      <c r="K75" s="10">
        <f t="shared" si="13"/>
        <v>500</v>
      </c>
      <c r="L75" s="73" t="s">
        <v>495</v>
      </c>
    </row>
    <row r="76" ht="27" customHeight="1" spans="1:12">
      <c r="A76" s="10">
        <v>74</v>
      </c>
      <c r="B76" s="10"/>
      <c r="C76" s="10" t="s">
        <v>344</v>
      </c>
      <c r="D76" s="14">
        <v>44774</v>
      </c>
      <c r="E76" s="14">
        <v>45260</v>
      </c>
      <c r="F76" s="10">
        <f t="shared" si="12"/>
        <v>1</v>
      </c>
      <c r="G76" s="10">
        <v>100</v>
      </c>
      <c r="H76" s="12">
        <f t="shared" si="14"/>
        <v>100</v>
      </c>
      <c r="I76" s="12">
        <v>100</v>
      </c>
      <c r="J76" s="12">
        <v>0</v>
      </c>
      <c r="K76" s="10">
        <f t="shared" si="13"/>
        <v>200</v>
      </c>
      <c r="L76" s="70" t="s">
        <v>357</v>
      </c>
    </row>
    <row r="77" ht="27" customHeight="1" spans="1:12">
      <c r="A77" s="10">
        <v>75</v>
      </c>
      <c r="B77" s="52" t="s">
        <v>462</v>
      </c>
      <c r="C77" s="18" t="s">
        <v>346</v>
      </c>
      <c r="D77" s="14">
        <v>44842</v>
      </c>
      <c r="E77" s="14">
        <v>45260</v>
      </c>
      <c r="F77" s="10">
        <f t="shared" si="12"/>
        <v>1</v>
      </c>
      <c r="G77" s="10">
        <v>100</v>
      </c>
      <c r="H77" s="12">
        <v>100</v>
      </c>
      <c r="I77" s="12">
        <v>0</v>
      </c>
      <c r="J77" s="12">
        <v>300</v>
      </c>
      <c r="K77" s="10">
        <f t="shared" si="13"/>
        <v>400</v>
      </c>
      <c r="L77" s="35" t="s">
        <v>347</v>
      </c>
    </row>
    <row r="78" ht="27" customHeight="1" spans="1:12">
      <c r="A78" s="10">
        <v>76</v>
      </c>
      <c r="B78" s="52"/>
      <c r="C78" s="10" t="s">
        <v>54</v>
      </c>
      <c r="D78" s="14">
        <v>40787</v>
      </c>
      <c r="E78" s="14">
        <v>45260</v>
      </c>
      <c r="F78" s="10">
        <f t="shared" si="12"/>
        <v>12</v>
      </c>
      <c r="G78" s="10">
        <v>100</v>
      </c>
      <c r="H78" s="12">
        <v>500</v>
      </c>
      <c r="I78" s="12">
        <v>0</v>
      </c>
      <c r="J78" s="12">
        <v>0</v>
      </c>
      <c r="K78" s="10">
        <f t="shared" si="13"/>
        <v>500</v>
      </c>
      <c r="L78" s="35" t="s">
        <v>28</v>
      </c>
    </row>
    <row r="79" ht="27" customHeight="1" spans="1:12">
      <c r="A79" s="10">
        <v>77</v>
      </c>
      <c r="B79" s="53" t="s">
        <v>377</v>
      </c>
      <c r="C79" s="121" t="s">
        <v>361</v>
      </c>
      <c r="D79" s="14">
        <v>44867</v>
      </c>
      <c r="E79" s="14">
        <v>45260</v>
      </c>
      <c r="F79" s="10">
        <v>0</v>
      </c>
      <c r="G79" s="10">
        <v>100</v>
      </c>
      <c r="H79" s="12">
        <v>0</v>
      </c>
      <c r="I79" s="12">
        <v>300</v>
      </c>
      <c r="J79" s="12">
        <v>0</v>
      </c>
      <c r="K79" s="10">
        <f t="shared" si="13"/>
        <v>300</v>
      </c>
      <c r="L79" s="35" t="s">
        <v>362</v>
      </c>
    </row>
    <row r="80" ht="27" customHeight="1" spans="1:12">
      <c r="A80" s="10">
        <v>78</v>
      </c>
      <c r="B80" s="53"/>
      <c r="C80" s="10" t="s">
        <v>127</v>
      </c>
      <c r="D80" s="14">
        <v>44382</v>
      </c>
      <c r="E80" s="14">
        <v>45260</v>
      </c>
      <c r="F80" s="10">
        <f t="shared" si="12"/>
        <v>2</v>
      </c>
      <c r="G80" s="10">
        <v>100</v>
      </c>
      <c r="H80" s="12">
        <v>200</v>
      </c>
      <c r="I80" s="12">
        <v>400</v>
      </c>
      <c r="J80" s="12">
        <v>0</v>
      </c>
      <c r="K80" s="10">
        <f t="shared" si="13"/>
        <v>600</v>
      </c>
      <c r="L80" s="35" t="s">
        <v>138</v>
      </c>
    </row>
    <row r="81" ht="27" customHeight="1" spans="1:12">
      <c r="A81" s="10">
        <v>79</v>
      </c>
      <c r="B81" s="53"/>
      <c r="C81" s="18" t="s">
        <v>415</v>
      </c>
      <c r="D81" s="14">
        <v>45064</v>
      </c>
      <c r="E81" s="14">
        <v>45260</v>
      </c>
      <c r="F81" s="10">
        <f t="shared" si="12"/>
        <v>0</v>
      </c>
      <c r="G81" s="10">
        <v>100</v>
      </c>
      <c r="H81" s="12">
        <v>0</v>
      </c>
      <c r="I81" s="12">
        <v>300</v>
      </c>
      <c r="J81" s="12">
        <v>0</v>
      </c>
      <c r="K81" s="10">
        <f t="shared" si="13"/>
        <v>300</v>
      </c>
      <c r="L81" s="35" t="s">
        <v>416</v>
      </c>
    </row>
    <row r="82" ht="27" customHeight="1" spans="1:12">
      <c r="A82" s="10">
        <v>80</v>
      </c>
      <c r="B82" s="53"/>
      <c r="C82" s="10" t="s">
        <v>77</v>
      </c>
      <c r="D82" s="14">
        <v>44342</v>
      </c>
      <c r="E82" s="14">
        <v>45260</v>
      </c>
      <c r="F82" s="10">
        <f t="shared" si="12"/>
        <v>2</v>
      </c>
      <c r="G82" s="10">
        <v>100</v>
      </c>
      <c r="H82" s="12">
        <f t="shared" ref="H82:H90" si="15">F82*G82</f>
        <v>200</v>
      </c>
      <c r="I82" s="12">
        <v>400</v>
      </c>
      <c r="J82" s="12">
        <v>300</v>
      </c>
      <c r="K82" s="10">
        <f t="shared" si="13"/>
        <v>900</v>
      </c>
      <c r="L82" s="35" t="s">
        <v>78</v>
      </c>
    </row>
    <row r="83" ht="27" customHeight="1" spans="1:12">
      <c r="A83" s="10">
        <v>81</v>
      </c>
      <c r="B83" s="53"/>
      <c r="C83" s="10" t="s">
        <v>476</v>
      </c>
      <c r="D83" s="14">
        <v>45035</v>
      </c>
      <c r="E83" s="14">
        <v>45260</v>
      </c>
      <c r="F83" s="10">
        <f t="shared" si="12"/>
        <v>0</v>
      </c>
      <c r="G83" s="10">
        <v>100</v>
      </c>
      <c r="H83" s="12">
        <v>0</v>
      </c>
      <c r="I83" s="12">
        <v>0</v>
      </c>
      <c r="J83" s="12">
        <v>300</v>
      </c>
      <c r="K83" s="10">
        <f t="shared" si="13"/>
        <v>300</v>
      </c>
      <c r="L83" s="35" t="s">
        <v>477</v>
      </c>
    </row>
    <row r="84" ht="27" customHeight="1" spans="1:12">
      <c r="A84" s="10">
        <v>82</v>
      </c>
      <c r="B84" s="15" t="s">
        <v>383</v>
      </c>
      <c r="C84" s="10" t="s">
        <v>47</v>
      </c>
      <c r="D84" s="14">
        <v>43957</v>
      </c>
      <c r="E84" s="14">
        <v>45260</v>
      </c>
      <c r="F84" s="10">
        <f t="shared" si="12"/>
        <v>3</v>
      </c>
      <c r="G84" s="10">
        <v>100</v>
      </c>
      <c r="H84" s="12">
        <f t="shared" si="15"/>
        <v>300</v>
      </c>
      <c r="I84" s="12">
        <v>0</v>
      </c>
      <c r="J84" s="12">
        <v>100</v>
      </c>
      <c r="K84" s="10">
        <f t="shared" si="13"/>
        <v>400</v>
      </c>
      <c r="L84" s="35" t="s">
        <v>48</v>
      </c>
    </row>
    <row r="85" ht="27" customHeight="1" spans="1:12">
      <c r="A85" s="10">
        <v>83</v>
      </c>
      <c r="B85" s="15"/>
      <c r="C85" s="10" t="s">
        <v>478</v>
      </c>
      <c r="D85" s="14">
        <v>45229</v>
      </c>
      <c r="E85" s="14">
        <v>45260</v>
      </c>
      <c r="F85" s="10">
        <f t="shared" si="12"/>
        <v>0</v>
      </c>
      <c r="G85" s="10">
        <v>100</v>
      </c>
      <c r="H85" s="12">
        <v>0</v>
      </c>
      <c r="I85" s="12">
        <v>0</v>
      </c>
      <c r="J85" s="12">
        <v>300</v>
      </c>
      <c r="K85" s="10">
        <f t="shared" si="13"/>
        <v>300</v>
      </c>
      <c r="L85" s="35" t="s">
        <v>479</v>
      </c>
    </row>
    <row r="86" ht="27" customHeight="1" spans="1:12">
      <c r="A86" s="10">
        <v>84</v>
      </c>
      <c r="B86" s="15"/>
      <c r="C86" s="18" t="s">
        <v>385</v>
      </c>
      <c r="D86" s="14">
        <v>44991</v>
      </c>
      <c r="E86" s="14">
        <v>45260</v>
      </c>
      <c r="F86" s="10">
        <f t="shared" si="12"/>
        <v>0</v>
      </c>
      <c r="G86" s="10">
        <v>100</v>
      </c>
      <c r="H86" s="12">
        <f t="shared" si="15"/>
        <v>0</v>
      </c>
      <c r="I86" s="12">
        <v>0</v>
      </c>
      <c r="J86" s="12">
        <v>300</v>
      </c>
      <c r="K86" s="10">
        <f t="shared" si="13"/>
        <v>300</v>
      </c>
      <c r="L86" s="70" t="s">
        <v>463</v>
      </c>
    </row>
    <row r="87" ht="41" customHeight="1" spans="1:12">
      <c r="A87" s="10">
        <v>85</v>
      </c>
      <c r="B87" s="15"/>
      <c r="C87" s="16" t="s">
        <v>257</v>
      </c>
      <c r="D87" s="14">
        <v>44676</v>
      </c>
      <c r="E87" s="14">
        <v>45260</v>
      </c>
      <c r="F87" s="10">
        <f t="shared" si="12"/>
        <v>1</v>
      </c>
      <c r="G87" s="10">
        <v>100</v>
      </c>
      <c r="H87" s="12">
        <f t="shared" si="15"/>
        <v>100</v>
      </c>
      <c r="I87" s="12">
        <v>300</v>
      </c>
      <c r="J87" s="12">
        <v>300</v>
      </c>
      <c r="K87" s="10">
        <f t="shared" si="13"/>
        <v>700</v>
      </c>
      <c r="L87" s="35" t="s">
        <v>258</v>
      </c>
    </row>
    <row r="88" ht="27" customHeight="1" spans="1:12">
      <c r="A88" s="10">
        <v>86</v>
      </c>
      <c r="B88" s="15"/>
      <c r="C88" s="75" t="s">
        <v>417</v>
      </c>
      <c r="D88" s="14">
        <v>45064</v>
      </c>
      <c r="E88" s="14">
        <v>45260</v>
      </c>
      <c r="F88" s="10">
        <f t="shared" si="12"/>
        <v>0</v>
      </c>
      <c r="G88" s="10">
        <v>100</v>
      </c>
      <c r="H88" s="12">
        <f t="shared" si="15"/>
        <v>0</v>
      </c>
      <c r="I88" s="12">
        <v>0</v>
      </c>
      <c r="J88" s="12">
        <v>0</v>
      </c>
      <c r="K88" s="10">
        <f t="shared" si="13"/>
        <v>0</v>
      </c>
      <c r="L88" s="70" t="s">
        <v>496</v>
      </c>
    </row>
    <row r="89" ht="25" customHeight="1" spans="1:12">
      <c r="A89" s="10">
        <v>87</v>
      </c>
      <c r="B89" s="10" t="s">
        <v>400</v>
      </c>
      <c r="C89" s="18" t="s">
        <v>401</v>
      </c>
      <c r="D89" s="14">
        <v>45028</v>
      </c>
      <c r="E89" s="14">
        <v>45260</v>
      </c>
      <c r="F89" s="10">
        <f t="shared" si="12"/>
        <v>0</v>
      </c>
      <c r="G89" s="10">
        <v>100</v>
      </c>
      <c r="H89" s="12">
        <f t="shared" si="15"/>
        <v>0</v>
      </c>
      <c r="I89" s="12">
        <v>0</v>
      </c>
      <c r="J89" s="12">
        <v>0</v>
      </c>
      <c r="K89" s="10">
        <f t="shared" si="13"/>
        <v>0</v>
      </c>
      <c r="L89" s="34"/>
    </row>
    <row r="90" ht="25" customHeight="1" spans="1:12">
      <c r="A90" s="10">
        <v>88</v>
      </c>
      <c r="B90" s="10"/>
      <c r="C90" s="18" t="s">
        <v>262</v>
      </c>
      <c r="D90" s="14">
        <v>44676</v>
      </c>
      <c r="E90" s="14">
        <v>45260</v>
      </c>
      <c r="F90" s="10">
        <f t="shared" si="12"/>
        <v>1</v>
      </c>
      <c r="G90" s="10">
        <v>100</v>
      </c>
      <c r="H90" s="12">
        <f t="shared" si="15"/>
        <v>100</v>
      </c>
      <c r="I90" s="12">
        <v>0</v>
      </c>
      <c r="J90" s="12">
        <v>0</v>
      </c>
      <c r="K90" s="10">
        <f t="shared" si="13"/>
        <v>100</v>
      </c>
      <c r="L90" s="35" t="s">
        <v>263</v>
      </c>
    </row>
    <row r="91" ht="25" customHeight="1" spans="1:12">
      <c r="A91" s="10">
        <v>89</v>
      </c>
      <c r="B91" s="15" t="s">
        <v>445</v>
      </c>
      <c r="C91" s="10" t="s">
        <v>81</v>
      </c>
      <c r="D91" s="14">
        <v>40826</v>
      </c>
      <c r="E91" s="14">
        <v>45260</v>
      </c>
      <c r="F91" s="10">
        <f t="shared" si="12"/>
        <v>12</v>
      </c>
      <c r="G91" s="10">
        <v>100</v>
      </c>
      <c r="H91" s="12">
        <v>500</v>
      </c>
      <c r="I91" s="12">
        <v>0</v>
      </c>
      <c r="J91" s="12">
        <v>0</v>
      </c>
      <c r="K91" s="10">
        <f t="shared" si="13"/>
        <v>500</v>
      </c>
      <c r="L91" s="71" t="s">
        <v>28</v>
      </c>
    </row>
    <row r="92" ht="25" customHeight="1" spans="1:12">
      <c r="A92" s="10">
        <v>90</v>
      </c>
      <c r="B92" s="51"/>
      <c r="C92" s="10" t="s">
        <v>79</v>
      </c>
      <c r="D92" s="14">
        <v>42437</v>
      </c>
      <c r="E92" s="14">
        <v>45260</v>
      </c>
      <c r="F92" s="10">
        <f t="shared" si="12"/>
        <v>7</v>
      </c>
      <c r="G92" s="10">
        <v>100</v>
      </c>
      <c r="H92" s="12">
        <v>500</v>
      </c>
      <c r="I92" s="12">
        <v>0</v>
      </c>
      <c r="J92" s="12">
        <v>0</v>
      </c>
      <c r="K92" s="10">
        <f t="shared" si="13"/>
        <v>500</v>
      </c>
      <c r="L92" s="35" t="s">
        <v>28</v>
      </c>
    </row>
  </sheetData>
  <mergeCells count="21">
    <mergeCell ref="A1:L1"/>
    <mergeCell ref="B3:B25"/>
    <mergeCell ref="B26:B28"/>
    <mergeCell ref="B29:B33"/>
    <mergeCell ref="B34:B37"/>
    <mergeCell ref="B38:B42"/>
    <mergeCell ref="B43:B51"/>
    <mergeCell ref="B52:B56"/>
    <mergeCell ref="B57:B58"/>
    <mergeCell ref="B59:B60"/>
    <mergeCell ref="B61:B62"/>
    <mergeCell ref="B63:B66"/>
    <mergeCell ref="B67:B68"/>
    <mergeCell ref="B70:B72"/>
    <mergeCell ref="B73:B74"/>
    <mergeCell ref="B75:B76"/>
    <mergeCell ref="B77:B78"/>
    <mergeCell ref="B79:B83"/>
    <mergeCell ref="B84:B88"/>
    <mergeCell ref="B89:B90"/>
    <mergeCell ref="B91:B92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topLeftCell="A78" workbookViewId="0">
      <selection activeCell="P87" sqref="P8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0" t="s">
        <v>13</v>
      </c>
      <c r="C3" s="10" t="s">
        <v>14</v>
      </c>
      <c r="D3" s="14">
        <v>40200</v>
      </c>
      <c r="E3" s="14">
        <v>45291</v>
      </c>
      <c r="F3" s="10">
        <f>DATEDIF(D3,E3,"Y")</f>
        <v>13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0"/>
      <c r="C4" s="10" t="s">
        <v>17</v>
      </c>
      <c r="D4" s="14">
        <v>40360</v>
      </c>
      <c r="E4" s="14">
        <v>45291</v>
      </c>
      <c r="F4" s="10">
        <f t="shared" ref="F4:F35" si="0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9" si="1">SUM(H4:J4)</f>
        <v>0</v>
      </c>
      <c r="L4" s="35" t="s">
        <v>255</v>
      </c>
    </row>
    <row r="5" ht="29" customHeight="1" spans="1:12">
      <c r="A5" s="10">
        <v>3</v>
      </c>
      <c r="B5" s="10"/>
      <c r="C5" s="18" t="s">
        <v>21</v>
      </c>
      <c r="D5" s="14">
        <v>40599</v>
      </c>
      <c r="E5" s="14">
        <v>45291</v>
      </c>
      <c r="F5" s="10">
        <f t="shared" si="0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0"/>
      <c r="C6" s="10" t="s">
        <v>16</v>
      </c>
      <c r="D6" s="14">
        <v>40799</v>
      </c>
      <c r="E6" s="14">
        <v>45291</v>
      </c>
      <c r="F6" s="10">
        <f t="shared" si="0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38" customHeight="1" spans="1:12">
      <c r="A7" s="10">
        <v>5</v>
      </c>
      <c r="B7" s="10"/>
      <c r="C7" s="10" t="s">
        <v>49</v>
      </c>
      <c r="D7" s="14">
        <v>41926</v>
      </c>
      <c r="E7" s="14">
        <v>45291</v>
      </c>
      <c r="F7" s="10">
        <f t="shared" si="0"/>
        <v>9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1"/>
        <v>600</v>
      </c>
      <c r="L7" s="35" t="s">
        <v>497</v>
      </c>
    </row>
    <row r="8" ht="20" customHeight="1" spans="1:12">
      <c r="A8" s="10">
        <v>6</v>
      </c>
      <c r="B8" s="10"/>
      <c r="C8" s="10" t="s">
        <v>19</v>
      </c>
      <c r="D8" s="14">
        <v>40269</v>
      </c>
      <c r="E8" s="14">
        <v>45291</v>
      </c>
      <c r="F8" s="10">
        <f t="shared" si="0"/>
        <v>13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20</v>
      </c>
    </row>
    <row r="9" ht="20" customHeight="1" spans="1:12">
      <c r="A9" s="10">
        <v>7</v>
      </c>
      <c r="B9" s="10"/>
      <c r="C9" s="10" t="s">
        <v>23</v>
      </c>
      <c r="D9" s="14">
        <v>43556</v>
      </c>
      <c r="E9" s="14">
        <v>45291</v>
      </c>
      <c r="F9" s="10">
        <f t="shared" si="0"/>
        <v>4</v>
      </c>
      <c r="G9" s="10">
        <v>100</v>
      </c>
      <c r="H9" s="12">
        <f t="shared" ref="H9:H11" si="2">F9*G9</f>
        <v>400</v>
      </c>
      <c r="I9" s="12">
        <v>400</v>
      </c>
      <c r="J9" s="12">
        <v>200</v>
      </c>
      <c r="K9" s="10">
        <f t="shared" si="1"/>
        <v>1000</v>
      </c>
      <c r="L9" s="35" t="s">
        <v>24</v>
      </c>
    </row>
    <row r="10" ht="32" customHeight="1" spans="1:12">
      <c r="A10" s="10">
        <v>8</v>
      </c>
      <c r="B10" s="10"/>
      <c r="C10" s="10" t="s">
        <v>31</v>
      </c>
      <c r="D10" s="14">
        <v>43787</v>
      </c>
      <c r="E10" s="14">
        <v>45291</v>
      </c>
      <c r="F10" s="10">
        <f t="shared" si="0"/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1"/>
        <v>700</v>
      </c>
      <c r="L10" s="36" t="s">
        <v>480</v>
      </c>
    </row>
    <row r="11" ht="29" customHeight="1" spans="1:12">
      <c r="A11" s="10">
        <v>9</v>
      </c>
      <c r="B11" s="10"/>
      <c r="C11" s="10" t="s">
        <v>39</v>
      </c>
      <c r="D11" s="14">
        <v>44046</v>
      </c>
      <c r="E11" s="14">
        <v>45291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300</v>
      </c>
      <c r="K11" s="10">
        <f t="shared" si="1"/>
        <v>1000</v>
      </c>
      <c r="L11" s="35" t="s">
        <v>498</v>
      </c>
    </row>
    <row r="12" ht="27" customHeight="1" spans="1:12">
      <c r="A12" s="10">
        <v>10</v>
      </c>
      <c r="B12" s="10"/>
      <c r="C12" s="10" t="s">
        <v>43</v>
      </c>
      <c r="D12" s="14">
        <v>44194</v>
      </c>
      <c r="E12" s="14">
        <v>45291</v>
      </c>
      <c r="F12" s="10">
        <v>2</v>
      </c>
      <c r="G12" s="10">
        <v>100</v>
      </c>
      <c r="H12" s="12">
        <v>200</v>
      </c>
      <c r="I12" s="12">
        <v>300</v>
      </c>
      <c r="J12" s="12">
        <v>300</v>
      </c>
      <c r="K12" s="10">
        <f t="shared" si="1"/>
        <v>800</v>
      </c>
      <c r="L12" s="35" t="s">
        <v>465</v>
      </c>
    </row>
    <row r="13" ht="27" customHeight="1" spans="1:12">
      <c r="A13" s="10">
        <v>11</v>
      </c>
      <c r="B13" s="10"/>
      <c r="C13" s="10" t="s">
        <v>35</v>
      </c>
      <c r="D13" s="14">
        <v>44224</v>
      </c>
      <c r="E13" s="14">
        <v>45291</v>
      </c>
      <c r="F13" s="10">
        <f t="shared" si="0"/>
        <v>2</v>
      </c>
      <c r="G13" s="10">
        <v>100</v>
      </c>
      <c r="H13" s="12">
        <f t="shared" ref="H13:H22" si="3">F13*G13</f>
        <v>200</v>
      </c>
      <c r="I13" s="12">
        <v>300</v>
      </c>
      <c r="J13" s="12">
        <v>300</v>
      </c>
      <c r="K13" s="10">
        <f t="shared" si="1"/>
        <v>800</v>
      </c>
      <c r="L13" s="35" t="s">
        <v>405</v>
      </c>
    </row>
    <row r="14" ht="24" customHeight="1" spans="1:12">
      <c r="A14" s="10">
        <v>12</v>
      </c>
      <c r="B14" s="10"/>
      <c r="C14" s="10" t="s">
        <v>37</v>
      </c>
      <c r="D14" s="14">
        <v>44333</v>
      </c>
      <c r="E14" s="14">
        <v>45291</v>
      </c>
      <c r="F14" s="10">
        <f t="shared" si="0"/>
        <v>2</v>
      </c>
      <c r="G14" s="10">
        <v>100</v>
      </c>
      <c r="H14" s="12">
        <f t="shared" si="3"/>
        <v>200</v>
      </c>
      <c r="I14" s="12">
        <v>300</v>
      </c>
      <c r="J14" s="12">
        <v>0</v>
      </c>
      <c r="K14" s="10">
        <f t="shared" si="1"/>
        <v>500</v>
      </c>
      <c r="L14" s="35" t="s">
        <v>38</v>
      </c>
    </row>
    <row r="15" ht="47" customHeight="1" spans="1:12">
      <c r="A15" s="10">
        <v>13</v>
      </c>
      <c r="B15" s="10"/>
      <c r="C15" s="18" t="s">
        <v>196</v>
      </c>
      <c r="D15" s="17">
        <v>44553</v>
      </c>
      <c r="E15" s="14">
        <v>45291</v>
      </c>
      <c r="F15" s="10">
        <v>1</v>
      </c>
      <c r="G15" s="18">
        <v>100</v>
      </c>
      <c r="H15" s="12">
        <f t="shared" si="3"/>
        <v>100</v>
      </c>
      <c r="I15" s="12">
        <v>300</v>
      </c>
      <c r="J15" s="12">
        <v>200</v>
      </c>
      <c r="K15" s="10">
        <f t="shared" si="1"/>
        <v>600</v>
      </c>
      <c r="L15" s="37" t="s">
        <v>218</v>
      </c>
    </row>
    <row r="16" ht="30" customHeight="1" spans="1:12">
      <c r="A16" s="10">
        <v>14</v>
      </c>
      <c r="B16" s="10"/>
      <c r="C16" s="18" t="s">
        <v>237</v>
      </c>
      <c r="D16" s="17">
        <v>44635</v>
      </c>
      <c r="E16" s="14">
        <v>45291</v>
      </c>
      <c r="F16" s="10">
        <f t="shared" si="0"/>
        <v>1</v>
      </c>
      <c r="G16" s="18">
        <v>100</v>
      </c>
      <c r="H16" s="12">
        <f t="shared" si="3"/>
        <v>100</v>
      </c>
      <c r="I16" s="12">
        <v>0</v>
      </c>
      <c r="J16" s="12">
        <v>200</v>
      </c>
      <c r="K16" s="10">
        <f t="shared" si="1"/>
        <v>300</v>
      </c>
      <c r="L16" s="37" t="s">
        <v>481</v>
      </c>
    </row>
    <row r="17" ht="28" customHeight="1" spans="1:12">
      <c r="A17" s="10">
        <v>15</v>
      </c>
      <c r="B17" s="10"/>
      <c r="C17" s="18" t="s">
        <v>293</v>
      </c>
      <c r="D17" s="17">
        <v>44725</v>
      </c>
      <c r="E17" s="14">
        <v>45291</v>
      </c>
      <c r="F17" s="10">
        <f t="shared" si="0"/>
        <v>1</v>
      </c>
      <c r="G17" s="18">
        <v>100</v>
      </c>
      <c r="H17" s="12">
        <f t="shared" si="3"/>
        <v>100</v>
      </c>
      <c r="I17" s="12">
        <v>300</v>
      </c>
      <c r="J17" s="12">
        <v>0</v>
      </c>
      <c r="K17" s="10">
        <f t="shared" si="1"/>
        <v>400</v>
      </c>
      <c r="L17" s="37" t="s">
        <v>294</v>
      </c>
    </row>
    <row r="18" ht="36" customHeight="1" spans="1:12">
      <c r="A18" s="10">
        <v>16</v>
      </c>
      <c r="B18" s="10"/>
      <c r="C18" s="18" t="s">
        <v>166</v>
      </c>
      <c r="D18" s="14">
        <v>44494</v>
      </c>
      <c r="E18" s="14">
        <v>45291</v>
      </c>
      <c r="F18" s="10">
        <f t="shared" si="0"/>
        <v>2</v>
      </c>
      <c r="G18" s="10">
        <v>100</v>
      </c>
      <c r="H18" s="12">
        <f t="shared" si="3"/>
        <v>200</v>
      </c>
      <c r="I18" s="12">
        <v>100</v>
      </c>
      <c r="J18" s="12">
        <v>300</v>
      </c>
      <c r="K18" s="10">
        <f t="shared" si="1"/>
        <v>600</v>
      </c>
      <c r="L18" s="35" t="s">
        <v>360</v>
      </c>
    </row>
    <row r="19" ht="36" customHeight="1" spans="1:12">
      <c r="A19" s="10">
        <v>17</v>
      </c>
      <c r="B19" s="10"/>
      <c r="C19" s="18" t="s">
        <v>391</v>
      </c>
      <c r="D19" s="14">
        <v>45022</v>
      </c>
      <c r="E19" s="14">
        <v>45291</v>
      </c>
      <c r="F19" s="10">
        <f t="shared" si="0"/>
        <v>0</v>
      </c>
      <c r="G19" s="10">
        <v>100</v>
      </c>
      <c r="H19" s="12">
        <f t="shared" si="3"/>
        <v>0</v>
      </c>
      <c r="I19" s="12">
        <v>400</v>
      </c>
      <c r="J19" s="12">
        <v>300</v>
      </c>
      <c r="K19" s="10">
        <f t="shared" si="1"/>
        <v>700</v>
      </c>
      <c r="L19" s="35" t="s">
        <v>447</v>
      </c>
    </row>
    <row r="20" ht="36" customHeight="1" spans="1:12">
      <c r="A20" s="10">
        <v>18</v>
      </c>
      <c r="B20" s="10"/>
      <c r="C20" s="18" t="s">
        <v>394</v>
      </c>
      <c r="D20" s="14">
        <v>45033</v>
      </c>
      <c r="E20" s="14">
        <v>45291</v>
      </c>
      <c r="F20" s="10">
        <f t="shared" si="0"/>
        <v>0</v>
      </c>
      <c r="G20" s="10">
        <v>100</v>
      </c>
      <c r="H20" s="12">
        <f t="shared" si="3"/>
        <v>0</v>
      </c>
      <c r="I20" s="12">
        <v>0</v>
      </c>
      <c r="J20" s="12">
        <v>0</v>
      </c>
      <c r="K20" s="10">
        <f t="shared" si="1"/>
        <v>0</v>
      </c>
      <c r="L20" s="35" t="s">
        <v>395</v>
      </c>
    </row>
    <row r="21" ht="36" customHeight="1" spans="1:12">
      <c r="A21" s="10">
        <v>19</v>
      </c>
      <c r="B21" s="10"/>
      <c r="C21" s="18" t="s">
        <v>408</v>
      </c>
      <c r="D21" s="14">
        <v>45050</v>
      </c>
      <c r="E21" s="14">
        <v>45291</v>
      </c>
      <c r="F21" s="10">
        <f t="shared" si="0"/>
        <v>0</v>
      </c>
      <c r="G21" s="10">
        <v>100</v>
      </c>
      <c r="H21" s="12">
        <f t="shared" si="3"/>
        <v>0</v>
      </c>
      <c r="I21" s="12">
        <v>0</v>
      </c>
      <c r="J21" s="12">
        <v>100</v>
      </c>
      <c r="K21" s="10">
        <f t="shared" si="1"/>
        <v>100</v>
      </c>
      <c r="L21" s="35" t="s">
        <v>409</v>
      </c>
    </row>
    <row r="22" ht="36" customHeight="1" spans="1:12">
      <c r="A22" s="10">
        <v>20</v>
      </c>
      <c r="B22" s="10"/>
      <c r="C22" s="18" t="s">
        <v>410</v>
      </c>
      <c r="D22" s="14">
        <v>45064</v>
      </c>
      <c r="E22" s="14">
        <v>45291</v>
      </c>
      <c r="F22" s="10">
        <f t="shared" si="0"/>
        <v>0</v>
      </c>
      <c r="G22" s="10">
        <v>100</v>
      </c>
      <c r="H22" s="12">
        <f t="shared" si="3"/>
        <v>0</v>
      </c>
      <c r="I22" s="12">
        <v>300</v>
      </c>
      <c r="J22" s="12">
        <v>300</v>
      </c>
      <c r="K22" s="10">
        <f t="shared" si="1"/>
        <v>600</v>
      </c>
      <c r="L22" s="35" t="s">
        <v>448</v>
      </c>
    </row>
    <row r="23" ht="36" customHeight="1" spans="1:12">
      <c r="A23" s="10">
        <v>21</v>
      </c>
      <c r="B23" s="10"/>
      <c r="C23" s="18" t="s">
        <v>371</v>
      </c>
      <c r="D23" s="14">
        <v>44921</v>
      </c>
      <c r="E23" s="14">
        <v>45291</v>
      </c>
      <c r="F23" s="10">
        <f t="shared" si="0"/>
        <v>1</v>
      </c>
      <c r="G23" s="10">
        <v>100</v>
      </c>
      <c r="H23" s="12">
        <v>0</v>
      </c>
      <c r="I23" s="12">
        <v>400</v>
      </c>
      <c r="J23" s="12">
        <v>100</v>
      </c>
      <c r="K23" s="10">
        <f t="shared" si="1"/>
        <v>500</v>
      </c>
      <c r="L23" s="35" t="s">
        <v>389</v>
      </c>
    </row>
    <row r="24" ht="36" customHeight="1" spans="1:12">
      <c r="A24" s="10">
        <v>22</v>
      </c>
      <c r="B24" s="15" t="s">
        <v>433</v>
      </c>
      <c r="C24" s="18" t="s">
        <v>295</v>
      </c>
      <c r="D24" s="17">
        <v>44732</v>
      </c>
      <c r="E24" s="14">
        <v>45291</v>
      </c>
      <c r="F24" s="10">
        <f t="shared" si="0"/>
        <v>1</v>
      </c>
      <c r="G24" s="18">
        <v>100</v>
      </c>
      <c r="H24" s="12">
        <f t="shared" ref="H24:H28" si="4">F24*G24</f>
        <v>100</v>
      </c>
      <c r="I24" s="12">
        <v>300</v>
      </c>
      <c r="J24" s="12">
        <v>100</v>
      </c>
      <c r="K24" s="10">
        <f t="shared" si="1"/>
        <v>500</v>
      </c>
      <c r="L24" s="37" t="s">
        <v>296</v>
      </c>
    </row>
    <row r="25" ht="30" customHeight="1" spans="1:12">
      <c r="A25" s="10">
        <v>23</v>
      </c>
      <c r="B25" s="15"/>
      <c r="C25" s="18" t="s">
        <v>124</v>
      </c>
      <c r="D25" s="17">
        <v>43590</v>
      </c>
      <c r="E25" s="14">
        <v>45291</v>
      </c>
      <c r="F25" s="10">
        <f t="shared" si="0"/>
        <v>4</v>
      </c>
      <c r="G25" s="10">
        <v>0</v>
      </c>
      <c r="H25" s="12">
        <v>0</v>
      </c>
      <c r="I25" s="12">
        <v>0</v>
      </c>
      <c r="J25" s="12">
        <v>300</v>
      </c>
      <c r="K25" s="10">
        <f t="shared" si="1"/>
        <v>300</v>
      </c>
      <c r="L25" s="68" t="s">
        <v>110</v>
      </c>
    </row>
    <row r="26" ht="30" customHeight="1" spans="1:12">
      <c r="A26" s="10">
        <v>24</v>
      </c>
      <c r="B26" s="15"/>
      <c r="C26" s="83" t="s">
        <v>453</v>
      </c>
      <c r="D26" s="17">
        <v>44602</v>
      </c>
      <c r="E26" s="14">
        <v>45291</v>
      </c>
      <c r="F26" s="10">
        <f t="shared" si="0"/>
        <v>1</v>
      </c>
      <c r="G26" s="10">
        <v>0</v>
      </c>
      <c r="H26" s="12">
        <v>0</v>
      </c>
      <c r="I26" s="12">
        <v>0</v>
      </c>
      <c r="J26" s="12">
        <v>300</v>
      </c>
      <c r="K26" s="10">
        <f t="shared" si="1"/>
        <v>300</v>
      </c>
      <c r="L26" s="68" t="s">
        <v>110</v>
      </c>
    </row>
    <row r="27" ht="30" customHeight="1" spans="1:12">
      <c r="A27" s="10">
        <v>25</v>
      </c>
      <c r="B27" s="13" t="s">
        <v>60</v>
      </c>
      <c r="C27" s="10" t="s">
        <v>61</v>
      </c>
      <c r="D27" s="14">
        <v>44074</v>
      </c>
      <c r="E27" s="14">
        <v>45291</v>
      </c>
      <c r="F27" s="10">
        <f t="shared" si="0"/>
        <v>3</v>
      </c>
      <c r="G27" s="10">
        <v>100</v>
      </c>
      <c r="H27" s="12">
        <f t="shared" si="4"/>
        <v>300</v>
      </c>
      <c r="I27" s="12">
        <v>0</v>
      </c>
      <c r="J27" s="12">
        <v>100</v>
      </c>
      <c r="K27" s="10">
        <f t="shared" si="1"/>
        <v>400</v>
      </c>
      <c r="L27" s="35" t="s">
        <v>421</v>
      </c>
    </row>
    <row r="28" ht="50" customHeight="1" spans="1:12">
      <c r="A28" s="10">
        <v>26</v>
      </c>
      <c r="B28" s="15"/>
      <c r="C28" s="10" t="s">
        <v>118</v>
      </c>
      <c r="D28" s="14">
        <v>44392</v>
      </c>
      <c r="E28" s="14">
        <v>45291</v>
      </c>
      <c r="F28" s="10">
        <f t="shared" si="0"/>
        <v>2</v>
      </c>
      <c r="G28" s="10">
        <v>100</v>
      </c>
      <c r="H28" s="12">
        <f t="shared" si="4"/>
        <v>200</v>
      </c>
      <c r="I28" s="12">
        <v>300</v>
      </c>
      <c r="J28" s="12">
        <v>100</v>
      </c>
      <c r="K28" s="10">
        <f t="shared" si="1"/>
        <v>600</v>
      </c>
      <c r="L28" s="35" t="s">
        <v>484</v>
      </c>
    </row>
    <row r="29" ht="39" customHeight="1" spans="1:12">
      <c r="A29" s="10">
        <v>27</v>
      </c>
      <c r="B29" s="15"/>
      <c r="C29" s="18" t="s">
        <v>373</v>
      </c>
      <c r="D29" s="14">
        <v>44915</v>
      </c>
      <c r="E29" s="14">
        <v>45291</v>
      </c>
      <c r="F29" s="10">
        <v>0</v>
      </c>
      <c r="G29" s="10">
        <v>100</v>
      </c>
      <c r="H29" s="12">
        <v>0</v>
      </c>
      <c r="I29" s="12">
        <v>0</v>
      </c>
      <c r="J29" s="12">
        <v>100</v>
      </c>
      <c r="K29" s="10">
        <f t="shared" si="1"/>
        <v>100</v>
      </c>
      <c r="L29" s="35" t="s">
        <v>374</v>
      </c>
    </row>
    <row r="30" ht="31" customHeight="1" spans="1:12">
      <c r="A30" s="10">
        <v>28</v>
      </c>
      <c r="B30" s="15"/>
      <c r="C30" s="18" t="s">
        <v>109</v>
      </c>
      <c r="D30" s="17">
        <v>43129</v>
      </c>
      <c r="E30" s="14">
        <v>45291</v>
      </c>
      <c r="F30" s="10">
        <f t="shared" ref="F30:F39" si="5">DATEDIF(D30,E30,"Y")</f>
        <v>5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1"/>
        <v>300</v>
      </c>
      <c r="L30" s="68" t="s">
        <v>110</v>
      </c>
    </row>
    <row r="31" ht="28" customHeight="1" spans="1:12">
      <c r="A31" s="10">
        <v>29</v>
      </c>
      <c r="B31" s="15"/>
      <c r="C31" s="18" t="s">
        <v>434</v>
      </c>
      <c r="D31" s="17">
        <v>44862</v>
      </c>
      <c r="E31" s="14">
        <v>45291</v>
      </c>
      <c r="F31" s="10">
        <f t="shared" si="5"/>
        <v>1</v>
      </c>
      <c r="G31" s="10">
        <v>0</v>
      </c>
      <c r="H31" s="12">
        <v>0</v>
      </c>
      <c r="I31" s="12">
        <v>0</v>
      </c>
      <c r="J31" s="12">
        <v>200</v>
      </c>
      <c r="K31" s="10">
        <f t="shared" si="1"/>
        <v>200</v>
      </c>
      <c r="L31" s="116" t="s">
        <v>435</v>
      </c>
    </row>
    <row r="32" ht="28" customHeight="1" spans="1:12">
      <c r="A32" s="10">
        <v>30</v>
      </c>
      <c r="B32" s="13" t="s">
        <v>62</v>
      </c>
      <c r="C32" s="10" t="s">
        <v>63</v>
      </c>
      <c r="D32" s="14">
        <v>41687</v>
      </c>
      <c r="E32" s="14">
        <v>45291</v>
      </c>
      <c r="F32" s="10">
        <f t="shared" si="5"/>
        <v>9</v>
      </c>
      <c r="G32" s="10">
        <v>100</v>
      </c>
      <c r="H32" s="12">
        <v>500</v>
      </c>
      <c r="I32" s="12">
        <v>0</v>
      </c>
      <c r="J32" s="12">
        <v>0</v>
      </c>
      <c r="K32" s="10">
        <f t="shared" si="1"/>
        <v>500</v>
      </c>
      <c r="L32" s="35" t="s">
        <v>28</v>
      </c>
    </row>
    <row r="33" ht="32" customHeight="1" spans="1:12">
      <c r="A33" s="10">
        <v>31</v>
      </c>
      <c r="B33" s="15"/>
      <c r="C33" s="18" t="s">
        <v>245</v>
      </c>
      <c r="D33" s="14">
        <v>44648</v>
      </c>
      <c r="E33" s="14">
        <v>45291</v>
      </c>
      <c r="F33" s="10">
        <f t="shared" si="5"/>
        <v>1</v>
      </c>
      <c r="G33" s="10">
        <v>100</v>
      </c>
      <c r="H33" s="12">
        <v>0</v>
      </c>
      <c r="I33" s="12">
        <v>0</v>
      </c>
      <c r="J33" s="12">
        <v>0</v>
      </c>
      <c r="K33" s="10">
        <f t="shared" si="1"/>
        <v>0</v>
      </c>
      <c r="L33" s="42" t="s">
        <v>485</v>
      </c>
    </row>
    <row r="34" ht="32" customHeight="1" spans="1:12">
      <c r="A34" s="10">
        <v>32</v>
      </c>
      <c r="B34" s="15"/>
      <c r="C34" s="18" t="s">
        <v>486</v>
      </c>
      <c r="D34" s="14">
        <v>45257</v>
      </c>
      <c r="E34" s="14">
        <v>45291</v>
      </c>
      <c r="F34" s="10">
        <f t="shared" si="5"/>
        <v>0</v>
      </c>
      <c r="G34" s="10">
        <v>100</v>
      </c>
      <c r="H34" s="12">
        <v>0</v>
      </c>
      <c r="I34" s="12">
        <v>400</v>
      </c>
      <c r="J34" s="12">
        <v>0</v>
      </c>
      <c r="K34" s="10">
        <f t="shared" si="1"/>
        <v>400</v>
      </c>
      <c r="L34" s="42" t="s">
        <v>499</v>
      </c>
    </row>
    <row r="35" ht="31" customHeight="1" spans="1:12">
      <c r="A35" s="10">
        <v>33</v>
      </c>
      <c r="B35" s="15"/>
      <c r="C35" s="83" t="s">
        <v>488</v>
      </c>
      <c r="D35" s="14">
        <v>44958</v>
      </c>
      <c r="E35" s="14">
        <v>45291</v>
      </c>
      <c r="F35" s="10">
        <f t="shared" si="5"/>
        <v>0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1"/>
        <v>0</v>
      </c>
      <c r="L35" s="37" t="s">
        <v>489</v>
      </c>
    </row>
    <row r="36" ht="31" customHeight="1" spans="1:12">
      <c r="A36" s="10">
        <v>34</v>
      </c>
      <c r="B36" s="13" t="s">
        <v>64</v>
      </c>
      <c r="C36" s="10" t="s">
        <v>56</v>
      </c>
      <c r="D36" s="14">
        <v>43710</v>
      </c>
      <c r="E36" s="14">
        <v>45291</v>
      </c>
      <c r="F36" s="10">
        <f t="shared" si="5"/>
        <v>4</v>
      </c>
      <c r="G36" s="10">
        <v>100</v>
      </c>
      <c r="H36" s="12">
        <f t="shared" ref="H36:H43" si="6">F36*G36</f>
        <v>400</v>
      </c>
      <c r="I36" s="12">
        <v>0</v>
      </c>
      <c r="J36" s="12">
        <v>100</v>
      </c>
      <c r="K36" s="10">
        <f t="shared" si="1"/>
        <v>500</v>
      </c>
      <c r="L36" s="37" t="s">
        <v>363</v>
      </c>
    </row>
    <row r="37" s="1" customFormat="1" ht="35" customHeight="1" spans="1:12">
      <c r="A37" s="10">
        <v>35</v>
      </c>
      <c r="B37" s="30"/>
      <c r="C37" s="11" t="s">
        <v>66</v>
      </c>
      <c r="D37" s="23">
        <v>43694</v>
      </c>
      <c r="E37" s="14">
        <v>45291</v>
      </c>
      <c r="F37" s="10">
        <f t="shared" si="5"/>
        <v>4</v>
      </c>
      <c r="G37" s="11">
        <v>100</v>
      </c>
      <c r="H37" s="12">
        <f t="shared" si="6"/>
        <v>400</v>
      </c>
      <c r="I37" s="12">
        <v>0</v>
      </c>
      <c r="J37" s="12">
        <v>100</v>
      </c>
      <c r="K37" s="10">
        <f t="shared" si="1"/>
        <v>500</v>
      </c>
      <c r="L37" s="35" t="s">
        <v>425</v>
      </c>
    </row>
    <row r="38" s="1" customFormat="1" ht="38" customHeight="1" spans="1:12">
      <c r="A38" s="10">
        <v>36</v>
      </c>
      <c r="B38" s="30"/>
      <c r="C38" s="16" t="s">
        <v>259</v>
      </c>
      <c r="D38" s="14">
        <v>44428</v>
      </c>
      <c r="E38" s="14">
        <v>45291</v>
      </c>
      <c r="F38" s="10">
        <f t="shared" si="5"/>
        <v>2</v>
      </c>
      <c r="G38" s="10">
        <v>100</v>
      </c>
      <c r="H38" s="12">
        <f t="shared" si="6"/>
        <v>200</v>
      </c>
      <c r="I38" s="12">
        <v>0</v>
      </c>
      <c r="J38" s="12">
        <v>300</v>
      </c>
      <c r="K38" s="10">
        <f t="shared" si="1"/>
        <v>500</v>
      </c>
      <c r="L38" s="35" t="s">
        <v>396</v>
      </c>
    </row>
    <row r="39" s="1" customFormat="1" ht="38" customHeight="1" spans="1:12">
      <c r="A39" s="10">
        <v>37</v>
      </c>
      <c r="B39" s="30"/>
      <c r="C39" s="16" t="s">
        <v>413</v>
      </c>
      <c r="D39" s="14">
        <v>44634</v>
      </c>
      <c r="E39" s="14">
        <v>45291</v>
      </c>
      <c r="F39" s="10">
        <f t="shared" si="5"/>
        <v>1</v>
      </c>
      <c r="G39" s="10">
        <v>0</v>
      </c>
      <c r="H39" s="12">
        <f t="shared" si="6"/>
        <v>0</v>
      </c>
      <c r="I39" s="12">
        <v>0</v>
      </c>
      <c r="J39" s="12">
        <v>300</v>
      </c>
      <c r="K39" s="10">
        <f t="shared" si="1"/>
        <v>300</v>
      </c>
      <c r="L39" s="36" t="s">
        <v>414</v>
      </c>
    </row>
    <row r="40" ht="28" customHeight="1" spans="1:12">
      <c r="A40" s="10">
        <v>38</v>
      </c>
      <c r="B40" s="15"/>
      <c r="C40" s="16" t="s">
        <v>468</v>
      </c>
      <c r="D40" s="14">
        <v>44794</v>
      </c>
      <c r="E40" s="14">
        <v>45291</v>
      </c>
      <c r="F40" s="10">
        <f t="shared" ref="F40:F50" si="7">DATEDIF(D40,E40,"Y")</f>
        <v>1</v>
      </c>
      <c r="G40" s="10">
        <v>0</v>
      </c>
      <c r="H40" s="12">
        <f t="shared" si="6"/>
        <v>0</v>
      </c>
      <c r="I40" s="12">
        <v>0</v>
      </c>
      <c r="J40" s="12">
        <v>300</v>
      </c>
      <c r="K40" s="10">
        <f t="shared" ref="K40:K50" si="8">SUM(H40:J40)</f>
        <v>300</v>
      </c>
      <c r="L40" s="36" t="s">
        <v>414</v>
      </c>
    </row>
    <row r="41" ht="30" customHeight="1" spans="1:12">
      <c r="A41" s="10">
        <v>39</v>
      </c>
      <c r="B41" s="13" t="s">
        <v>68</v>
      </c>
      <c r="C41" s="10" t="s">
        <v>69</v>
      </c>
      <c r="D41" s="14">
        <v>44350</v>
      </c>
      <c r="E41" s="14">
        <v>45291</v>
      </c>
      <c r="F41" s="10">
        <f t="shared" si="7"/>
        <v>2</v>
      </c>
      <c r="G41" s="10">
        <v>100</v>
      </c>
      <c r="H41" s="12">
        <f t="shared" si="6"/>
        <v>200</v>
      </c>
      <c r="I41" s="12">
        <v>300</v>
      </c>
      <c r="J41" s="12">
        <v>100</v>
      </c>
      <c r="K41" s="10">
        <f t="shared" si="8"/>
        <v>600</v>
      </c>
      <c r="L41" s="35" t="s">
        <v>70</v>
      </c>
    </row>
    <row r="42" ht="24" customHeight="1" spans="1:12">
      <c r="A42" s="10">
        <v>40</v>
      </c>
      <c r="B42" s="15"/>
      <c r="C42" s="10" t="s">
        <v>73</v>
      </c>
      <c r="D42" s="14">
        <v>44347</v>
      </c>
      <c r="E42" s="14">
        <v>45291</v>
      </c>
      <c r="F42" s="10">
        <f t="shared" si="7"/>
        <v>2</v>
      </c>
      <c r="G42" s="10">
        <v>100</v>
      </c>
      <c r="H42" s="12">
        <f t="shared" si="6"/>
        <v>200</v>
      </c>
      <c r="I42" s="12">
        <v>0</v>
      </c>
      <c r="J42" s="12">
        <v>0</v>
      </c>
      <c r="K42" s="10">
        <f t="shared" si="8"/>
        <v>200</v>
      </c>
      <c r="L42" s="36" t="s">
        <v>28</v>
      </c>
    </row>
    <row r="43" ht="28" customHeight="1" spans="1:12">
      <c r="A43" s="10">
        <v>41</v>
      </c>
      <c r="B43" s="15"/>
      <c r="C43" s="10" t="s">
        <v>131</v>
      </c>
      <c r="D43" s="14">
        <v>44413</v>
      </c>
      <c r="E43" s="14">
        <v>45291</v>
      </c>
      <c r="F43" s="10">
        <f t="shared" si="7"/>
        <v>2</v>
      </c>
      <c r="G43" s="10">
        <v>100</v>
      </c>
      <c r="H43" s="12">
        <f t="shared" si="6"/>
        <v>200</v>
      </c>
      <c r="I43" s="12">
        <v>0</v>
      </c>
      <c r="J43" s="12">
        <v>0</v>
      </c>
      <c r="K43" s="10">
        <f t="shared" si="8"/>
        <v>200</v>
      </c>
      <c r="L43" s="35" t="s">
        <v>183</v>
      </c>
    </row>
    <row r="44" ht="31" customHeight="1" spans="1:12">
      <c r="A44" s="10">
        <v>42</v>
      </c>
      <c r="B44" s="15"/>
      <c r="C44" s="18" t="s">
        <v>397</v>
      </c>
      <c r="D44" s="123">
        <v>45033</v>
      </c>
      <c r="E44" s="14">
        <v>45291</v>
      </c>
      <c r="F44" s="10">
        <f t="shared" si="7"/>
        <v>0</v>
      </c>
      <c r="G44" s="10">
        <v>100</v>
      </c>
      <c r="H44" s="12">
        <v>0</v>
      </c>
      <c r="I44" s="12">
        <v>0</v>
      </c>
      <c r="J44" s="12">
        <v>0</v>
      </c>
      <c r="K44" s="10">
        <f t="shared" si="8"/>
        <v>0</v>
      </c>
      <c r="L44" s="129" t="s">
        <v>398</v>
      </c>
    </row>
    <row r="45" ht="31" customHeight="1" spans="1:12">
      <c r="A45" s="10">
        <v>43</v>
      </c>
      <c r="B45" s="15"/>
      <c r="C45" s="18" t="s">
        <v>97</v>
      </c>
      <c r="D45" s="17">
        <v>44081</v>
      </c>
      <c r="E45" s="14">
        <v>45291</v>
      </c>
      <c r="F45" s="10">
        <f t="shared" si="7"/>
        <v>3</v>
      </c>
      <c r="G45" s="18">
        <v>100</v>
      </c>
      <c r="H45" s="12">
        <v>300</v>
      </c>
      <c r="I45" s="12">
        <v>0</v>
      </c>
      <c r="J45" s="12">
        <v>100</v>
      </c>
      <c r="K45" s="10">
        <f t="shared" si="8"/>
        <v>400</v>
      </c>
      <c r="L45" s="37" t="s">
        <v>500</v>
      </c>
    </row>
    <row r="46" ht="31" customHeight="1" spans="1:12">
      <c r="A46" s="10">
        <v>44</v>
      </c>
      <c r="B46" s="15"/>
      <c r="C46" s="10" t="s">
        <v>192</v>
      </c>
      <c r="D46" s="14">
        <v>44284</v>
      </c>
      <c r="E46" s="14">
        <v>45291</v>
      </c>
      <c r="F46" s="10">
        <f t="shared" si="7"/>
        <v>2</v>
      </c>
      <c r="G46" s="10">
        <v>0</v>
      </c>
      <c r="H46" s="12">
        <v>0</v>
      </c>
      <c r="I46" s="12">
        <v>0</v>
      </c>
      <c r="J46" s="12">
        <v>0</v>
      </c>
      <c r="K46" s="10">
        <f t="shared" si="8"/>
        <v>0</v>
      </c>
      <c r="L46" s="65" t="s">
        <v>492</v>
      </c>
    </row>
    <row r="47" ht="24" customHeight="1" spans="1:12">
      <c r="A47" s="10">
        <v>45</v>
      </c>
      <c r="B47" s="15"/>
      <c r="C47" s="44" t="s">
        <v>312</v>
      </c>
      <c r="D47" s="45">
        <v>44284</v>
      </c>
      <c r="E47" s="14">
        <v>45291</v>
      </c>
      <c r="F47" s="10">
        <f t="shared" si="7"/>
        <v>2</v>
      </c>
      <c r="G47" s="10">
        <v>0</v>
      </c>
      <c r="H47" s="12">
        <v>0</v>
      </c>
      <c r="I47" s="12">
        <v>0</v>
      </c>
      <c r="J47" s="12">
        <v>300</v>
      </c>
      <c r="K47" s="10">
        <f t="shared" si="8"/>
        <v>300</v>
      </c>
      <c r="L47" s="65" t="s">
        <v>195</v>
      </c>
    </row>
    <row r="48" ht="24" customHeight="1" spans="1:12">
      <c r="A48" s="10">
        <v>46</v>
      </c>
      <c r="B48" s="15"/>
      <c r="C48" s="44" t="s">
        <v>379</v>
      </c>
      <c r="D48" s="45">
        <v>44280</v>
      </c>
      <c r="E48" s="14">
        <v>45291</v>
      </c>
      <c r="F48" s="10">
        <f t="shared" si="7"/>
        <v>2</v>
      </c>
      <c r="G48" s="10">
        <v>0</v>
      </c>
      <c r="H48" s="12">
        <v>0</v>
      </c>
      <c r="I48" s="12">
        <v>0</v>
      </c>
      <c r="J48" s="12">
        <v>100</v>
      </c>
      <c r="K48" s="10">
        <f t="shared" si="8"/>
        <v>100</v>
      </c>
      <c r="L48" s="65" t="s">
        <v>380</v>
      </c>
    </row>
    <row r="49" ht="24" customHeight="1" spans="1:12">
      <c r="A49" s="10">
        <v>47</v>
      </c>
      <c r="B49" s="15"/>
      <c r="C49" s="44" t="s">
        <v>381</v>
      </c>
      <c r="D49" s="45">
        <v>44279</v>
      </c>
      <c r="E49" s="14">
        <v>45291</v>
      </c>
      <c r="F49" s="10">
        <f t="shared" si="7"/>
        <v>2</v>
      </c>
      <c r="G49" s="10">
        <v>0</v>
      </c>
      <c r="H49" s="12">
        <v>0</v>
      </c>
      <c r="I49" s="12">
        <v>0</v>
      </c>
      <c r="J49" s="12">
        <v>100</v>
      </c>
      <c r="K49" s="10">
        <f t="shared" si="8"/>
        <v>100</v>
      </c>
      <c r="L49" s="65" t="s">
        <v>380</v>
      </c>
    </row>
    <row r="50" ht="20" customHeight="1" spans="1:12">
      <c r="A50" s="10">
        <v>48</v>
      </c>
      <c r="B50" s="18" t="s">
        <v>84</v>
      </c>
      <c r="C50" s="18" t="s">
        <v>85</v>
      </c>
      <c r="D50" s="17">
        <v>43978</v>
      </c>
      <c r="E50" s="14">
        <v>45291</v>
      </c>
      <c r="F50" s="10">
        <f t="shared" si="7"/>
        <v>3</v>
      </c>
      <c r="G50" s="18">
        <v>100</v>
      </c>
      <c r="H50" s="12">
        <v>300</v>
      </c>
      <c r="I50" s="12">
        <v>0</v>
      </c>
      <c r="J50" s="12">
        <v>0</v>
      </c>
      <c r="K50" s="10">
        <f t="shared" si="8"/>
        <v>300</v>
      </c>
      <c r="L50" s="37"/>
    </row>
    <row r="51" ht="20" customHeight="1" spans="1:12">
      <c r="A51" s="10">
        <v>49</v>
      </c>
      <c r="B51" s="18"/>
      <c r="C51" s="18" t="s">
        <v>353</v>
      </c>
      <c r="D51" s="17">
        <v>44842</v>
      </c>
      <c r="E51" s="14">
        <v>45291</v>
      </c>
      <c r="F51" s="10">
        <f t="shared" ref="F51:F64" si="9">DATEDIF(D51,E51,"Y")</f>
        <v>1</v>
      </c>
      <c r="G51" s="18">
        <v>100</v>
      </c>
      <c r="H51" s="12">
        <v>0</v>
      </c>
      <c r="I51" s="12">
        <v>0</v>
      </c>
      <c r="J51" s="12">
        <v>0</v>
      </c>
      <c r="K51" s="10">
        <f t="shared" ref="K51:K66" si="10">SUM(H51:J51)</f>
        <v>0</v>
      </c>
      <c r="L51" s="38" t="s">
        <v>501</v>
      </c>
    </row>
    <row r="52" ht="24" customHeight="1" spans="1:12">
      <c r="A52" s="10">
        <v>50</v>
      </c>
      <c r="B52" s="18"/>
      <c r="C52" s="18" t="s">
        <v>438</v>
      </c>
      <c r="D52" s="17">
        <v>45120</v>
      </c>
      <c r="E52" s="14">
        <v>45291</v>
      </c>
      <c r="F52" s="10">
        <f t="shared" si="9"/>
        <v>0</v>
      </c>
      <c r="G52" s="18">
        <v>100</v>
      </c>
      <c r="H52" s="12">
        <v>0</v>
      </c>
      <c r="I52" s="12">
        <v>0</v>
      </c>
      <c r="J52" s="12">
        <v>0</v>
      </c>
      <c r="K52" s="10">
        <f t="shared" si="10"/>
        <v>0</v>
      </c>
      <c r="L52" s="38" t="s">
        <v>185</v>
      </c>
    </row>
    <row r="53" ht="29" customHeight="1" spans="1:12">
      <c r="A53" s="10">
        <v>51</v>
      </c>
      <c r="B53" s="18"/>
      <c r="C53" s="44" t="s">
        <v>206</v>
      </c>
      <c r="D53" s="45">
        <v>45071</v>
      </c>
      <c r="E53" s="14">
        <v>45291</v>
      </c>
      <c r="F53" s="10">
        <f t="shared" si="9"/>
        <v>0</v>
      </c>
      <c r="G53" s="18">
        <v>0</v>
      </c>
      <c r="H53" s="12">
        <f t="shared" ref="H53:H60" si="11">F53*G53</f>
        <v>0</v>
      </c>
      <c r="I53" s="12">
        <v>0</v>
      </c>
      <c r="J53" s="12">
        <v>300</v>
      </c>
      <c r="K53" s="10">
        <f t="shared" si="10"/>
        <v>300</v>
      </c>
      <c r="L53" s="115" t="s">
        <v>110</v>
      </c>
    </row>
    <row r="54" ht="25" customHeight="1" spans="1:12">
      <c r="A54" s="10">
        <v>52</v>
      </c>
      <c r="B54" s="13" t="s">
        <v>89</v>
      </c>
      <c r="C54" s="10" t="s">
        <v>90</v>
      </c>
      <c r="D54" s="14">
        <v>44075</v>
      </c>
      <c r="E54" s="14">
        <v>45291</v>
      </c>
      <c r="F54" s="10">
        <f t="shared" si="9"/>
        <v>3</v>
      </c>
      <c r="G54" s="10">
        <v>100</v>
      </c>
      <c r="H54" s="12">
        <f t="shared" si="11"/>
        <v>300</v>
      </c>
      <c r="I54" s="12">
        <v>0</v>
      </c>
      <c r="J54" s="12">
        <v>0</v>
      </c>
      <c r="K54" s="10">
        <f t="shared" si="10"/>
        <v>300</v>
      </c>
      <c r="L54" s="35" t="s">
        <v>28</v>
      </c>
    </row>
    <row r="55" ht="33" customHeight="1" spans="1:12">
      <c r="A55" s="10">
        <v>53</v>
      </c>
      <c r="B55" s="15"/>
      <c r="C55" s="18" t="s">
        <v>265</v>
      </c>
      <c r="D55" s="14">
        <v>44676</v>
      </c>
      <c r="E55" s="14">
        <v>45291</v>
      </c>
      <c r="F55" s="10">
        <f t="shared" si="9"/>
        <v>1</v>
      </c>
      <c r="G55" s="10">
        <v>100</v>
      </c>
      <c r="H55" s="12">
        <f t="shared" si="11"/>
        <v>100</v>
      </c>
      <c r="I55" s="12">
        <v>0</v>
      </c>
      <c r="J55" s="12">
        <v>100</v>
      </c>
      <c r="K55" s="10">
        <f t="shared" si="10"/>
        <v>200</v>
      </c>
      <c r="L55" s="35" t="s">
        <v>427</v>
      </c>
    </row>
    <row r="56" ht="27" customHeight="1" spans="1:12">
      <c r="A56" s="10">
        <v>54</v>
      </c>
      <c r="B56" s="13" t="s">
        <v>93</v>
      </c>
      <c r="C56" s="10" t="s">
        <v>94</v>
      </c>
      <c r="D56" s="14">
        <v>44136</v>
      </c>
      <c r="E56" s="14">
        <v>45291</v>
      </c>
      <c r="F56" s="10">
        <f t="shared" si="9"/>
        <v>3</v>
      </c>
      <c r="G56" s="10">
        <v>100</v>
      </c>
      <c r="H56" s="12">
        <f t="shared" si="11"/>
        <v>300</v>
      </c>
      <c r="I56" s="12">
        <v>0</v>
      </c>
      <c r="J56" s="12">
        <v>0</v>
      </c>
      <c r="K56" s="10">
        <f t="shared" si="10"/>
        <v>300</v>
      </c>
      <c r="L56" s="36" t="s">
        <v>502</v>
      </c>
    </row>
    <row r="57" ht="23" customHeight="1" spans="1:12">
      <c r="A57" s="10">
        <v>55</v>
      </c>
      <c r="B57" s="51"/>
      <c r="C57" s="10" t="s">
        <v>95</v>
      </c>
      <c r="D57" s="14">
        <v>44136</v>
      </c>
      <c r="E57" s="14">
        <v>45291</v>
      </c>
      <c r="F57" s="10">
        <f t="shared" si="9"/>
        <v>3</v>
      </c>
      <c r="G57" s="10">
        <v>100</v>
      </c>
      <c r="H57" s="12">
        <f t="shared" si="11"/>
        <v>300</v>
      </c>
      <c r="I57" s="12">
        <v>0</v>
      </c>
      <c r="J57" s="12">
        <v>0</v>
      </c>
      <c r="K57" s="10">
        <f t="shared" si="10"/>
        <v>300</v>
      </c>
      <c r="L57" s="36" t="s">
        <v>502</v>
      </c>
    </row>
    <row r="58" ht="27" customHeight="1" spans="1:12">
      <c r="A58" s="10">
        <v>56</v>
      </c>
      <c r="B58" s="10" t="s">
        <v>144</v>
      </c>
      <c r="C58" s="10" t="s">
        <v>71</v>
      </c>
      <c r="D58" s="14">
        <v>44298</v>
      </c>
      <c r="E58" s="14">
        <v>45291</v>
      </c>
      <c r="F58" s="10">
        <f t="shared" si="9"/>
        <v>2</v>
      </c>
      <c r="G58" s="10">
        <v>100</v>
      </c>
      <c r="H58" s="12">
        <f t="shared" si="11"/>
        <v>200</v>
      </c>
      <c r="I58" s="12">
        <v>0</v>
      </c>
      <c r="J58" s="12">
        <v>100</v>
      </c>
      <c r="K58" s="10">
        <f t="shared" si="10"/>
        <v>300</v>
      </c>
      <c r="L58" s="35" t="s">
        <v>72</v>
      </c>
    </row>
    <row r="59" ht="35" customHeight="1" spans="1:12">
      <c r="A59" s="10">
        <v>57</v>
      </c>
      <c r="B59" s="10"/>
      <c r="C59" s="18" t="s">
        <v>194</v>
      </c>
      <c r="D59" s="14">
        <v>44478</v>
      </c>
      <c r="E59" s="14">
        <v>45291</v>
      </c>
      <c r="F59" s="10">
        <f t="shared" si="9"/>
        <v>2</v>
      </c>
      <c r="G59" s="10">
        <v>0</v>
      </c>
      <c r="H59" s="12">
        <f t="shared" si="11"/>
        <v>0</v>
      </c>
      <c r="I59" s="12">
        <v>0</v>
      </c>
      <c r="J59" s="12">
        <v>100</v>
      </c>
      <c r="K59" s="10">
        <f t="shared" si="10"/>
        <v>100</v>
      </c>
      <c r="L59" s="10" t="s">
        <v>365</v>
      </c>
    </row>
    <row r="60" s="2" customFormat="1" ht="27" customHeight="1" spans="1:12">
      <c r="A60" s="10">
        <v>58</v>
      </c>
      <c r="B60" s="15" t="s">
        <v>121</v>
      </c>
      <c r="C60" s="10" t="s">
        <v>100</v>
      </c>
      <c r="D60" s="14">
        <v>44257</v>
      </c>
      <c r="E60" s="14">
        <v>45291</v>
      </c>
      <c r="F60" s="10">
        <f t="shared" si="9"/>
        <v>2</v>
      </c>
      <c r="G60" s="10">
        <v>100</v>
      </c>
      <c r="H60" s="12">
        <f t="shared" si="11"/>
        <v>200</v>
      </c>
      <c r="I60" s="12">
        <v>0</v>
      </c>
      <c r="J60" s="12">
        <v>300</v>
      </c>
      <c r="K60" s="10">
        <f t="shared" si="10"/>
        <v>500</v>
      </c>
      <c r="L60" s="35" t="s">
        <v>101</v>
      </c>
    </row>
    <row r="61" s="2" customFormat="1" ht="36" customHeight="1" spans="1:12">
      <c r="A61" s="10">
        <v>59</v>
      </c>
      <c r="B61" s="15"/>
      <c r="C61" s="10" t="s">
        <v>350</v>
      </c>
      <c r="D61" s="14">
        <v>44842</v>
      </c>
      <c r="E61" s="14">
        <v>45291</v>
      </c>
      <c r="F61" s="10">
        <f t="shared" si="9"/>
        <v>1</v>
      </c>
      <c r="G61" s="10">
        <v>100</v>
      </c>
      <c r="H61" s="12">
        <v>100</v>
      </c>
      <c r="I61" s="12">
        <v>0</v>
      </c>
      <c r="J61" s="12">
        <v>0</v>
      </c>
      <c r="K61" s="10">
        <f t="shared" si="10"/>
        <v>100</v>
      </c>
      <c r="L61" s="71" t="s">
        <v>185</v>
      </c>
    </row>
    <row r="62" ht="27" customHeight="1" spans="1:12">
      <c r="A62" s="10">
        <v>60</v>
      </c>
      <c r="B62" s="15"/>
      <c r="C62" s="18" t="s">
        <v>272</v>
      </c>
      <c r="D62" s="14">
        <v>44676</v>
      </c>
      <c r="E62" s="14">
        <v>45291</v>
      </c>
      <c r="F62" s="10">
        <f t="shared" si="9"/>
        <v>1</v>
      </c>
      <c r="G62" s="10">
        <v>100</v>
      </c>
      <c r="H62" s="12">
        <f t="shared" ref="H62:H64" si="12">F62*G62</f>
        <v>100</v>
      </c>
      <c r="I62" s="12">
        <v>100</v>
      </c>
      <c r="J62" s="12">
        <v>100</v>
      </c>
      <c r="K62" s="10">
        <f t="shared" si="10"/>
        <v>300</v>
      </c>
      <c r="L62" s="35" t="s">
        <v>316</v>
      </c>
    </row>
    <row r="63" customFormat="1" ht="27" customHeight="1" spans="1:12">
      <c r="A63" s="10">
        <v>61</v>
      </c>
      <c r="B63" s="15"/>
      <c r="C63" s="18" t="s">
        <v>355</v>
      </c>
      <c r="D63" s="14">
        <v>44842</v>
      </c>
      <c r="E63" s="14">
        <v>45291</v>
      </c>
      <c r="F63" s="10">
        <f t="shared" si="9"/>
        <v>1</v>
      </c>
      <c r="G63" s="10">
        <v>100</v>
      </c>
      <c r="H63" s="12">
        <f t="shared" si="12"/>
        <v>100</v>
      </c>
      <c r="I63" s="12">
        <v>100</v>
      </c>
      <c r="J63" s="12">
        <v>0</v>
      </c>
      <c r="K63" s="10">
        <f t="shared" si="10"/>
        <v>200</v>
      </c>
      <c r="L63" s="35" t="s">
        <v>356</v>
      </c>
    </row>
    <row r="64" customFormat="1" ht="28" customHeight="1" spans="1:12">
      <c r="A64" s="10">
        <v>62</v>
      </c>
      <c r="B64" s="10" t="s">
        <v>103</v>
      </c>
      <c r="C64" s="10" t="s">
        <v>104</v>
      </c>
      <c r="D64" s="14">
        <v>43192</v>
      </c>
      <c r="E64" s="14">
        <v>45291</v>
      </c>
      <c r="F64" s="10">
        <f t="shared" si="9"/>
        <v>5</v>
      </c>
      <c r="G64" s="10">
        <v>100</v>
      </c>
      <c r="H64" s="12">
        <f t="shared" si="12"/>
        <v>500</v>
      </c>
      <c r="I64" s="12">
        <v>300</v>
      </c>
      <c r="J64" s="12">
        <v>100</v>
      </c>
      <c r="K64" s="10">
        <f t="shared" si="10"/>
        <v>900</v>
      </c>
      <c r="L64" s="35" t="s">
        <v>428</v>
      </c>
    </row>
    <row r="65" customFormat="1" ht="33" customHeight="1" spans="1:12">
      <c r="A65" s="10">
        <v>63</v>
      </c>
      <c r="B65" s="10"/>
      <c r="C65" s="18" t="s">
        <v>441</v>
      </c>
      <c r="D65" s="49">
        <v>45142</v>
      </c>
      <c r="E65" s="14">
        <v>45291</v>
      </c>
      <c r="F65" s="10">
        <f t="shared" ref="F65:F89" si="13">DATEDIF(D65,E65,"Y")</f>
        <v>0</v>
      </c>
      <c r="G65" s="13">
        <v>100</v>
      </c>
      <c r="H65" s="50">
        <v>0</v>
      </c>
      <c r="I65" s="50">
        <v>0</v>
      </c>
      <c r="J65" s="50">
        <v>0</v>
      </c>
      <c r="K65" s="10">
        <f t="shared" si="10"/>
        <v>0</v>
      </c>
      <c r="L65" s="69" t="s">
        <v>28</v>
      </c>
    </row>
    <row r="66" customFormat="1" ht="33" customHeight="1" spans="1:12">
      <c r="A66" s="10">
        <v>64</v>
      </c>
      <c r="B66" s="11" t="s">
        <v>216</v>
      </c>
      <c r="C66" s="10" t="s">
        <v>58</v>
      </c>
      <c r="D66" s="14">
        <v>44113</v>
      </c>
      <c r="E66" s="14">
        <v>45291</v>
      </c>
      <c r="F66" s="10">
        <f t="shared" si="13"/>
        <v>3</v>
      </c>
      <c r="G66" s="10">
        <v>100</v>
      </c>
      <c r="H66" s="12">
        <v>300</v>
      </c>
      <c r="I66" s="12">
        <v>300</v>
      </c>
      <c r="J66" s="12">
        <v>0</v>
      </c>
      <c r="K66" s="10">
        <f t="shared" si="10"/>
        <v>600</v>
      </c>
      <c r="L66" s="35" t="s">
        <v>503</v>
      </c>
    </row>
    <row r="67" customFormat="1" ht="24" customHeight="1" spans="1:12">
      <c r="A67" s="10">
        <v>65</v>
      </c>
      <c r="B67" s="15" t="s">
        <v>275</v>
      </c>
      <c r="C67" s="125" t="s">
        <v>276</v>
      </c>
      <c r="D67" s="126">
        <v>44652</v>
      </c>
      <c r="E67" s="14">
        <v>45291</v>
      </c>
      <c r="F67" s="10">
        <f t="shared" si="13"/>
        <v>1</v>
      </c>
      <c r="G67" s="51">
        <v>100</v>
      </c>
      <c r="H67" s="127">
        <f t="shared" ref="H67:H73" si="14">F67*G67</f>
        <v>100</v>
      </c>
      <c r="I67" s="127">
        <v>0</v>
      </c>
      <c r="J67" s="127">
        <v>0</v>
      </c>
      <c r="K67" s="10">
        <f t="shared" ref="K67:K89" si="15">SUM(H67:J67)</f>
        <v>100</v>
      </c>
      <c r="L67" s="128" t="s">
        <v>28</v>
      </c>
    </row>
    <row r="68" customFormat="1" ht="26" customHeight="1" spans="1:12">
      <c r="A68" s="10">
        <v>66</v>
      </c>
      <c r="B68" s="15"/>
      <c r="C68" s="18" t="s">
        <v>91</v>
      </c>
      <c r="D68" s="17">
        <v>44166</v>
      </c>
      <c r="E68" s="14">
        <v>45291</v>
      </c>
      <c r="F68" s="10">
        <f t="shared" si="13"/>
        <v>3</v>
      </c>
      <c r="G68" s="18">
        <v>100</v>
      </c>
      <c r="H68" s="12">
        <v>300</v>
      </c>
      <c r="I68" s="12">
        <v>0</v>
      </c>
      <c r="J68" s="12">
        <v>100</v>
      </c>
      <c r="K68" s="10">
        <f t="shared" si="15"/>
        <v>400</v>
      </c>
      <c r="L68" s="37" t="s">
        <v>92</v>
      </c>
    </row>
    <row r="69" customFormat="1" ht="33" customHeight="1" spans="1:12">
      <c r="A69" s="10">
        <v>67</v>
      </c>
      <c r="B69" s="51"/>
      <c r="C69" s="18" t="s">
        <v>277</v>
      </c>
      <c r="D69" s="14">
        <v>44659</v>
      </c>
      <c r="E69" s="14">
        <v>45291</v>
      </c>
      <c r="F69" s="10">
        <f t="shared" si="13"/>
        <v>1</v>
      </c>
      <c r="G69" s="10">
        <v>100</v>
      </c>
      <c r="H69" s="12">
        <f t="shared" si="14"/>
        <v>100</v>
      </c>
      <c r="I69" s="12">
        <v>0</v>
      </c>
      <c r="J69" s="12">
        <v>100</v>
      </c>
      <c r="K69" s="10">
        <f t="shared" si="15"/>
        <v>200</v>
      </c>
      <c r="L69" s="35" t="s">
        <v>460</v>
      </c>
    </row>
    <row r="70" customFormat="1" ht="33" customHeight="1" spans="1:12">
      <c r="A70" s="10">
        <v>68</v>
      </c>
      <c r="B70" s="15" t="s">
        <v>472</v>
      </c>
      <c r="C70" s="18" t="s">
        <v>473</v>
      </c>
      <c r="D70" s="14">
        <v>45122</v>
      </c>
      <c r="E70" s="14">
        <v>45291</v>
      </c>
      <c r="F70" s="10">
        <v>1</v>
      </c>
      <c r="G70" s="10">
        <v>100</v>
      </c>
      <c r="H70" s="12">
        <v>100</v>
      </c>
      <c r="I70" s="12">
        <v>0</v>
      </c>
      <c r="J70" s="12">
        <v>0</v>
      </c>
      <c r="K70" s="10">
        <f t="shared" si="15"/>
        <v>100</v>
      </c>
      <c r="L70" s="36"/>
    </row>
    <row r="71" customFormat="1" ht="33" customHeight="1" spans="1:12">
      <c r="A71" s="10">
        <v>69</v>
      </c>
      <c r="B71" s="51"/>
      <c r="C71" s="18" t="s">
        <v>475</v>
      </c>
      <c r="D71" s="14">
        <v>44878</v>
      </c>
      <c r="E71" s="14">
        <v>45291</v>
      </c>
      <c r="F71" s="10">
        <f t="shared" si="13"/>
        <v>1</v>
      </c>
      <c r="G71" s="10">
        <v>100</v>
      </c>
      <c r="H71" s="12">
        <f t="shared" si="14"/>
        <v>100</v>
      </c>
      <c r="I71" s="12">
        <v>0</v>
      </c>
      <c r="J71" s="12">
        <v>0</v>
      </c>
      <c r="K71" s="10">
        <f t="shared" si="15"/>
        <v>100</v>
      </c>
      <c r="L71" s="35"/>
    </row>
    <row r="72" ht="33" customHeight="1" spans="1:12">
      <c r="A72" s="10">
        <v>70</v>
      </c>
      <c r="B72" s="10" t="s">
        <v>343</v>
      </c>
      <c r="C72" s="18" t="s">
        <v>302</v>
      </c>
      <c r="D72" s="14">
        <v>44739</v>
      </c>
      <c r="E72" s="14">
        <v>45291</v>
      </c>
      <c r="F72" s="10">
        <f t="shared" si="13"/>
        <v>1</v>
      </c>
      <c r="G72" s="10">
        <v>100</v>
      </c>
      <c r="H72" s="12">
        <f t="shared" si="14"/>
        <v>100</v>
      </c>
      <c r="I72" s="12">
        <v>0</v>
      </c>
      <c r="J72" s="12">
        <v>400</v>
      </c>
      <c r="K72" s="10">
        <f t="shared" si="15"/>
        <v>500</v>
      </c>
      <c r="L72" s="73" t="s">
        <v>495</v>
      </c>
    </row>
    <row r="73" ht="27" customHeight="1" spans="1:12">
      <c r="A73" s="10">
        <v>71</v>
      </c>
      <c r="B73" s="10"/>
      <c r="C73" s="10" t="s">
        <v>344</v>
      </c>
      <c r="D73" s="14">
        <v>44774</v>
      </c>
      <c r="E73" s="14">
        <v>45291</v>
      </c>
      <c r="F73" s="10">
        <f t="shared" si="13"/>
        <v>1</v>
      </c>
      <c r="G73" s="10">
        <v>100</v>
      </c>
      <c r="H73" s="12">
        <f t="shared" si="14"/>
        <v>100</v>
      </c>
      <c r="I73" s="12">
        <v>100</v>
      </c>
      <c r="J73" s="12">
        <v>0</v>
      </c>
      <c r="K73" s="10">
        <f t="shared" si="15"/>
        <v>200</v>
      </c>
      <c r="L73" s="70" t="s">
        <v>357</v>
      </c>
    </row>
    <row r="74" ht="27" customHeight="1" spans="1:12">
      <c r="A74" s="10">
        <v>72</v>
      </c>
      <c r="B74" s="52" t="s">
        <v>462</v>
      </c>
      <c r="C74" s="18" t="s">
        <v>346</v>
      </c>
      <c r="D74" s="14">
        <v>44842</v>
      </c>
      <c r="E74" s="14">
        <v>45291</v>
      </c>
      <c r="F74" s="10">
        <f t="shared" si="13"/>
        <v>1</v>
      </c>
      <c r="G74" s="10">
        <v>100</v>
      </c>
      <c r="H74" s="12">
        <v>100</v>
      </c>
      <c r="I74" s="12">
        <v>0</v>
      </c>
      <c r="J74" s="12">
        <v>300</v>
      </c>
      <c r="K74" s="10">
        <f t="shared" si="15"/>
        <v>400</v>
      </c>
      <c r="L74" s="35" t="s">
        <v>347</v>
      </c>
    </row>
    <row r="75" ht="27" customHeight="1" spans="1:12">
      <c r="A75" s="10">
        <v>73</v>
      </c>
      <c r="B75" s="52"/>
      <c r="C75" s="10" t="s">
        <v>54</v>
      </c>
      <c r="D75" s="14">
        <v>40787</v>
      </c>
      <c r="E75" s="14">
        <v>45291</v>
      </c>
      <c r="F75" s="10">
        <f t="shared" si="13"/>
        <v>12</v>
      </c>
      <c r="G75" s="10">
        <v>100</v>
      </c>
      <c r="H75" s="12">
        <v>500</v>
      </c>
      <c r="I75" s="12">
        <v>0</v>
      </c>
      <c r="J75" s="12">
        <v>0</v>
      </c>
      <c r="K75" s="10">
        <f t="shared" si="15"/>
        <v>500</v>
      </c>
      <c r="L75" s="35" t="s">
        <v>28</v>
      </c>
    </row>
    <row r="76" ht="27" customHeight="1" spans="1:12">
      <c r="A76" s="10">
        <v>74</v>
      </c>
      <c r="B76" s="53" t="s">
        <v>377</v>
      </c>
      <c r="C76" s="121" t="s">
        <v>361</v>
      </c>
      <c r="D76" s="14">
        <v>44867</v>
      </c>
      <c r="E76" s="14">
        <v>45291</v>
      </c>
      <c r="F76" s="10">
        <f t="shared" si="13"/>
        <v>1</v>
      </c>
      <c r="G76" s="10">
        <v>100</v>
      </c>
      <c r="H76" s="12">
        <v>100</v>
      </c>
      <c r="I76" s="12">
        <v>300</v>
      </c>
      <c r="J76" s="12">
        <v>0</v>
      </c>
      <c r="K76" s="10">
        <f t="shared" si="15"/>
        <v>400</v>
      </c>
      <c r="L76" s="35" t="s">
        <v>362</v>
      </c>
    </row>
    <row r="77" ht="27" customHeight="1" spans="1:12">
      <c r="A77" s="10">
        <v>75</v>
      </c>
      <c r="B77" s="53"/>
      <c r="C77" s="10" t="s">
        <v>127</v>
      </c>
      <c r="D77" s="14">
        <v>44382</v>
      </c>
      <c r="E77" s="14">
        <v>45291</v>
      </c>
      <c r="F77" s="10">
        <f t="shared" si="13"/>
        <v>2</v>
      </c>
      <c r="G77" s="10">
        <v>100</v>
      </c>
      <c r="H77" s="12">
        <v>200</v>
      </c>
      <c r="I77" s="12">
        <v>400</v>
      </c>
      <c r="J77" s="12">
        <v>0</v>
      </c>
      <c r="K77" s="10">
        <f t="shared" si="15"/>
        <v>600</v>
      </c>
      <c r="L77" s="35" t="s">
        <v>138</v>
      </c>
    </row>
    <row r="78" ht="27" customHeight="1" spans="1:12">
      <c r="A78" s="10">
        <v>76</v>
      </c>
      <c r="B78" s="53"/>
      <c r="C78" s="18" t="s">
        <v>415</v>
      </c>
      <c r="D78" s="14">
        <v>45064</v>
      </c>
      <c r="E78" s="14">
        <v>45291</v>
      </c>
      <c r="F78" s="10">
        <f t="shared" si="13"/>
        <v>0</v>
      </c>
      <c r="G78" s="10">
        <v>100</v>
      </c>
      <c r="H78" s="12">
        <v>0</v>
      </c>
      <c r="I78" s="12">
        <v>300</v>
      </c>
      <c r="J78" s="12">
        <v>0</v>
      </c>
      <c r="K78" s="10">
        <f t="shared" si="15"/>
        <v>300</v>
      </c>
      <c r="L78" s="35" t="s">
        <v>416</v>
      </c>
    </row>
    <row r="79" ht="27" customHeight="1" spans="1:12">
      <c r="A79" s="10">
        <v>77</v>
      </c>
      <c r="B79" s="53"/>
      <c r="C79" s="10" t="s">
        <v>77</v>
      </c>
      <c r="D79" s="14">
        <v>44342</v>
      </c>
      <c r="E79" s="14">
        <v>45291</v>
      </c>
      <c r="F79" s="10">
        <f t="shared" si="13"/>
        <v>2</v>
      </c>
      <c r="G79" s="10">
        <v>100</v>
      </c>
      <c r="H79" s="12">
        <f>F79*G79</f>
        <v>200</v>
      </c>
      <c r="I79" s="12">
        <v>400</v>
      </c>
      <c r="J79" s="12">
        <v>300</v>
      </c>
      <c r="K79" s="10">
        <f t="shared" si="15"/>
        <v>900</v>
      </c>
      <c r="L79" s="35" t="s">
        <v>78</v>
      </c>
    </row>
    <row r="80" ht="27" customHeight="1" spans="1:12">
      <c r="A80" s="10">
        <v>78</v>
      </c>
      <c r="B80" s="53"/>
      <c r="C80" s="10" t="s">
        <v>476</v>
      </c>
      <c r="D80" s="14">
        <v>45035</v>
      </c>
      <c r="E80" s="14">
        <v>45291</v>
      </c>
      <c r="F80" s="10">
        <f t="shared" si="13"/>
        <v>0</v>
      </c>
      <c r="G80" s="10">
        <v>100</v>
      </c>
      <c r="H80" s="12">
        <v>0</v>
      </c>
      <c r="I80" s="12">
        <v>0</v>
      </c>
      <c r="J80" s="12">
        <v>300</v>
      </c>
      <c r="K80" s="10">
        <f t="shared" si="15"/>
        <v>300</v>
      </c>
      <c r="L80" s="35" t="s">
        <v>477</v>
      </c>
    </row>
    <row r="81" ht="27" customHeight="1" spans="1:12">
      <c r="A81" s="10">
        <v>79</v>
      </c>
      <c r="B81" s="15" t="s">
        <v>383</v>
      </c>
      <c r="C81" s="10" t="s">
        <v>47</v>
      </c>
      <c r="D81" s="14">
        <v>43957</v>
      </c>
      <c r="E81" s="14">
        <v>45291</v>
      </c>
      <c r="F81" s="10">
        <f t="shared" si="13"/>
        <v>3</v>
      </c>
      <c r="G81" s="10">
        <v>100</v>
      </c>
      <c r="H81" s="12">
        <f>F81*G81</f>
        <v>300</v>
      </c>
      <c r="I81" s="12">
        <v>0</v>
      </c>
      <c r="J81" s="12">
        <v>100</v>
      </c>
      <c r="K81" s="10">
        <f t="shared" si="15"/>
        <v>400</v>
      </c>
      <c r="L81" s="35" t="s">
        <v>48</v>
      </c>
    </row>
    <row r="82" ht="27" customHeight="1" spans="1:12">
      <c r="A82" s="10">
        <v>80</v>
      </c>
      <c r="B82" s="15"/>
      <c r="C82" s="10" t="s">
        <v>478</v>
      </c>
      <c r="D82" s="14">
        <v>45229</v>
      </c>
      <c r="E82" s="14">
        <v>45291</v>
      </c>
      <c r="F82" s="10">
        <f t="shared" si="13"/>
        <v>0</v>
      </c>
      <c r="G82" s="10">
        <v>100</v>
      </c>
      <c r="H82" s="12">
        <v>0</v>
      </c>
      <c r="I82" s="12">
        <v>0</v>
      </c>
      <c r="J82" s="12">
        <v>300</v>
      </c>
      <c r="K82" s="10">
        <f t="shared" si="15"/>
        <v>300</v>
      </c>
      <c r="L82" s="35" t="s">
        <v>479</v>
      </c>
    </row>
    <row r="83" ht="27" customHeight="1" spans="1:12">
      <c r="A83" s="10">
        <v>81</v>
      </c>
      <c r="B83" s="15"/>
      <c r="C83" s="18" t="s">
        <v>385</v>
      </c>
      <c r="D83" s="14">
        <v>44991</v>
      </c>
      <c r="E83" s="14">
        <v>45291</v>
      </c>
      <c r="F83" s="10">
        <f t="shared" si="13"/>
        <v>0</v>
      </c>
      <c r="G83" s="10">
        <v>100</v>
      </c>
      <c r="H83" s="12">
        <f>F83*G83</f>
        <v>0</v>
      </c>
      <c r="I83" s="12">
        <v>0</v>
      </c>
      <c r="J83" s="12">
        <v>300</v>
      </c>
      <c r="K83" s="10">
        <f t="shared" si="15"/>
        <v>300</v>
      </c>
      <c r="L83" s="70" t="s">
        <v>463</v>
      </c>
    </row>
    <row r="84" ht="41" customHeight="1" spans="1:12">
      <c r="A84" s="10">
        <v>82</v>
      </c>
      <c r="B84" s="15"/>
      <c r="C84" s="16" t="s">
        <v>257</v>
      </c>
      <c r="D84" s="14">
        <v>44676</v>
      </c>
      <c r="E84" s="14">
        <v>45291</v>
      </c>
      <c r="F84" s="10">
        <f t="shared" si="13"/>
        <v>1</v>
      </c>
      <c r="G84" s="10">
        <v>100</v>
      </c>
      <c r="H84" s="12">
        <f>F84*G84</f>
        <v>100</v>
      </c>
      <c r="I84" s="12">
        <v>300</v>
      </c>
      <c r="J84" s="12">
        <v>300</v>
      </c>
      <c r="K84" s="10">
        <f t="shared" si="15"/>
        <v>700</v>
      </c>
      <c r="L84" s="35" t="s">
        <v>258</v>
      </c>
    </row>
    <row r="85" ht="25" customHeight="1" spans="1:12">
      <c r="A85" s="10">
        <v>83</v>
      </c>
      <c r="B85" s="10" t="s">
        <v>400</v>
      </c>
      <c r="C85" s="18" t="s">
        <v>401</v>
      </c>
      <c r="D85" s="14">
        <v>45028</v>
      </c>
      <c r="E85" s="14">
        <v>45291</v>
      </c>
      <c r="F85" s="10">
        <f t="shared" si="13"/>
        <v>0</v>
      </c>
      <c r="G85" s="10">
        <v>100</v>
      </c>
      <c r="H85" s="12">
        <f>F85*G85</f>
        <v>0</v>
      </c>
      <c r="I85" s="12">
        <v>0</v>
      </c>
      <c r="J85" s="12">
        <v>0</v>
      </c>
      <c r="K85" s="10">
        <f t="shared" si="15"/>
        <v>0</v>
      </c>
      <c r="L85" s="34"/>
    </row>
    <row r="86" ht="25" customHeight="1" spans="1:12">
      <c r="A86" s="10">
        <v>84</v>
      </c>
      <c r="B86" s="10"/>
      <c r="C86" s="18" t="s">
        <v>262</v>
      </c>
      <c r="D86" s="14">
        <v>44676</v>
      </c>
      <c r="E86" s="14">
        <v>45291</v>
      </c>
      <c r="F86" s="10">
        <f t="shared" si="13"/>
        <v>1</v>
      </c>
      <c r="G86" s="10">
        <v>100</v>
      </c>
      <c r="H86" s="12">
        <f>F86*G86</f>
        <v>100</v>
      </c>
      <c r="I86" s="12">
        <v>0</v>
      </c>
      <c r="J86" s="12">
        <v>0</v>
      </c>
      <c r="K86" s="10">
        <f t="shared" si="15"/>
        <v>100</v>
      </c>
      <c r="L86" s="35" t="s">
        <v>263</v>
      </c>
    </row>
    <row r="87" ht="25" customHeight="1" spans="1:12">
      <c r="A87" s="10">
        <v>85</v>
      </c>
      <c r="B87" s="15" t="s">
        <v>445</v>
      </c>
      <c r="C87" s="10" t="s">
        <v>81</v>
      </c>
      <c r="D87" s="14">
        <v>40826</v>
      </c>
      <c r="E87" s="14">
        <v>45291</v>
      </c>
      <c r="F87" s="10">
        <f t="shared" si="13"/>
        <v>12</v>
      </c>
      <c r="G87" s="10">
        <v>100</v>
      </c>
      <c r="H87" s="12">
        <v>500</v>
      </c>
      <c r="I87" s="12">
        <v>0</v>
      </c>
      <c r="J87" s="12">
        <v>0</v>
      </c>
      <c r="K87" s="10">
        <f t="shared" si="15"/>
        <v>500</v>
      </c>
      <c r="L87" s="71" t="s">
        <v>28</v>
      </c>
    </row>
    <row r="88" ht="25" customHeight="1" spans="1:12">
      <c r="A88" s="10">
        <v>86</v>
      </c>
      <c r="B88" s="51"/>
      <c r="C88" s="10" t="s">
        <v>79</v>
      </c>
      <c r="D88" s="14">
        <v>42437</v>
      </c>
      <c r="E88" s="14">
        <v>45291</v>
      </c>
      <c r="F88" s="10">
        <f t="shared" si="13"/>
        <v>7</v>
      </c>
      <c r="G88" s="10">
        <v>100</v>
      </c>
      <c r="H88" s="12">
        <v>500</v>
      </c>
      <c r="I88" s="12">
        <v>0</v>
      </c>
      <c r="J88" s="12">
        <v>0</v>
      </c>
      <c r="K88" s="10">
        <f t="shared" si="15"/>
        <v>500</v>
      </c>
      <c r="L88" s="35" t="s">
        <v>28</v>
      </c>
    </row>
  </sheetData>
  <mergeCells count="21">
    <mergeCell ref="A1:L1"/>
    <mergeCell ref="B3:B23"/>
    <mergeCell ref="B24:B26"/>
    <mergeCell ref="B27:B31"/>
    <mergeCell ref="B32:B35"/>
    <mergeCell ref="B36:B40"/>
    <mergeCell ref="B41:B49"/>
    <mergeCell ref="B50:B53"/>
    <mergeCell ref="B54:B55"/>
    <mergeCell ref="B56:B57"/>
    <mergeCell ref="B58:B59"/>
    <mergeCell ref="B60:B63"/>
    <mergeCell ref="B64:B65"/>
    <mergeCell ref="B67:B69"/>
    <mergeCell ref="B70:B71"/>
    <mergeCell ref="B72:B73"/>
    <mergeCell ref="B74:B75"/>
    <mergeCell ref="B76:B80"/>
    <mergeCell ref="B81:B84"/>
    <mergeCell ref="B85:B86"/>
    <mergeCell ref="B87:B88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F24" sqref="F24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9"/>
      <c r="F1" s="7"/>
      <c r="G1" s="7"/>
    </row>
    <row r="2" ht="2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39" t="s">
        <v>10</v>
      </c>
      <c r="F2" s="10" t="s">
        <v>12</v>
      </c>
    </row>
    <row r="3" s="2" customFormat="1" ht="21" customHeight="1" spans="1:6">
      <c r="A3" s="10">
        <v>1</v>
      </c>
      <c r="B3" s="18" t="s">
        <v>57</v>
      </c>
      <c r="C3" s="18" t="s">
        <v>107</v>
      </c>
      <c r="D3" s="17">
        <v>43009</v>
      </c>
      <c r="E3" s="139">
        <v>100</v>
      </c>
      <c r="F3" s="18" t="s">
        <v>108</v>
      </c>
    </row>
    <row r="4" s="2" customFormat="1" ht="21" customHeight="1" spans="1:6">
      <c r="A4" s="10">
        <v>2</v>
      </c>
      <c r="B4" s="48" t="s">
        <v>57</v>
      </c>
      <c r="C4" s="18" t="s">
        <v>124</v>
      </c>
      <c r="D4" s="17">
        <v>43590</v>
      </c>
      <c r="E4" s="139">
        <v>300</v>
      </c>
      <c r="F4" s="140" t="s">
        <v>110</v>
      </c>
    </row>
    <row r="5" s="2" customFormat="1" ht="21" customHeight="1" spans="1:6">
      <c r="A5" s="10">
        <v>3</v>
      </c>
      <c r="B5" s="48" t="s">
        <v>60</v>
      </c>
      <c r="C5" s="18" t="s">
        <v>109</v>
      </c>
      <c r="D5" s="17">
        <v>43129</v>
      </c>
      <c r="E5" s="139">
        <v>300</v>
      </c>
      <c r="F5" s="140" t="s">
        <v>110</v>
      </c>
    </row>
    <row r="6" s="2" customFormat="1" ht="21" customHeight="1" spans="1:6">
      <c r="A6" s="10">
        <v>4</v>
      </c>
      <c r="B6" s="125"/>
      <c r="C6" s="18" t="s">
        <v>111</v>
      </c>
      <c r="D6" s="17">
        <v>43235</v>
      </c>
      <c r="E6" s="139">
        <v>300</v>
      </c>
      <c r="F6" s="140" t="s">
        <v>110</v>
      </c>
    </row>
    <row r="7" ht="26" customHeight="1" spans="1:6">
      <c r="A7" s="10">
        <v>5</v>
      </c>
      <c r="B7" s="10" t="s">
        <v>68</v>
      </c>
      <c r="C7" s="44" t="s">
        <v>112</v>
      </c>
      <c r="D7" s="45">
        <v>44276</v>
      </c>
      <c r="E7" s="139">
        <v>100</v>
      </c>
      <c r="F7" s="136" t="s">
        <v>52</v>
      </c>
    </row>
    <row r="8" ht="26" customHeight="1" spans="1:6">
      <c r="A8" s="10">
        <v>6</v>
      </c>
      <c r="B8" s="13" t="s">
        <v>103</v>
      </c>
      <c r="C8" s="44" t="s">
        <v>125</v>
      </c>
      <c r="D8" s="45">
        <v>44347</v>
      </c>
      <c r="E8" s="139">
        <v>200</v>
      </c>
      <c r="F8" s="140" t="s">
        <v>126</v>
      </c>
    </row>
    <row r="9" ht="21" customHeight="1" spans="1:6">
      <c r="A9" s="10">
        <v>7</v>
      </c>
      <c r="B9" s="51"/>
      <c r="C9" s="10" t="s">
        <v>113</v>
      </c>
      <c r="D9" s="14">
        <v>44347</v>
      </c>
      <c r="E9" s="139">
        <v>300</v>
      </c>
      <c r="F9" s="140" t="s">
        <v>110</v>
      </c>
    </row>
  </sheetData>
  <mergeCells count="3">
    <mergeCell ref="A1:G1"/>
    <mergeCell ref="B5:B6"/>
    <mergeCell ref="B8:B9"/>
  </mergeCells>
  <pageMargins left="0.75" right="0.75" top="1" bottom="1" header="0.5" footer="0.5"/>
  <pageSetup paperSize="9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workbookViewId="0">
      <selection activeCell="P89" sqref="P8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0" t="s">
        <v>13</v>
      </c>
      <c r="C3" s="10" t="s">
        <v>14</v>
      </c>
      <c r="D3" s="14">
        <v>40200</v>
      </c>
      <c r="E3" s="14">
        <v>45322</v>
      </c>
      <c r="F3" s="10">
        <f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17" si="0">SUM(H3:J3)</f>
        <v>0</v>
      </c>
      <c r="L3" s="35" t="s">
        <v>368</v>
      </c>
    </row>
    <row r="4" ht="29" customHeight="1" spans="1:12">
      <c r="A4" s="10">
        <v>2</v>
      </c>
      <c r="B4" s="10"/>
      <c r="C4" s="10" t="s">
        <v>17</v>
      </c>
      <c r="D4" s="14">
        <v>40360</v>
      </c>
      <c r="E4" s="14">
        <v>45322</v>
      </c>
      <c r="F4" s="10">
        <f t="shared" ref="F4:F35" si="1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si="0"/>
        <v>0</v>
      </c>
      <c r="L4" s="35" t="s">
        <v>255</v>
      </c>
    </row>
    <row r="5" ht="29" customHeight="1" spans="1:12">
      <c r="A5" s="10">
        <v>3</v>
      </c>
      <c r="B5" s="10"/>
      <c r="C5" s="18" t="s">
        <v>21</v>
      </c>
      <c r="D5" s="14">
        <v>40599</v>
      </c>
      <c r="E5" s="14">
        <v>45322</v>
      </c>
      <c r="F5" s="10">
        <f t="shared" si="1"/>
        <v>12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4" customHeight="1" spans="1:12">
      <c r="A6" s="10">
        <v>4</v>
      </c>
      <c r="B6" s="10"/>
      <c r="C6" s="10" t="s">
        <v>16</v>
      </c>
      <c r="D6" s="14">
        <v>40799</v>
      </c>
      <c r="E6" s="14">
        <v>45322</v>
      </c>
      <c r="F6" s="10">
        <f t="shared" si="1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38" customHeight="1" spans="1:12">
      <c r="A7" s="10">
        <v>5</v>
      </c>
      <c r="B7" s="10"/>
      <c r="C7" s="10" t="s">
        <v>49</v>
      </c>
      <c r="D7" s="14">
        <v>41926</v>
      </c>
      <c r="E7" s="14">
        <v>45322</v>
      </c>
      <c r="F7" s="10">
        <f t="shared" si="1"/>
        <v>9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0"/>
        <v>800</v>
      </c>
      <c r="L7" s="35" t="s">
        <v>497</v>
      </c>
    </row>
    <row r="8" ht="20" customHeight="1" spans="1:12">
      <c r="A8" s="10">
        <v>6</v>
      </c>
      <c r="B8" s="10"/>
      <c r="C8" s="10" t="s">
        <v>19</v>
      </c>
      <c r="D8" s="14">
        <v>40269</v>
      </c>
      <c r="E8" s="14">
        <v>45322</v>
      </c>
      <c r="F8" s="10">
        <f t="shared" si="1"/>
        <v>13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0"/>
        <v>800</v>
      </c>
      <c r="L8" s="35" t="s">
        <v>20</v>
      </c>
    </row>
    <row r="9" ht="20" customHeight="1" spans="1:12">
      <c r="A9" s="10">
        <v>7</v>
      </c>
      <c r="B9" s="10"/>
      <c r="C9" s="10" t="s">
        <v>23</v>
      </c>
      <c r="D9" s="14">
        <v>43556</v>
      </c>
      <c r="E9" s="14">
        <v>45322</v>
      </c>
      <c r="F9" s="10">
        <f t="shared" si="1"/>
        <v>4</v>
      </c>
      <c r="G9" s="10">
        <v>100</v>
      </c>
      <c r="H9" s="12">
        <f t="shared" ref="H9:H11" si="2">F9*G9</f>
        <v>400</v>
      </c>
      <c r="I9" s="12">
        <v>400</v>
      </c>
      <c r="J9" s="12">
        <v>200</v>
      </c>
      <c r="K9" s="10">
        <f t="shared" si="0"/>
        <v>1000</v>
      </c>
      <c r="L9" s="35" t="s">
        <v>24</v>
      </c>
    </row>
    <row r="10" ht="32" customHeight="1" spans="1:12">
      <c r="A10" s="10">
        <v>8</v>
      </c>
      <c r="B10" s="10"/>
      <c r="C10" s="10" t="s">
        <v>31</v>
      </c>
      <c r="D10" s="14">
        <v>43787</v>
      </c>
      <c r="E10" s="14">
        <v>45322</v>
      </c>
      <c r="F10" s="10">
        <f t="shared" si="1"/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0"/>
        <v>700</v>
      </c>
      <c r="L10" s="36" t="s">
        <v>480</v>
      </c>
    </row>
    <row r="11" ht="29" customHeight="1" spans="1:12">
      <c r="A11" s="10">
        <v>9</v>
      </c>
      <c r="B11" s="10"/>
      <c r="C11" s="10" t="s">
        <v>39</v>
      </c>
      <c r="D11" s="14">
        <v>44046</v>
      </c>
      <c r="E11" s="14">
        <v>45322</v>
      </c>
      <c r="F11" s="10">
        <f t="shared" si="1"/>
        <v>3</v>
      </c>
      <c r="G11" s="10">
        <v>100</v>
      </c>
      <c r="H11" s="12">
        <f t="shared" si="2"/>
        <v>300</v>
      </c>
      <c r="I11" s="12">
        <v>400</v>
      </c>
      <c r="J11" s="12">
        <v>300</v>
      </c>
      <c r="K11" s="10">
        <f t="shared" si="0"/>
        <v>1000</v>
      </c>
      <c r="L11" s="35" t="s">
        <v>498</v>
      </c>
    </row>
    <row r="12" ht="27" customHeight="1" spans="1:12">
      <c r="A12" s="10">
        <v>10</v>
      </c>
      <c r="B12" s="10"/>
      <c r="C12" s="10" t="s">
        <v>43</v>
      </c>
      <c r="D12" s="14">
        <v>44194</v>
      </c>
      <c r="E12" s="14">
        <v>45322</v>
      </c>
      <c r="F12" s="10">
        <f t="shared" si="1"/>
        <v>3</v>
      </c>
      <c r="G12" s="10">
        <v>100</v>
      </c>
      <c r="H12" s="12">
        <v>300</v>
      </c>
      <c r="I12" s="12">
        <v>300</v>
      </c>
      <c r="J12" s="12">
        <v>300</v>
      </c>
      <c r="K12" s="10">
        <f t="shared" si="0"/>
        <v>900</v>
      </c>
      <c r="L12" s="35" t="s">
        <v>465</v>
      </c>
    </row>
    <row r="13" ht="27" customHeight="1" spans="1:12">
      <c r="A13" s="10">
        <v>11</v>
      </c>
      <c r="B13" s="10"/>
      <c r="C13" s="10" t="s">
        <v>35</v>
      </c>
      <c r="D13" s="14">
        <v>44224</v>
      </c>
      <c r="E13" s="14">
        <v>45322</v>
      </c>
      <c r="F13" s="10">
        <v>2</v>
      </c>
      <c r="G13" s="10">
        <v>100</v>
      </c>
      <c r="H13" s="12">
        <f t="shared" ref="H13:H22" si="3">F13*G13</f>
        <v>200</v>
      </c>
      <c r="I13" s="12">
        <v>300</v>
      </c>
      <c r="J13" s="12">
        <v>300</v>
      </c>
      <c r="K13" s="10">
        <f t="shared" si="0"/>
        <v>800</v>
      </c>
      <c r="L13" s="35" t="s">
        <v>405</v>
      </c>
    </row>
    <row r="14" ht="24" customHeight="1" spans="1:12">
      <c r="A14" s="10">
        <v>12</v>
      </c>
      <c r="B14" s="10"/>
      <c r="C14" s="10" t="s">
        <v>37</v>
      </c>
      <c r="D14" s="14">
        <v>44333</v>
      </c>
      <c r="E14" s="14">
        <v>45322</v>
      </c>
      <c r="F14" s="10">
        <f t="shared" si="1"/>
        <v>2</v>
      </c>
      <c r="G14" s="10">
        <v>100</v>
      </c>
      <c r="H14" s="12">
        <f t="shared" si="3"/>
        <v>200</v>
      </c>
      <c r="I14" s="12">
        <v>300</v>
      </c>
      <c r="J14" s="12">
        <v>0</v>
      </c>
      <c r="K14" s="10">
        <f t="shared" si="0"/>
        <v>500</v>
      </c>
      <c r="L14" s="35" t="s">
        <v>38</v>
      </c>
    </row>
    <row r="15" ht="47" customHeight="1" spans="1:12">
      <c r="A15" s="10">
        <v>13</v>
      </c>
      <c r="B15" s="10"/>
      <c r="C15" s="18" t="s">
        <v>196</v>
      </c>
      <c r="D15" s="17">
        <v>44553</v>
      </c>
      <c r="E15" s="14">
        <v>45322</v>
      </c>
      <c r="F15" s="10">
        <v>2</v>
      </c>
      <c r="G15" s="18">
        <v>100</v>
      </c>
      <c r="H15" s="12">
        <f t="shared" si="3"/>
        <v>200</v>
      </c>
      <c r="I15" s="12">
        <v>300</v>
      </c>
      <c r="J15" s="12">
        <v>200</v>
      </c>
      <c r="K15" s="10">
        <f t="shared" si="0"/>
        <v>700</v>
      </c>
      <c r="L15" s="37" t="s">
        <v>218</v>
      </c>
    </row>
    <row r="16" ht="30" customHeight="1" spans="1:12">
      <c r="A16" s="10">
        <v>14</v>
      </c>
      <c r="B16" s="10"/>
      <c r="C16" s="18" t="s">
        <v>237</v>
      </c>
      <c r="D16" s="17">
        <v>44635</v>
      </c>
      <c r="E16" s="14">
        <v>45322</v>
      </c>
      <c r="F16" s="10">
        <f t="shared" si="1"/>
        <v>1</v>
      </c>
      <c r="G16" s="18">
        <v>100</v>
      </c>
      <c r="H16" s="12">
        <f t="shared" si="3"/>
        <v>100</v>
      </c>
      <c r="I16" s="12">
        <v>0</v>
      </c>
      <c r="J16" s="12">
        <v>200</v>
      </c>
      <c r="K16" s="10">
        <f t="shared" si="0"/>
        <v>300</v>
      </c>
      <c r="L16" s="37" t="s">
        <v>481</v>
      </c>
    </row>
    <row r="17" ht="28" customHeight="1" spans="1:12">
      <c r="A17" s="10">
        <v>15</v>
      </c>
      <c r="B17" s="10"/>
      <c r="C17" s="18" t="s">
        <v>293</v>
      </c>
      <c r="D17" s="17">
        <v>44725</v>
      </c>
      <c r="E17" s="14">
        <v>45322</v>
      </c>
      <c r="F17" s="10">
        <f t="shared" si="1"/>
        <v>1</v>
      </c>
      <c r="G17" s="18">
        <v>100</v>
      </c>
      <c r="H17" s="12">
        <f t="shared" si="3"/>
        <v>100</v>
      </c>
      <c r="I17" s="12">
        <v>300</v>
      </c>
      <c r="J17" s="12">
        <v>0</v>
      </c>
      <c r="K17" s="10">
        <f t="shared" si="0"/>
        <v>400</v>
      </c>
      <c r="L17" s="37" t="s">
        <v>294</v>
      </c>
    </row>
    <row r="18" ht="36" customHeight="1" spans="1:12">
      <c r="A18" s="10">
        <v>16</v>
      </c>
      <c r="B18" s="10"/>
      <c r="C18" s="18" t="s">
        <v>166</v>
      </c>
      <c r="D18" s="14">
        <v>44494</v>
      </c>
      <c r="E18" s="14">
        <v>45322</v>
      </c>
      <c r="F18" s="10">
        <f t="shared" si="1"/>
        <v>2</v>
      </c>
      <c r="G18" s="10">
        <v>100</v>
      </c>
      <c r="H18" s="12">
        <f t="shared" si="3"/>
        <v>200</v>
      </c>
      <c r="I18" s="12">
        <v>100</v>
      </c>
      <c r="J18" s="12">
        <v>300</v>
      </c>
      <c r="K18" s="10">
        <f t="shared" ref="K18:K52" si="4">SUM(H18:J18)</f>
        <v>600</v>
      </c>
      <c r="L18" s="35" t="s">
        <v>360</v>
      </c>
    </row>
    <row r="19" ht="36" customHeight="1" spans="1:12">
      <c r="A19" s="10">
        <v>17</v>
      </c>
      <c r="B19" s="10"/>
      <c r="C19" s="18" t="s">
        <v>391</v>
      </c>
      <c r="D19" s="14">
        <v>45022</v>
      </c>
      <c r="E19" s="14">
        <v>45322</v>
      </c>
      <c r="F19" s="10">
        <f t="shared" si="1"/>
        <v>0</v>
      </c>
      <c r="G19" s="10">
        <v>100</v>
      </c>
      <c r="H19" s="12">
        <f t="shared" si="3"/>
        <v>0</v>
      </c>
      <c r="I19" s="12">
        <v>400</v>
      </c>
      <c r="J19" s="12">
        <v>300</v>
      </c>
      <c r="K19" s="10">
        <f t="shared" si="4"/>
        <v>700</v>
      </c>
      <c r="L19" s="35" t="s">
        <v>447</v>
      </c>
    </row>
    <row r="20" ht="36" customHeight="1" spans="1:12">
      <c r="A20" s="10">
        <v>18</v>
      </c>
      <c r="B20" s="10"/>
      <c r="C20" s="18" t="s">
        <v>394</v>
      </c>
      <c r="D20" s="14">
        <v>45033</v>
      </c>
      <c r="E20" s="14">
        <v>45322</v>
      </c>
      <c r="F20" s="10">
        <f t="shared" si="1"/>
        <v>0</v>
      </c>
      <c r="G20" s="10">
        <v>100</v>
      </c>
      <c r="H20" s="12">
        <f t="shared" si="3"/>
        <v>0</v>
      </c>
      <c r="I20" s="12">
        <v>0</v>
      </c>
      <c r="J20" s="12">
        <v>0</v>
      </c>
      <c r="K20" s="10">
        <f t="shared" si="4"/>
        <v>0</v>
      </c>
      <c r="L20" s="35" t="s">
        <v>395</v>
      </c>
    </row>
    <row r="21" ht="36" customHeight="1" spans="1:12">
      <c r="A21" s="10">
        <v>19</v>
      </c>
      <c r="B21" s="10"/>
      <c r="C21" s="18" t="s">
        <v>408</v>
      </c>
      <c r="D21" s="14">
        <v>45050</v>
      </c>
      <c r="E21" s="14">
        <v>45322</v>
      </c>
      <c r="F21" s="10">
        <f t="shared" si="1"/>
        <v>0</v>
      </c>
      <c r="G21" s="10">
        <v>100</v>
      </c>
      <c r="H21" s="12">
        <f t="shared" si="3"/>
        <v>0</v>
      </c>
      <c r="I21" s="12">
        <v>0</v>
      </c>
      <c r="J21" s="12">
        <v>100</v>
      </c>
      <c r="K21" s="10">
        <f t="shared" si="4"/>
        <v>100</v>
      </c>
      <c r="L21" s="35" t="s">
        <v>409</v>
      </c>
    </row>
    <row r="22" ht="36" customHeight="1" spans="1:12">
      <c r="A22" s="10">
        <v>20</v>
      </c>
      <c r="B22" s="10"/>
      <c r="C22" s="18" t="s">
        <v>410</v>
      </c>
      <c r="D22" s="14">
        <v>45064</v>
      </c>
      <c r="E22" s="14">
        <v>45322</v>
      </c>
      <c r="F22" s="10">
        <f t="shared" si="1"/>
        <v>0</v>
      </c>
      <c r="G22" s="10">
        <v>100</v>
      </c>
      <c r="H22" s="12">
        <f t="shared" si="3"/>
        <v>0</v>
      </c>
      <c r="I22" s="12">
        <v>300</v>
      </c>
      <c r="J22" s="12">
        <v>300</v>
      </c>
      <c r="K22" s="10">
        <f t="shared" si="4"/>
        <v>600</v>
      </c>
      <c r="L22" s="35" t="s">
        <v>448</v>
      </c>
    </row>
    <row r="23" ht="36" customHeight="1" spans="1:12">
      <c r="A23" s="10">
        <v>21</v>
      </c>
      <c r="B23" s="10"/>
      <c r="C23" s="18" t="s">
        <v>371</v>
      </c>
      <c r="D23" s="14">
        <v>44921</v>
      </c>
      <c r="E23" s="14">
        <v>45322</v>
      </c>
      <c r="F23" s="10">
        <f t="shared" si="1"/>
        <v>1</v>
      </c>
      <c r="G23" s="10">
        <v>100</v>
      </c>
      <c r="H23" s="12">
        <v>100</v>
      </c>
      <c r="I23" s="12">
        <v>400</v>
      </c>
      <c r="J23" s="12">
        <v>100</v>
      </c>
      <c r="K23" s="10">
        <f t="shared" si="4"/>
        <v>600</v>
      </c>
      <c r="L23" s="35" t="s">
        <v>389</v>
      </c>
    </row>
    <row r="24" ht="36" customHeight="1" spans="1:12">
      <c r="A24" s="10">
        <v>22</v>
      </c>
      <c r="B24" s="10"/>
      <c r="C24" s="83" t="s">
        <v>504</v>
      </c>
      <c r="D24" s="14">
        <v>45306</v>
      </c>
      <c r="E24" s="14">
        <v>45322</v>
      </c>
      <c r="F24" s="10">
        <v>0</v>
      </c>
      <c r="G24" s="10">
        <v>100</v>
      </c>
      <c r="H24" s="12">
        <v>0</v>
      </c>
      <c r="I24" s="12">
        <v>0</v>
      </c>
      <c r="J24" s="12">
        <v>0</v>
      </c>
      <c r="K24" s="10">
        <f t="shared" si="4"/>
        <v>0</v>
      </c>
      <c r="L24" s="35" t="s">
        <v>505</v>
      </c>
    </row>
    <row r="25" ht="36" customHeight="1" spans="1:12">
      <c r="A25" s="10">
        <v>23</v>
      </c>
      <c r="B25" s="10"/>
      <c r="C25" s="83" t="s">
        <v>506</v>
      </c>
      <c r="D25" s="14">
        <v>45313</v>
      </c>
      <c r="E25" s="14">
        <v>45322</v>
      </c>
      <c r="F25" s="10">
        <v>0</v>
      </c>
      <c r="G25" s="10">
        <v>100</v>
      </c>
      <c r="H25" s="12">
        <v>0</v>
      </c>
      <c r="I25" s="12">
        <v>0</v>
      </c>
      <c r="J25" s="12">
        <v>0</v>
      </c>
      <c r="K25" s="10">
        <f t="shared" si="4"/>
        <v>0</v>
      </c>
      <c r="L25" s="35" t="s">
        <v>507</v>
      </c>
    </row>
    <row r="26" ht="36" customHeight="1" spans="1:12">
      <c r="A26" s="10">
        <v>24</v>
      </c>
      <c r="B26" s="15" t="s">
        <v>433</v>
      </c>
      <c r="C26" s="18" t="s">
        <v>295</v>
      </c>
      <c r="D26" s="17">
        <v>44732</v>
      </c>
      <c r="E26" s="14">
        <v>45322</v>
      </c>
      <c r="F26" s="10">
        <f t="shared" ref="F26:F52" si="5">DATEDIF(D26,E26,"Y")</f>
        <v>1</v>
      </c>
      <c r="G26" s="18">
        <v>100</v>
      </c>
      <c r="H26" s="12">
        <f t="shared" ref="H26:H30" si="6">F26*G26</f>
        <v>100</v>
      </c>
      <c r="I26" s="12">
        <v>300</v>
      </c>
      <c r="J26" s="12">
        <v>100</v>
      </c>
      <c r="K26" s="10">
        <f t="shared" si="4"/>
        <v>500</v>
      </c>
      <c r="L26" s="37" t="s">
        <v>296</v>
      </c>
    </row>
    <row r="27" ht="30" customHeight="1" spans="1:12">
      <c r="A27" s="10">
        <v>25</v>
      </c>
      <c r="B27" s="15"/>
      <c r="C27" s="18" t="s">
        <v>124</v>
      </c>
      <c r="D27" s="17">
        <v>43590</v>
      </c>
      <c r="E27" s="14">
        <v>45322</v>
      </c>
      <c r="F27" s="10">
        <f t="shared" si="5"/>
        <v>4</v>
      </c>
      <c r="G27" s="10">
        <v>0</v>
      </c>
      <c r="H27" s="12">
        <v>0</v>
      </c>
      <c r="I27" s="12">
        <v>0</v>
      </c>
      <c r="J27" s="12">
        <v>300</v>
      </c>
      <c r="K27" s="10">
        <f t="shared" si="4"/>
        <v>300</v>
      </c>
      <c r="L27" s="68" t="s">
        <v>110</v>
      </c>
    </row>
    <row r="28" ht="30" customHeight="1" spans="1:12">
      <c r="A28" s="10">
        <v>26</v>
      </c>
      <c r="B28" s="15"/>
      <c r="C28" s="83" t="s">
        <v>453</v>
      </c>
      <c r="D28" s="17">
        <v>44602</v>
      </c>
      <c r="E28" s="14">
        <v>45322</v>
      </c>
      <c r="F28" s="10">
        <f t="shared" si="5"/>
        <v>1</v>
      </c>
      <c r="G28" s="10">
        <v>0</v>
      </c>
      <c r="H28" s="12">
        <v>0</v>
      </c>
      <c r="I28" s="12">
        <v>0</v>
      </c>
      <c r="J28" s="12">
        <v>300</v>
      </c>
      <c r="K28" s="10">
        <f t="shared" si="4"/>
        <v>300</v>
      </c>
      <c r="L28" s="68" t="s">
        <v>110</v>
      </c>
    </row>
    <row r="29" ht="30" customHeight="1" spans="1:12">
      <c r="A29" s="10">
        <v>27</v>
      </c>
      <c r="B29" s="13" t="s">
        <v>60</v>
      </c>
      <c r="C29" s="10" t="s">
        <v>61</v>
      </c>
      <c r="D29" s="14">
        <v>44074</v>
      </c>
      <c r="E29" s="14">
        <v>45322</v>
      </c>
      <c r="F29" s="10">
        <f t="shared" si="5"/>
        <v>3</v>
      </c>
      <c r="G29" s="10">
        <v>100</v>
      </c>
      <c r="H29" s="12">
        <f t="shared" si="6"/>
        <v>300</v>
      </c>
      <c r="I29" s="12">
        <v>0</v>
      </c>
      <c r="J29" s="12">
        <v>100</v>
      </c>
      <c r="K29" s="10">
        <f t="shared" si="4"/>
        <v>400</v>
      </c>
      <c r="L29" s="35" t="s">
        <v>421</v>
      </c>
    </row>
    <row r="30" ht="50" customHeight="1" spans="1:12">
      <c r="A30" s="10">
        <v>28</v>
      </c>
      <c r="B30" s="15"/>
      <c r="C30" s="10" t="s">
        <v>118</v>
      </c>
      <c r="D30" s="14">
        <v>44392</v>
      </c>
      <c r="E30" s="14">
        <v>45322</v>
      </c>
      <c r="F30" s="10">
        <f t="shared" si="5"/>
        <v>2</v>
      </c>
      <c r="G30" s="10">
        <v>100</v>
      </c>
      <c r="H30" s="12">
        <f t="shared" si="6"/>
        <v>200</v>
      </c>
      <c r="I30" s="12">
        <v>300</v>
      </c>
      <c r="J30" s="12">
        <v>100</v>
      </c>
      <c r="K30" s="10">
        <f t="shared" si="4"/>
        <v>600</v>
      </c>
      <c r="L30" s="35" t="s">
        <v>484</v>
      </c>
    </row>
    <row r="31" ht="39" customHeight="1" spans="1:12">
      <c r="A31" s="10">
        <v>29</v>
      </c>
      <c r="B31" s="15"/>
      <c r="C31" s="18" t="s">
        <v>373</v>
      </c>
      <c r="D31" s="14">
        <v>44915</v>
      </c>
      <c r="E31" s="14">
        <v>45322</v>
      </c>
      <c r="F31" s="10">
        <f t="shared" si="5"/>
        <v>1</v>
      </c>
      <c r="G31" s="10">
        <v>100</v>
      </c>
      <c r="H31" s="12">
        <v>100</v>
      </c>
      <c r="I31" s="12">
        <v>0</v>
      </c>
      <c r="J31" s="12">
        <v>100</v>
      </c>
      <c r="K31" s="10">
        <f t="shared" si="4"/>
        <v>200</v>
      </c>
      <c r="L31" s="35" t="s">
        <v>374</v>
      </c>
    </row>
    <row r="32" ht="31" customHeight="1" spans="1:12">
      <c r="A32" s="10">
        <v>30</v>
      </c>
      <c r="B32" s="15"/>
      <c r="C32" s="18" t="s">
        <v>109</v>
      </c>
      <c r="D32" s="17">
        <v>43129</v>
      </c>
      <c r="E32" s="14">
        <v>45322</v>
      </c>
      <c r="F32" s="10">
        <f t="shared" si="5"/>
        <v>6</v>
      </c>
      <c r="G32" s="10">
        <v>0</v>
      </c>
      <c r="H32" s="12">
        <v>0</v>
      </c>
      <c r="I32" s="12">
        <v>0</v>
      </c>
      <c r="J32" s="12">
        <v>300</v>
      </c>
      <c r="K32" s="10">
        <f t="shared" si="4"/>
        <v>300</v>
      </c>
      <c r="L32" s="68" t="s">
        <v>110</v>
      </c>
    </row>
    <row r="33" ht="28" customHeight="1" spans="1:12">
      <c r="A33" s="10">
        <v>31</v>
      </c>
      <c r="B33" s="15"/>
      <c r="C33" s="18" t="s">
        <v>434</v>
      </c>
      <c r="D33" s="17">
        <v>44862</v>
      </c>
      <c r="E33" s="14">
        <v>45322</v>
      </c>
      <c r="F33" s="10">
        <f t="shared" si="5"/>
        <v>1</v>
      </c>
      <c r="G33" s="10">
        <v>0</v>
      </c>
      <c r="H33" s="12">
        <v>0</v>
      </c>
      <c r="I33" s="12">
        <v>0</v>
      </c>
      <c r="J33" s="12">
        <v>200</v>
      </c>
      <c r="K33" s="10">
        <f t="shared" si="4"/>
        <v>200</v>
      </c>
      <c r="L33" s="116" t="s">
        <v>435</v>
      </c>
    </row>
    <row r="34" ht="28" customHeight="1" spans="1:12">
      <c r="A34" s="10">
        <v>32</v>
      </c>
      <c r="B34" s="13" t="s">
        <v>62</v>
      </c>
      <c r="C34" s="10" t="s">
        <v>63</v>
      </c>
      <c r="D34" s="14">
        <v>41687</v>
      </c>
      <c r="E34" s="14">
        <v>45322</v>
      </c>
      <c r="F34" s="10">
        <f t="shared" si="5"/>
        <v>9</v>
      </c>
      <c r="G34" s="10">
        <v>100</v>
      </c>
      <c r="H34" s="12">
        <v>500</v>
      </c>
      <c r="I34" s="12">
        <v>0</v>
      </c>
      <c r="J34" s="12">
        <v>0</v>
      </c>
      <c r="K34" s="10">
        <f t="shared" si="4"/>
        <v>500</v>
      </c>
      <c r="L34" s="35" t="s">
        <v>508</v>
      </c>
    </row>
    <row r="35" ht="32" customHeight="1" spans="1:12">
      <c r="A35" s="10">
        <v>33</v>
      </c>
      <c r="B35" s="15"/>
      <c r="C35" s="18" t="s">
        <v>245</v>
      </c>
      <c r="D35" s="14">
        <v>44648</v>
      </c>
      <c r="E35" s="14">
        <v>45322</v>
      </c>
      <c r="F35" s="10">
        <f t="shared" si="5"/>
        <v>1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4"/>
        <v>0</v>
      </c>
      <c r="L35" s="42" t="s">
        <v>485</v>
      </c>
    </row>
    <row r="36" ht="31" customHeight="1" spans="1:12">
      <c r="A36" s="10">
        <v>34</v>
      </c>
      <c r="B36" s="15"/>
      <c r="C36" s="83" t="s">
        <v>488</v>
      </c>
      <c r="D36" s="14">
        <v>44958</v>
      </c>
      <c r="E36" s="14">
        <v>45322</v>
      </c>
      <c r="F36" s="10">
        <f t="shared" si="5"/>
        <v>0</v>
      </c>
      <c r="G36" s="10">
        <v>100</v>
      </c>
      <c r="H36" s="12">
        <v>0</v>
      </c>
      <c r="I36" s="12">
        <v>0</v>
      </c>
      <c r="J36" s="12">
        <v>0</v>
      </c>
      <c r="K36" s="10">
        <f t="shared" si="4"/>
        <v>0</v>
      </c>
      <c r="L36" s="37" t="s">
        <v>489</v>
      </c>
    </row>
    <row r="37" ht="31" customHeight="1" spans="1:12">
      <c r="A37" s="10">
        <v>35</v>
      </c>
      <c r="B37" s="13" t="s">
        <v>64</v>
      </c>
      <c r="C37" s="10" t="s">
        <v>56</v>
      </c>
      <c r="D37" s="14">
        <v>43710</v>
      </c>
      <c r="E37" s="14">
        <v>45322</v>
      </c>
      <c r="F37" s="10">
        <f t="shared" si="5"/>
        <v>4</v>
      </c>
      <c r="G37" s="10">
        <v>100</v>
      </c>
      <c r="H37" s="12">
        <f t="shared" ref="H37:H44" si="7">F37*G37</f>
        <v>400</v>
      </c>
      <c r="I37" s="12">
        <v>0</v>
      </c>
      <c r="J37" s="12">
        <v>100</v>
      </c>
      <c r="K37" s="10">
        <f t="shared" si="4"/>
        <v>500</v>
      </c>
      <c r="L37" s="37" t="s">
        <v>363</v>
      </c>
    </row>
    <row r="38" s="1" customFormat="1" ht="35" customHeight="1" spans="1:12">
      <c r="A38" s="10">
        <v>36</v>
      </c>
      <c r="B38" s="30"/>
      <c r="C38" s="11" t="s">
        <v>66</v>
      </c>
      <c r="D38" s="23">
        <v>43694</v>
      </c>
      <c r="E38" s="14">
        <v>45322</v>
      </c>
      <c r="F38" s="10">
        <f t="shared" si="5"/>
        <v>4</v>
      </c>
      <c r="G38" s="11">
        <v>100</v>
      </c>
      <c r="H38" s="12">
        <f t="shared" si="7"/>
        <v>400</v>
      </c>
      <c r="I38" s="12">
        <v>0</v>
      </c>
      <c r="J38" s="12">
        <v>100</v>
      </c>
      <c r="K38" s="10">
        <f t="shared" si="4"/>
        <v>500</v>
      </c>
      <c r="L38" s="35" t="s">
        <v>425</v>
      </c>
    </row>
    <row r="39" s="1" customFormat="1" ht="38" customHeight="1" spans="1:12">
      <c r="A39" s="10">
        <v>37</v>
      </c>
      <c r="B39" s="30"/>
      <c r="C39" s="16" t="s">
        <v>259</v>
      </c>
      <c r="D39" s="14">
        <v>44428</v>
      </c>
      <c r="E39" s="14">
        <v>45322</v>
      </c>
      <c r="F39" s="10">
        <f t="shared" si="5"/>
        <v>2</v>
      </c>
      <c r="G39" s="10">
        <v>100</v>
      </c>
      <c r="H39" s="12">
        <f t="shared" si="7"/>
        <v>200</v>
      </c>
      <c r="I39" s="12">
        <v>0</v>
      </c>
      <c r="J39" s="12">
        <v>300</v>
      </c>
      <c r="K39" s="10">
        <f t="shared" si="4"/>
        <v>500</v>
      </c>
      <c r="L39" s="35" t="s">
        <v>396</v>
      </c>
    </row>
    <row r="40" s="1" customFormat="1" ht="38" customHeight="1" spans="1:12">
      <c r="A40" s="10">
        <v>38</v>
      </c>
      <c r="B40" s="30"/>
      <c r="C40" s="16" t="s">
        <v>413</v>
      </c>
      <c r="D40" s="14">
        <v>44634</v>
      </c>
      <c r="E40" s="14">
        <v>45322</v>
      </c>
      <c r="F40" s="10">
        <f t="shared" si="5"/>
        <v>1</v>
      </c>
      <c r="G40" s="10">
        <v>0</v>
      </c>
      <c r="H40" s="12">
        <f t="shared" si="7"/>
        <v>0</v>
      </c>
      <c r="I40" s="12">
        <v>0</v>
      </c>
      <c r="J40" s="12">
        <v>300</v>
      </c>
      <c r="K40" s="10">
        <f t="shared" si="4"/>
        <v>300</v>
      </c>
      <c r="L40" s="36" t="s">
        <v>414</v>
      </c>
    </row>
    <row r="41" ht="28" customHeight="1" spans="1:12">
      <c r="A41" s="10">
        <v>39</v>
      </c>
      <c r="B41" s="15"/>
      <c r="C41" s="16" t="s">
        <v>468</v>
      </c>
      <c r="D41" s="14">
        <v>44794</v>
      </c>
      <c r="E41" s="14">
        <v>45322</v>
      </c>
      <c r="F41" s="10">
        <f t="shared" si="5"/>
        <v>1</v>
      </c>
      <c r="G41" s="10">
        <v>0</v>
      </c>
      <c r="H41" s="12">
        <f t="shared" si="7"/>
        <v>0</v>
      </c>
      <c r="I41" s="12">
        <v>0</v>
      </c>
      <c r="J41" s="12">
        <v>300</v>
      </c>
      <c r="K41" s="10">
        <f t="shared" si="4"/>
        <v>300</v>
      </c>
      <c r="L41" s="36" t="s">
        <v>414</v>
      </c>
    </row>
    <row r="42" ht="30" customHeight="1" spans="1:12">
      <c r="A42" s="10">
        <v>40</v>
      </c>
      <c r="B42" s="13" t="s">
        <v>68</v>
      </c>
      <c r="C42" s="10" t="s">
        <v>69</v>
      </c>
      <c r="D42" s="14">
        <v>44350</v>
      </c>
      <c r="E42" s="14">
        <v>45322</v>
      </c>
      <c r="F42" s="10">
        <f t="shared" si="5"/>
        <v>2</v>
      </c>
      <c r="G42" s="10">
        <v>100</v>
      </c>
      <c r="H42" s="12">
        <f t="shared" si="7"/>
        <v>200</v>
      </c>
      <c r="I42" s="12">
        <v>300</v>
      </c>
      <c r="J42" s="12">
        <v>100</v>
      </c>
      <c r="K42" s="10">
        <f t="shared" si="4"/>
        <v>600</v>
      </c>
      <c r="L42" s="35" t="s">
        <v>70</v>
      </c>
    </row>
    <row r="43" ht="24" customHeight="1" spans="1:12">
      <c r="A43" s="10">
        <v>41</v>
      </c>
      <c r="B43" s="15"/>
      <c r="C43" s="10" t="s">
        <v>73</v>
      </c>
      <c r="D43" s="14">
        <v>44347</v>
      </c>
      <c r="E43" s="14">
        <v>45322</v>
      </c>
      <c r="F43" s="10">
        <f t="shared" si="5"/>
        <v>2</v>
      </c>
      <c r="G43" s="10">
        <v>100</v>
      </c>
      <c r="H43" s="12">
        <f t="shared" si="7"/>
        <v>200</v>
      </c>
      <c r="I43" s="12">
        <v>0</v>
      </c>
      <c r="J43" s="12">
        <v>0</v>
      </c>
      <c r="K43" s="10">
        <f t="shared" si="4"/>
        <v>200</v>
      </c>
      <c r="L43" s="36" t="s">
        <v>28</v>
      </c>
    </row>
    <row r="44" ht="28" customHeight="1" spans="1:12">
      <c r="A44" s="10">
        <v>42</v>
      </c>
      <c r="B44" s="15"/>
      <c r="C44" s="10" t="s">
        <v>131</v>
      </c>
      <c r="D44" s="14">
        <v>44413</v>
      </c>
      <c r="E44" s="14">
        <v>45322</v>
      </c>
      <c r="F44" s="10">
        <f t="shared" si="5"/>
        <v>2</v>
      </c>
      <c r="G44" s="10">
        <v>100</v>
      </c>
      <c r="H44" s="12">
        <f t="shared" si="7"/>
        <v>200</v>
      </c>
      <c r="I44" s="12">
        <v>0</v>
      </c>
      <c r="J44" s="12">
        <v>0</v>
      </c>
      <c r="K44" s="10">
        <f t="shared" si="4"/>
        <v>200</v>
      </c>
      <c r="L44" s="35" t="s">
        <v>183</v>
      </c>
    </row>
    <row r="45" ht="31" customHeight="1" spans="1:12">
      <c r="A45" s="10">
        <v>43</v>
      </c>
      <c r="B45" s="15"/>
      <c r="C45" s="18" t="s">
        <v>397</v>
      </c>
      <c r="D45" s="123">
        <v>45033</v>
      </c>
      <c r="E45" s="14">
        <v>45322</v>
      </c>
      <c r="F45" s="10">
        <f t="shared" si="5"/>
        <v>0</v>
      </c>
      <c r="G45" s="10">
        <v>100</v>
      </c>
      <c r="H45" s="12">
        <v>0</v>
      </c>
      <c r="I45" s="12">
        <v>0</v>
      </c>
      <c r="J45" s="12">
        <v>0</v>
      </c>
      <c r="K45" s="10">
        <f t="shared" si="4"/>
        <v>0</v>
      </c>
      <c r="L45" s="129" t="s">
        <v>398</v>
      </c>
    </row>
    <row r="46" ht="31" customHeight="1" spans="1:12">
      <c r="A46" s="10">
        <v>44</v>
      </c>
      <c r="B46" s="15"/>
      <c r="C46" s="10" t="s">
        <v>192</v>
      </c>
      <c r="D46" s="14">
        <v>44284</v>
      </c>
      <c r="E46" s="14">
        <v>45322</v>
      </c>
      <c r="F46" s="10">
        <f t="shared" si="5"/>
        <v>2</v>
      </c>
      <c r="G46" s="10">
        <v>0</v>
      </c>
      <c r="H46" s="12">
        <v>0</v>
      </c>
      <c r="I46" s="12">
        <v>0</v>
      </c>
      <c r="J46" s="12">
        <v>300</v>
      </c>
      <c r="K46" s="10">
        <f t="shared" si="4"/>
        <v>300</v>
      </c>
      <c r="L46" s="65" t="s">
        <v>509</v>
      </c>
    </row>
    <row r="47" ht="24" customHeight="1" spans="1:12">
      <c r="A47" s="10">
        <v>45</v>
      </c>
      <c r="B47" s="15"/>
      <c r="C47" s="44" t="s">
        <v>312</v>
      </c>
      <c r="D47" s="45">
        <v>44284</v>
      </c>
      <c r="E47" s="14">
        <v>45322</v>
      </c>
      <c r="F47" s="10">
        <f t="shared" si="5"/>
        <v>2</v>
      </c>
      <c r="G47" s="10">
        <v>0</v>
      </c>
      <c r="H47" s="12">
        <v>0</v>
      </c>
      <c r="I47" s="12">
        <v>0</v>
      </c>
      <c r="J47" s="12">
        <v>300</v>
      </c>
      <c r="K47" s="10">
        <f t="shared" si="4"/>
        <v>300</v>
      </c>
      <c r="L47" s="65" t="s">
        <v>195</v>
      </c>
    </row>
    <row r="48" ht="24" customHeight="1" spans="1:12">
      <c r="A48" s="10">
        <v>46</v>
      </c>
      <c r="B48" s="15"/>
      <c r="C48" s="44" t="s">
        <v>379</v>
      </c>
      <c r="D48" s="45">
        <v>44280</v>
      </c>
      <c r="E48" s="14">
        <v>45322</v>
      </c>
      <c r="F48" s="10">
        <f t="shared" si="5"/>
        <v>2</v>
      </c>
      <c r="G48" s="10">
        <v>0</v>
      </c>
      <c r="H48" s="12">
        <v>0</v>
      </c>
      <c r="I48" s="12">
        <v>0</v>
      </c>
      <c r="J48" s="12">
        <v>100</v>
      </c>
      <c r="K48" s="10">
        <f t="shared" si="4"/>
        <v>100</v>
      </c>
      <c r="L48" s="65" t="s">
        <v>380</v>
      </c>
    </row>
    <row r="49" ht="24" customHeight="1" spans="1:12">
      <c r="A49" s="10">
        <v>47</v>
      </c>
      <c r="B49" s="15"/>
      <c r="C49" s="44" t="s">
        <v>381</v>
      </c>
      <c r="D49" s="45">
        <v>44279</v>
      </c>
      <c r="E49" s="14">
        <v>45322</v>
      </c>
      <c r="F49" s="10">
        <f t="shared" si="5"/>
        <v>2</v>
      </c>
      <c r="G49" s="10">
        <v>0</v>
      </c>
      <c r="H49" s="12">
        <v>0</v>
      </c>
      <c r="I49" s="12">
        <v>0</v>
      </c>
      <c r="J49" s="12">
        <v>100</v>
      </c>
      <c r="K49" s="10">
        <f t="shared" si="4"/>
        <v>100</v>
      </c>
      <c r="L49" s="65" t="s">
        <v>380</v>
      </c>
    </row>
    <row r="50" ht="35" customHeight="1" spans="1:12">
      <c r="A50" s="10">
        <v>48</v>
      </c>
      <c r="B50" s="10"/>
      <c r="C50" s="18" t="s">
        <v>194</v>
      </c>
      <c r="D50" s="14">
        <v>44478</v>
      </c>
      <c r="E50" s="14">
        <v>45322</v>
      </c>
      <c r="F50" s="10">
        <f t="shared" si="5"/>
        <v>2</v>
      </c>
      <c r="G50" s="10">
        <v>0</v>
      </c>
      <c r="H50" s="12">
        <f>F50*G50</f>
        <v>0</v>
      </c>
      <c r="I50" s="12">
        <v>0</v>
      </c>
      <c r="J50" s="12">
        <v>100</v>
      </c>
      <c r="K50" s="10">
        <f t="shared" si="4"/>
        <v>100</v>
      </c>
      <c r="L50" s="10" t="s">
        <v>365</v>
      </c>
    </row>
    <row r="51" ht="20" customHeight="1" spans="1:12">
      <c r="A51" s="10">
        <v>49</v>
      </c>
      <c r="B51" s="18" t="s">
        <v>84</v>
      </c>
      <c r="C51" s="18" t="s">
        <v>85</v>
      </c>
      <c r="D51" s="17">
        <v>43978</v>
      </c>
      <c r="E51" s="14">
        <v>45322</v>
      </c>
      <c r="F51" s="10">
        <f t="shared" si="5"/>
        <v>3</v>
      </c>
      <c r="G51" s="18">
        <v>100</v>
      </c>
      <c r="H51" s="12">
        <v>300</v>
      </c>
      <c r="I51" s="12">
        <v>0</v>
      </c>
      <c r="J51" s="12">
        <v>0</v>
      </c>
      <c r="K51" s="10">
        <f t="shared" si="4"/>
        <v>300</v>
      </c>
      <c r="L51" s="37"/>
    </row>
    <row r="52" ht="20" customHeight="1" spans="1:12">
      <c r="A52" s="10">
        <v>50</v>
      </c>
      <c r="B52" s="18"/>
      <c r="C52" s="75" t="s">
        <v>353</v>
      </c>
      <c r="D52" s="17">
        <v>44842</v>
      </c>
      <c r="E52" s="14">
        <v>45322</v>
      </c>
      <c r="F52" s="10">
        <f t="shared" si="5"/>
        <v>1</v>
      </c>
      <c r="G52" s="18">
        <v>100</v>
      </c>
      <c r="H52" s="12">
        <v>0</v>
      </c>
      <c r="I52" s="12">
        <v>0</v>
      </c>
      <c r="J52" s="12">
        <v>0</v>
      </c>
      <c r="K52" s="10">
        <f t="shared" si="4"/>
        <v>0</v>
      </c>
      <c r="L52" s="38" t="s">
        <v>501</v>
      </c>
    </row>
    <row r="53" ht="24" customHeight="1" spans="1:12">
      <c r="A53" s="10">
        <v>51</v>
      </c>
      <c r="B53" s="18"/>
      <c r="C53" s="18" t="s">
        <v>438</v>
      </c>
      <c r="D53" s="17">
        <v>45120</v>
      </c>
      <c r="E53" s="14">
        <v>45322</v>
      </c>
      <c r="F53" s="10">
        <f t="shared" ref="F53:F66" si="8">DATEDIF(D53,E53,"Y")</f>
        <v>0</v>
      </c>
      <c r="G53" s="18">
        <v>100</v>
      </c>
      <c r="H53" s="12">
        <v>0</v>
      </c>
      <c r="I53" s="12">
        <v>0</v>
      </c>
      <c r="J53" s="12">
        <v>0</v>
      </c>
      <c r="K53" s="10">
        <f t="shared" ref="K53:K65" si="9">SUM(H53:J53)</f>
        <v>0</v>
      </c>
      <c r="L53" s="38" t="s">
        <v>185</v>
      </c>
    </row>
    <row r="54" ht="29" customHeight="1" spans="1:12">
      <c r="A54" s="10">
        <v>52</v>
      </c>
      <c r="B54" s="18"/>
      <c r="C54" s="44" t="s">
        <v>206</v>
      </c>
      <c r="D54" s="45">
        <v>45071</v>
      </c>
      <c r="E54" s="14">
        <v>45322</v>
      </c>
      <c r="F54" s="10">
        <f t="shared" si="8"/>
        <v>0</v>
      </c>
      <c r="G54" s="18">
        <v>0</v>
      </c>
      <c r="H54" s="12">
        <f>F54*G54</f>
        <v>0</v>
      </c>
      <c r="I54" s="12">
        <v>0</v>
      </c>
      <c r="J54" s="12">
        <v>300</v>
      </c>
      <c r="K54" s="10">
        <f t="shared" si="9"/>
        <v>300</v>
      </c>
      <c r="L54" s="115" t="s">
        <v>110</v>
      </c>
    </row>
    <row r="55" ht="25" customHeight="1" spans="1:12">
      <c r="A55" s="10">
        <v>53</v>
      </c>
      <c r="B55" s="13" t="s">
        <v>89</v>
      </c>
      <c r="C55" s="10" t="s">
        <v>90</v>
      </c>
      <c r="D55" s="14">
        <v>44075</v>
      </c>
      <c r="E55" s="14">
        <v>45322</v>
      </c>
      <c r="F55" s="10">
        <f t="shared" si="8"/>
        <v>3</v>
      </c>
      <c r="G55" s="10">
        <v>100</v>
      </c>
      <c r="H55" s="12">
        <f>F55*G55</f>
        <v>300</v>
      </c>
      <c r="I55" s="12">
        <v>0</v>
      </c>
      <c r="J55" s="12">
        <v>0</v>
      </c>
      <c r="K55" s="10">
        <f t="shared" si="9"/>
        <v>300</v>
      </c>
      <c r="L55" s="35" t="s">
        <v>28</v>
      </c>
    </row>
    <row r="56" ht="33" customHeight="1" spans="1:12">
      <c r="A56" s="10">
        <v>54</v>
      </c>
      <c r="B56" s="15"/>
      <c r="C56" s="18" t="s">
        <v>265</v>
      </c>
      <c r="D56" s="14">
        <v>44676</v>
      </c>
      <c r="E56" s="14">
        <v>45322</v>
      </c>
      <c r="F56" s="10">
        <f t="shared" si="8"/>
        <v>1</v>
      </c>
      <c r="G56" s="10">
        <v>100</v>
      </c>
      <c r="H56" s="12">
        <f>F56*G56</f>
        <v>100</v>
      </c>
      <c r="I56" s="12">
        <v>0</v>
      </c>
      <c r="J56" s="12">
        <v>100</v>
      </c>
      <c r="K56" s="10">
        <f t="shared" si="9"/>
        <v>200</v>
      </c>
      <c r="L56" s="35" t="s">
        <v>427</v>
      </c>
    </row>
    <row r="57" ht="27" customHeight="1" spans="1:12">
      <c r="A57" s="10">
        <v>55</v>
      </c>
      <c r="B57" s="10" t="s">
        <v>510</v>
      </c>
      <c r="C57" s="10" t="s">
        <v>71</v>
      </c>
      <c r="D57" s="14">
        <v>44298</v>
      </c>
      <c r="E57" s="14">
        <v>45322</v>
      </c>
      <c r="F57" s="10">
        <f t="shared" si="8"/>
        <v>2</v>
      </c>
      <c r="G57" s="10">
        <v>100</v>
      </c>
      <c r="H57" s="12">
        <f>F57*G57</f>
        <v>200</v>
      </c>
      <c r="I57" s="12">
        <v>0</v>
      </c>
      <c r="J57" s="12">
        <v>100</v>
      </c>
      <c r="K57" s="10">
        <f t="shared" si="9"/>
        <v>300</v>
      </c>
      <c r="L57" s="35" t="s">
        <v>72</v>
      </c>
    </row>
    <row r="58" customFormat="1" ht="27" customHeight="1" spans="1:12">
      <c r="A58" s="10">
        <v>56</v>
      </c>
      <c r="B58" s="10"/>
      <c r="C58" s="18" t="s">
        <v>97</v>
      </c>
      <c r="D58" s="17">
        <v>44081</v>
      </c>
      <c r="E58" s="14">
        <v>45322</v>
      </c>
      <c r="F58" s="10">
        <f t="shared" si="8"/>
        <v>3</v>
      </c>
      <c r="G58" s="18">
        <v>100</v>
      </c>
      <c r="H58" s="12">
        <v>300</v>
      </c>
      <c r="I58" s="12">
        <v>0</v>
      </c>
      <c r="J58" s="12">
        <v>100</v>
      </c>
      <c r="K58" s="10">
        <f t="shared" si="9"/>
        <v>400</v>
      </c>
      <c r="L58" s="37" t="s">
        <v>500</v>
      </c>
    </row>
    <row r="59" s="2" customFormat="1" ht="27" customHeight="1" spans="1:12">
      <c r="A59" s="10">
        <v>57</v>
      </c>
      <c r="B59" s="15" t="s">
        <v>121</v>
      </c>
      <c r="C59" s="10" t="s">
        <v>100</v>
      </c>
      <c r="D59" s="14">
        <v>44257</v>
      </c>
      <c r="E59" s="14">
        <v>45322</v>
      </c>
      <c r="F59" s="10">
        <f t="shared" si="8"/>
        <v>2</v>
      </c>
      <c r="G59" s="10">
        <v>100</v>
      </c>
      <c r="H59" s="12">
        <f>F59*G59</f>
        <v>200</v>
      </c>
      <c r="I59" s="12">
        <v>0</v>
      </c>
      <c r="J59" s="12">
        <v>300</v>
      </c>
      <c r="K59" s="10">
        <f t="shared" si="9"/>
        <v>500</v>
      </c>
      <c r="L59" s="35" t="s">
        <v>101</v>
      </c>
    </row>
    <row r="60" s="2" customFormat="1" ht="36" customHeight="1" spans="1:12">
      <c r="A60" s="10">
        <v>58</v>
      </c>
      <c r="B60" s="15"/>
      <c r="C60" s="10" t="s">
        <v>350</v>
      </c>
      <c r="D60" s="14">
        <v>44842</v>
      </c>
      <c r="E60" s="14">
        <v>45322</v>
      </c>
      <c r="F60" s="10">
        <f t="shared" si="8"/>
        <v>1</v>
      </c>
      <c r="G60" s="10">
        <v>100</v>
      </c>
      <c r="H60" s="12">
        <v>100</v>
      </c>
      <c r="I60" s="12">
        <v>0</v>
      </c>
      <c r="J60" s="12">
        <v>0</v>
      </c>
      <c r="K60" s="10">
        <f t="shared" si="9"/>
        <v>100</v>
      </c>
      <c r="L60" s="71" t="s">
        <v>185</v>
      </c>
    </row>
    <row r="61" ht="27" customHeight="1" spans="1:12">
      <c r="A61" s="10">
        <v>59</v>
      </c>
      <c r="B61" s="15"/>
      <c r="C61" s="18" t="s">
        <v>272</v>
      </c>
      <c r="D61" s="14">
        <v>44676</v>
      </c>
      <c r="E61" s="14">
        <v>45322</v>
      </c>
      <c r="F61" s="10">
        <f t="shared" si="8"/>
        <v>1</v>
      </c>
      <c r="G61" s="10">
        <v>100</v>
      </c>
      <c r="H61" s="12">
        <f t="shared" ref="H61:H63" si="10">F61*G61</f>
        <v>100</v>
      </c>
      <c r="I61" s="12">
        <v>100</v>
      </c>
      <c r="J61" s="12">
        <v>100</v>
      </c>
      <c r="K61" s="10">
        <f t="shared" si="9"/>
        <v>300</v>
      </c>
      <c r="L61" s="35" t="s">
        <v>316</v>
      </c>
    </row>
    <row r="62" customFormat="1" ht="27" customHeight="1" spans="1:12">
      <c r="A62" s="10">
        <v>60</v>
      </c>
      <c r="B62" s="15"/>
      <c r="C62" s="18" t="s">
        <v>355</v>
      </c>
      <c r="D62" s="14">
        <v>44842</v>
      </c>
      <c r="E62" s="14">
        <v>45322</v>
      </c>
      <c r="F62" s="10">
        <f t="shared" si="8"/>
        <v>1</v>
      </c>
      <c r="G62" s="10">
        <v>100</v>
      </c>
      <c r="H62" s="12">
        <f t="shared" si="10"/>
        <v>100</v>
      </c>
      <c r="I62" s="12">
        <v>100</v>
      </c>
      <c r="J62" s="12">
        <v>0</v>
      </c>
      <c r="K62" s="10">
        <f t="shared" si="9"/>
        <v>200</v>
      </c>
      <c r="L62" s="35" t="s">
        <v>356</v>
      </c>
    </row>
    <row r="63" customFormat="1" ht="28" customHeight="1" spans="1:12">
      <c r="A63" s="10">
        <v>61</v>
      </c>
      <c r="B63" s="10" t="s">
        <v>103</v>
      </c>
      <c r="C63" s="10" t="s">
        <v>104</v>
      </c>
      <c r="D63" s="14">
        <v>43192</v>
      </c>
      <c r="E63" s="14">
        <v>45322</v>
      </c>
      <c r="F63" s="10">
        <f t="shared" si="8"/>
        <v>5</v>
      </c>
      <c r="G63" s="10">
        <v>100</v>
      </c>
      <c r="H63" s="12">
        <f t="shared" si="10"/>
        <v>500</v>
      </c>
      <c r="I63" s="12">
        <v>300</v>
      </c>
      <c r="J63" s="12">
        <v>100</v>
      </c>
      <c r="K63" s="10">
        <f t="shared" si="9"/>
        <v>900</v>
      </c>
      <c r="L63" s="35" t="s">
        <v>428</v>
      </c>
    </row>
    <row r="64" customFormat="1" ht="33" customHeight="1" spans="1:12">
      <c r="A64" s="10">
        <v>62</v>
      </c>
      <c r="B64" s="10"/>
      <c r="C64" s="18" t="s">
        <v>441</v>
      </c>
      <c r="D64" s="49">
        <v>45142</v>
      </c>
      <c r="E64" s="14">
        <v>45322</v>
      </c>
      <c r="F64" s="10">
        <f t="shared" si="8"/>
        <v>0</v>
      </c>
      <c r="G64" s="13">
        <v>100</v>
      </c>
      <c r="H64" s="50">
        <v>0</v>
      </c>
      <c r="I64" s="50">
        <v>0</v>
      </c>
      <c r="J64" s="50">
        <v>0</v>
      </c>
      <c r="K64" s="10">
        <f t="shared" si="9"/>
        <v>0</v>
      </c>
      <c r="L64" s="69" t="s">
        <v>28</v>
      </c>
    </row>
    <row r="65" customFormat="1" ht="33" customHeight="1" spans="1:12">
      <c r="A65" s="10">
        <v>63</v>
      </c>
      <c r="B65" s="11" t="s">
        <v>216</v>
      </c>
      <c r="C65" s="10" t="s">
        <v>58</v>
      </c>
      <c r="D65" s="14">
        <v>44113</v>
      </c>
      <c r="E65" s="14">
        <v>45322</v>
      </c>
      <c r="F65" s="10">
        <f t="shared" si="8"/>
        <v>3</v>
      </c>
      <c r="G65" s="10">
        <v>100</v>
      </c>
      <c r="H65" s="12">
        <v>300</v>
      </c>
      <c r="I65" s="12">
        <v>300</v>
      </c>
      <c r="J65" s="12">
        <v>0</v>
      </c>
      <c r="K65" s="10">
        <f t="shared" si="9"/>
        <v>600</v>
      </c>
      <c r="L65" s="35" t="s">
        <v>503</v>
      </c>
    </row>
    <row r="66" customFormat="1" ht="24" customHeight="1" spans="1:12">
      <c r="A66" s="10">
        <v>64</v>
      </c>
      <c r="B66" s="15" t="s">
        <v>275</v>
      </c>
      <c r="C66" s="125" t="s">
        <v>276</v>
      </c>
      <c r="D66" s="126">
        <v>44652</v>
      </c>
      <c r="E66" s="14">
        <v>45322</v>
      </c>
      <c r="F66" s="10">
        <f t="shared" si="8"/>
        <v>1</v>
      </c>
      <c r="G66" s="51">
        <v>100</v>
      </c>
      <c r="H66" s="127">
        <f t="shared" ref="H66:H72" si="11">F66*G66</f>
        <v>100</v>
      </c>
      <c r="I66" s="127">
        <v>0</v>
      </c>
      <c r="J66" s="127">
        <v>0</v>
      </c>
      <c r="K66" s="10">
        <f t="shared" ref="K66:K89" si="12">SUM(H66:J66)</f>
        <v>100</v>
      </c>
      <c r="L66" s="128" t="s">
        <v>28</v>
      </c>
    </row>
    <row r="67" customFormat="1" ht="26" customHeight="1" spans="1:12">
      <c r="A67" s="10">
        <v>65</v>
      </c>
      <c r="B67" s="15"/>
      <c r="C67" s="18" t="s">
        <v>91</v>
      </c>
      <c r="D67" s="17">
        <v>44166</v>
      </c>
      <c r="E67" s="14">
        <v>45322</v>
      </c>
      <c r="F67" s="10">
        <f t="shared" ref="F67:F89" si="13">DATEDIF(D67,E67,"Y")</f>
        <v>3</v>
      </c>
      <c r="G67" s="18">
        <v>100</v>
      </c>
      <c r="H67" s="12">
        <v>300</v>
      </c>
      <c r="I67" s="12">
        <v>0</v>
      </c>
      <c r="J67" s="12">
        <v>100</v>
      </c>
      <c r="K67" s="10">
        <f t="shared" si="12"/>
        <v>400</v>
      </c>
      <c r="L67" s="37" t="s">
        <v>92</v>
      </c>
    </row>
    <row r="68" customFormat="1" ht="33" customHeight="1" spans="1:12">
      <c r="A68" s="10">
        <v>66</v>
      </c>
      <c r="B68" s="51"/>
      <c r="C68" s="18" t="s">
        <v>277</v>
      </c>
      <c r="D68" s="14">
        <v>44659</v>
      </c>
      <c r="E68" s="14">
        <v>45322</v>
      </c>
      <c r="F68" s="10">
        <f t="shared" si="13"/>
        <v>1</v>
      </c>
      <c r="G68" s="10">
        <v>100</v>
      </c>
      <c r="H68" s="12">
        <f t="shared" si="11"/>
        <v>100</v>
      </c>
      <c r="I68" s="12">
        <v>0</v>
      </c>
      <c r="J68" s="12">
        <v>100</v>
      </c>
      <c r="K68" s="10">
        <f t="shared" si="12"/>
        <v>200</v>
      </c>
      <c r="L68" s="35" t="s">
        <v>460</v>
      </c>
    </row>
    <row r="69" customFormat="1" ht="33" customHeight="1" spans="1:12">
      <c r="A69" s="10">
        <v>67</v>
      </c>
      <c r="B69" s="15" t="s">
        <v>472</v>
      </c>
      <c r="C69" s="18" t="s">
        <v>473</v>
      </c>
      <c r="D69" s="14">
        <v>44757</v>
      </c>
      <c r="E69" s="14">
        <v>45322</v>
      </c>
      <c r="F69" s="10">
        <f t="shared" si="13"/>
        <v>1</v>
      </c>
      <c r="G69" s="10">
        <v>100</v>
      </c>
      <c r="H69" s="12">
        <v>100</v>
      </c>
      <c r="I69" s="12">
        <v>0</v>
      </c>
      <c r="J69" s="12">
        <v>0</v>
      </c>
      <c r="K69" s="10">
        <f t="shared" si="12"/>
        <v>100</v>
      </c>
      <c r="L69" s="36"/>
    </row>
    <row r="70" customFormat="1" ht="33" customHeight="1" spans="1:12">
      <c r="A70" s="10">
        <v>68</v>
      </c>
      <c r="B70" s="51"/>
      <c r="C70" s="18" t="s">
        <v>475</v>
      </c>
      <c r="D70" s="14">
        <v>44878</v>
      </c>
      <c r="E70" s="14">
        <v>45322</v>
      </c>
      <c r="F70" s="10">
        <f t="shared" si="13"/>
        <v>1</v>
      </c>
      <c r="G70" s="10">
        <v>100</v>
      </c>
      <c r="H70" s="12">
        <f t="shared" si="11"/>
        <v>100</v>
      </c>
      <c r="I70" s="12">
        <v>0</v>
      </c>
      <c r="J70" s="12">
        <v>0</v>
      </c>
      <c r="K70" s="10">
        <f t="shared" si="12"/>
        <v>100</v>
      </c>
      <c r="L70" s="35"/>
    </row>
    <row r="71" ht="33" customHeight="1" spans="1:12">
      <c r="A71" s="10">
        <v>69</v>
      </c>
      <c r="B71" s="10" t="s">
        <v>343</v>
      </c>
      <c r="C71" s="18" t="s">
        <v>302</v>
      </c>
      <c r="D71" s="14">
        <v>44739</v>
      </c>
      <c r="E71" s="14">
        <v>45322</v>
      </c>
      <c r="F71" s="10">
        <f t="shared" si="13"/>
        <v>1</v>
      </c>
      <c r="G71" s="10">
        <v>100</v>
      </c>
      <c r="H71" s="12">
        <f t="shared" si="11"/>
        <v>100</v>
      </c>
      <c r="I71" s="12">
        <v>0</v>
      </c>
      <c r="J71" s="12">
        <v>400</v>
      </c>
      <c r="K71" s="10">
        <f t="shared" si="12"/>
        <v>500</v>
      </c>
      <c r="L71" s="73" t="s">
        <v>495</v>
      </c>
    </row>
    <row r="72" ht="27" customHeight="1" spans="1:12">
      <c r="A72" s="10">
        <v>70</v>
      </c>
      <c r="B72" s="10"/>
      <c r="C72" s="10" t="s">
        <v>344</v>
      </c>
      <c r="D72" s="14">
        <v>44774</v>
      </c>
      <c r="E72" s="14">
        <v>45322</v>
      </c>
      <c r="F72" s="10">
        <f t="shared" si="13"/>
        <v>1</v>
      </c>
      <c r="G72" s="10">
        <v>100</v>
      </c>
      <c r="H72" s="12">
        <f t="shared" si="11"/>
        <v>100</v>
      </c>
      <c r="I72" s="12">
        <v>100</v>
      </c>
      <c r="J72" s="12">
        <v>0</v>
      </c>
      <c r="K72" s="10">
        <f t="shared" si="12"/>
        <v>200</v>
      </c>
      <c r="L72" s="70" t="s">
        <v>357</v>
      </c>
    </row>
    <row r="73" ht="27" customHeight="1" spans="1:12">
      <c r="A73" s="10">
        <v>71</v>
      </c>
      <c r="B73" s="52" t="s">
        <v>462</v>
      </c>
      <c r="C73" s="18" t="s">
        <v>346</v>
      </c>
      <c r="D73" s="14">
        <v>44842</v>
      </c>
      <c r="E73" s="14">
        <v>45322</v>
      </c>
      <c r="F73" s="10">
        <f t="shared" si="13"/>
        <v>1</v>
      </c>
      <c r="G73" s="10">
        <v>100</v>
      </c>
      <c r="H73" s="12">
        <v>100</v>
      </c>
      <c r="I73" s="12">
        <v>0</v>
      </c>
      <c r="J73" s="12">
        <v>300</v>
      </c>
      <c r="K73" s="10">
        <f t="shared" si="12"/>
        <v>400</v>
      </c>
      <c r="L73" s="35" t="s">
        <v>347</v>
      </c>
    </row>
    <row r="74" ht="27" customHeight="1" spans="1:12">
      <c r="A74" s="10">
        <v>72</v>
      </c>
      <c r="B74" s="52"/>
      <c r="C74" s="10" t="s">
        <v>54</v>
      </c>
      <c r="D74" s="14">
        <v>40787</v>
      </c>
      <c r="E74" s="14">
        <v>45322</v>
      </c>
      <c r="F74" s="10">
        <f t="shared" si="13"/>
        <v>12</v>
      </c>
      <c r="G74" s="10">
        <v>100</v>
      </c>
      <c r="H74" s="12">
        <v>500</v>
      </c>
      <c r="I74" s="12">
        <v>0</v>
      </c>
      <c r="J74" s="12">
        <v>0</v>
      </c>
      <c r="K74" s="10">
        <f t="shared" si="12"/>
        <v>500</v>
      </c>
      <c r="L74" s="35" t="s">
        <v>28</v>
      </c>
    </row>
    <row r="75" ht="27" customHeight="1" spans="1:12">
      <c r="A75" s="10">
        <v>73</v>
      </c>
      <c r="B75" s="53" t="s">
        <v>377</v>
      </c>
      <c r="C75" s="121" t="s">
        <v>361</v>
      </c>
      <c r="D75" s="14">
        <v>44867</v>
      </c>
      <c r="E75" s="14">
        <v>45322</v>
      </c>
      <c r="F75" s="10">
        <f t="shared" si="13"/>
        <v>1</v>
      </c>
      <c r="G75" s="10">
        <v>100</v>
      </c>
      <c r="H75" s="12">
        <v>100</v>
      </c>
      <c r="I75" s="12">
        <v>300</v>
      </c>
      <c r="J75" s="12">
        <v>0</v>
      </c>
      <c r="K75" s="10">
        <f t="shared" si="12"/>
        <v>400</v>
      </c>
      <c r="L75" s="35" t="s">
        <v>362</v>
      </c>
    </row>
    <row r="76" ht="27" customHeight="1" spans="1:12">
      <c r="A76" s="10">
        <v>74</v>
      </c>
      <c r="B76" s="53"/>
      <c r="C76" s="10" t="s">
        <v>127</v>
      </c>
      <c r="D76" s="14">
        <v>44382</v>
      </c>
      <c r="E76" s="14">
        <v>45322</v>
      </c>
      <c r="F76" s="10">
        <f t="shared" si="13"/>
        <v>2</v>
      </c>
      <c r="G76" s="10">
        <v>100</v>
      </c>
      <c r="H76" s="12">
        <v>200</v>
      </c>
      <c r="I76" s="12">
        <v>400</v>
      </c>
      <c r="J76" s="12">
        <v>0</v>
      </c>
      <c r="K76" s="10">
        <f t="shared" si="12"/>
        <v>600</v>
      </c>
      <c r="L76" s="35" t="s">
        <v>138</v>
      </c>
    </row>
    <row r="77" ht="27" customHeight="1" spans="1:12">
      <c r="A77" s="10">
        <v>75</v>
      </c>
      <c r="B77" s="53"/>
      <c r="C77" s="18" t="s">
        <v>415</v>
      </c>
      <c r="D77" s="14">
        <v>45064</v>
      </c>
      <c r="E77" s="14">
        <v>45322</v>
      </c>
      <c r="F77" s="10">
        <f t="shared" si="13"/>
        <v>0</v>
      </c>
      <c r="G77" s="10">
        <v>100</v>
      </c>
      <c r="H77" s="12">
        <v>0</v>
      </c>
      <c r="I77" s="12">
        <v>300</v>
      </c>
      <c r="J77" s="12">
        <v>0</v>
      </c>
      <c r="K77" s="10">
        <f t="shared" si="12"/>
        <v>300</v>
      </c>
      <c r="L77" s="35" t="s">
        <v>416</v>
      </c>
    </row>
    <row r="78" ht="27" customHeight="1" spans="1:12">
      <c r="A78" s="10">
        <v>76</v>
      </c>
      <c r="B78" s="53"/>
      <c r="C78" s="10" t="s">
        <v>77</v>
      </c>
      <c r="D78" s="14">
        <v>44342</v>
      </c>
      <c r="E78" s="14">
        <v>45322</v>
      </c>
      <c r="F78" s="10">
        <f t="shared" si="13"/>
        <v>2</v>
      </c>
      <c r="G78" s="10">
        <v>100</v>
      </c>
      <c r="H78" s="12">
        <f t="shared" ref="H78:H85" si="14">F78*G78</f>
        <v>200</v>
      </c>
      <c r="I78" s="12">
        <v>400</v>
      </c>
      <c r="J78" s="12">
        <v>300</v>
      </c>
      <c r="K78" s="10">
        <f t="shared" si="12"/>
        <v>900</v>
      </c>
      <c r="L78" s="35" t="s">
        <v>78</v>
      </c>
    </row>
    <row r="79" ht="27" customHeight="1" spans="1:12">
      <c r="A79" s="10">
        <v>77</v>
      </c>
      <c r="B79" s="53"/>
      <c r="C79" s="10" t="s">
        <v>476</v>
      </c>
      <c r="D79" s="14">
        <v>45035</v>
      </c>
      <c r="E79" s="14">
        <v>45322</v>
      </c>
      <c r="F79" s="10">
        <f t="shared" si="13"/>
        <v>0</v>
      </c>
      <c r="G79" s="10">
        <v>100</v>
      </c>
      <c r="H79" s="12">
        <v>0</v>
      </c>
      <c r="I79" s="12">
        <v>0</v>
      </c>
      <c r="J79" s="12">
        <v>300</v>
      </c>
      <c r="K79" s="10">
        <f t="shared" si="12"/>
        <v>300</v>
      </c>
      <c r="L79" s="35" t="s">
        <v>477</v>
      </c>
    </row>
    <row r="80" ht="27" customHeight="1" spans="1:12">
      <c r="A80" s="10">
        <v>78</v>
      </c>
      <c r="B80" s="15" t="s">
        <v>383</v>
      </c>
      <c r="C80" s="10" t="s">
        <v>47</v>
      </c>
      <c r="D80" s="14">
        <v>43957</v>
      </c>
      <c r="E80" s="14">
        <v>45322</v>
      </c>
      <c r="F80" s="10">
        <f t="shared" si="13"/>
        <v>3</v>
      </c>
      <c r="G80" s="10">
        <v>100</v>
      </c>
      <c r="H80" s="12">
        <f t="shared" si="14"/>
        <v>300</v>
      </c>
      <c r="I80" s="12">
        <v>0</v>
      </c>
      <c r="J80" s="12">
        <v>100</v>
      </c>
      <c r="K80" s="10">
        <f t="shared" si="12"/>
        <v>400</v>
      </c>
      <c r="L80" s="35" t="s">
        <v>48</v>
      </c>
    </row>
    <row r="81" ht="27" customHeight="1" spans="1:12">
      <c r="A81" s="10">
        <v>79</v>
      </c>
      <c r="B81" s="15"/>
      <c r="C81" s="10" t="s">
        <v>478</v>
      </c>
      <c r="D81" s="14">
        <v>45229</v>
      </c>
      <c r="E81" s="14">
        <v>45322</v>
      </c>
      <c r="F81" s="10">
        <f t="shared" si="13"/>
        <v>0</v>
      </c>
      <c r="G81" s="10">
        <v>100</v>
      </c>
      <c r="H81" s="12">
        <v>0</v>
      </c>
      <c r="I81" s="12">
        <v>0</v>
      </c>
      <c r="J81" s="12">
        <v>300</v>
      </c>
      <c r="K81" s="10">
        <f t="shared" si="12"/>
        <v>300</v>
      </c>
      <c r="L81" s="35" t="s">
        <v>511</v>
      </c>
    </row>
    <row r="82" ht="27" customHeight="1" spans="1:12">
      <c r="A82" s="10">
        <v>80</v>
      </c>
      <c r="B82" s="15"/>
      <c r="C82" s="18" t="s">
        <v>385</v>
      </c>
      <c r="D82" s="14">
        <v>44991</v>
      </c>
      <c r="E82" s="14">
        <v>45322</v>
      </c>
      <c r="F82" s="10">
        <f t="shared" si="13"/>
        <v>0</v>
      </c>
      <c r="G82" s="10">
        <v>100</v>
      </c>
      <c r="H82" s="12">
        <f t="shared" si="14"/>
        <v>0</v>
      </c>
      <c r="I82" s="12">
        <v>0</v>
      </c>
      <c r="J82" s="12">
        <v>300</v>
      </c>
      <c r="K82" s="10">
        <f t="shared" si="12"/>
        <v>300</v>
      </c>
      <c r="L82" s="70" t="s">
        <v>463</v>
      </c>
    </row>
    <row r="83" ht="41" customHeight="1" spans="1:12">
      <c r="A83" s="10">
        <v>81</v>
      </c>
      <c r="B83" s="15"/>
      <c r="C83" s="16" t="s">
        <v>257</v>
      </c>
      <c r="D83" s="14">
        <v>44676</v>
      </c>
      <c r="E83" s="14">
        <v>45322</v>
      </c>
      <c r="F83" s="10">
        <f t="shared" si="13"/>
        <v>1</v>
      </c>
      <c r="G83" s="10">
        <v>100</v>
      </c>
      <c r="H83" s="12">
        <f t="shared" si="14"/>
        <v>100</v>
      </c>
      <c r="I83" s="12">
        <v>300</v>
      </c>
      <c r="J83" s="12">
        <v>300</v>
      </c>
      <c r="K83" s="10">
        <f t="shared" si="12"/>
        <v>700</v>
      </c>
      <c r="L83" s="35" t="s">
        <v>258</v>
      </c>
    </row>
    <row r="84" ht="25" customHeight="1" spans="1:12">
      <c r="A84" s="10">
        <v>82</v>
      </c>
      <c r="B84" s="10" t="s">
        <v>400</v>
      </c>
      <c r="C84" s="18" t="s">
        <v>401</v>
      </c>
      <c r="D84" s="14">
        <v>45028</v>
      </c>
      <c r="E84" s="14">
        <v>45322</v>
      </c>
      <c r="F84" s="10">
        <f t="shared" si="13"/>
        <v>0</v>
      </c>
      <c r="G84" s="10">
        <v>100</v>
      </c>
      <c r="H84" s="12">
        <f t="shared" si="14"/>
        <v>0</v>
      </c>
      <c r="I84" s="12">
        <v>0</v>
      </c>
      <c r="J84" s="12">
        <v>0</v>
      </c>
      <c r="K84" s="10">
        <f t="shared" si="12"/>
        <v>0</v>
      </c>
      <c r="L84" s="34"/>
    </row>
    <row r="85" ht="25" customHeight="1" spans="1:12">
      <c r="A85" s="10">
        <v>83</v>
      </c>
      <c r="B85" s="10"/>
      <c r="C85" s="18" t="s">
        <v>262</v>
      </c>
      <c r="D85" s="14">
        <v>44676</v>
      </c>
      <c r="E85" s="14">
        <v>45322</v>
      </c>
      <c r="F85" s="10">
        <f t="shared" si="13"/>
        <v>1</v>
      </c>
      <c r="G85" s="10">
        <v>100</v>
      </c>
      <c r="H85" s="12">
        <f t="shared" si="14"/>
        <v>100</v>
      </c>
      <c r="I85" s="12">
        <v>0</v>
      </c>
      <c r="J85" s="12">
        <v>0</v>
      </c>
      <c r="K85" s="10">
        <f t="shared" si="12"/>
        <v>100</v>
      </c>
      <c r="L85" s="35" t="s">
        <v>263</v>
      </c>
    </row>
    <row r="86" ht="25" customHeight="1" spans="1:12">
      <c r="A86" s="10">
        <v>84</v>
      </c>
      <c r="B86" s="15" t="s">
        <v>445</v>
      </c>
      <c r="C86" s="10" t="s">
        <v>81</v>
      </c>
      <c r="D86" s="14">
        <v>40826</v>
      </c>
      <c r="E86" s="14">
        <v>45322</v>
      </c>
      <c r="F86" s="10">
        <f t="shared" si="13"/>
        <v>12</v>
      </c>
      <c r="G86" s="10">
        <v>100</v>
      </c>
      <c r="H86" s="12">
        <v>500</v>
      </c>
      <c r="I86" s="12">
        <v>0</v>
      </c>
      <c r="J86" s="12">
        <v>0</v>
      </c>
      <c r="K86" s="10">
        <f t="shared" si="12"/>
        <v>500</v>
      </c>
      <c r="L86" s="71" t="s">
        <v>28</v>
      </c>
    </row>
    <row r="87" ht="25" customHeight="1" spans="1:12">
      <c r="A87" s="10">
        <v>85</v>
      </c>
      <c r="B87" s="51"/>
      <c r="C87" s="10" t="s">
        <v>79</v>
      </c>
      <c r="D87" s="14">
        <v>42437</v>
      </c>
      <c r="E87" s="14">
        <v>45322</v>
      </c>
      <c r="F87" s="10">
        <f t="shared" si="13"/>
        <v>7</v>
      </c>
      <c r="G87" s="10">
        <v>100</v>
      </c>
      <c r="H87" s="12">
        <v>500</v>
      </c>
      <c r="I87" s="12">
        <v>0</v>
      </c>
      <c r="J87" s="12">
        <v>0</v>
      </c>
      <c r="K87" s="10">
        <f t="shared" si="12"/>
        <v>500</v>
      </c>
      <c r="L87" s="35" t="s">
        <v>28</v>
      </c>
    </row>
    <row r="88" ht="31" customHeight="1" spans="1:12">
      <c r="A88" s="10">
        <v>86</v>
      </c>
      <c r="B88" s="11" t="s">
        <v>512</v>
      </c>
      <c r="C88" s="10" t="s">
        <v>513</v>
      </c>
      <c r="D88" s="14">
        <v>45271</v>
      </c>
      <c r="E88" s="14">
        <v>45322</v>
      </c>
      <c r="F88" s="10">
        <f t="shared" si="13"/>
        <v>0</v>
      </c>
      <c r="G88" s="10">
        <v>100</v>
      </c>
      <c r="H88" s="12">
        <v>0</v>
      </c>
      <c r="I88" s="12">
        <v>0</v>
      </c>
      <c r="J88" s="12">
        <v>300</v>
      </c>
      <c r="K88" s="10">
        <f t="shared" si="12"/>
        <v>300</v>
      </c>
      <c r="L88" s="35" t="s">
        <v>514</v>
      </c>
    </row>
    <row r="89" ht="31" customHeight="1" spans="1:12">
      <c r="A89" s="10">
        <v>87</v>
      </c>
      <c r="B89" s="11" t="s">
        <v>515</v>
      </c>
      <c r="C89" s="83" t="s">
        <v>516</v>
      </c>
      <c r="D89" s="14">
        <v>45292</v>
      </c>
      <c r="E89" s="14">
        <v>45322</v>
      </c>
      <c r="F89" s="10">
        <f t="shared" si="13"/>
        <v>0</v>
      </c>
      <c r="G89" s="10">
        <v>100</v>
      </c>
      <c r="H89" s="12">
        <v>0</v>
      </c>
      <c r="I89" s="12">
        <v>0</v>
      </c>
      <c r="J89" s="12">
        <v>0</v>
      </c>
      <c r="K89" s="10">
        <f t="shared" si="12"/>
        <v>0</v>
      </c>
      <c r="L89" s="35"/>
    </row>
  </sheetData>
  <mergeCells count="20">
    <mergeCell ref="A1:L1"/>
    <mergeCell ref="B3:B25"/>
    <mergeCell ref="B26:B28"/>
    <mergeCell ref="B29:B33"/>
    <mergeCell ref="B34:B36"/>
    <mergeCell ref="B37:B41"/>
    <mergeCell ref="B42:B50"/>
    <mergeCell ref="B51:B54"/>
    <mergeCell ref="B55:B56"/>
    <mergeCell ref="B57:B58"/>
    <mergeCell ref="B59:B62"/>
    <mergeCell ref="B63:B64"/>
    <mergeCell ref="B66:B68"/>
    <mergeCell ref="B69:B70"/>
    <mergeCell ref="B71:B72"/>
    <mergeCell ref="B73:B74"/>
    <mergeCell ref="B75:B79"/>
    <mergeCell ref="B80:B83"/>
    <mergeCell ref="B84:B85"/>
    <mergeCell ref="B86:B8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1"/>
  <sheetViews>
    <sheetView topLeftCell="A19" workbookViewId="0">
      <selection activeCell="Q27" sqref="Q2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45351</v>
      </c>
      <c r="F3" s="10">
        <f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45351</v>
      </c>
      <c r="F4" s="10">
        <f t="shared" ref="F4:F37" si="0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5" si="1">SUM(H4:J4)</f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45351</v>
      </c>
      <c r="F5" s="10">
        <f t="shared" si="0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45351</v>
      </c>
      <c r="F6" s="10">
        <f t="shared" si="0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38" customHeight="1" spans="1:12">
      <c r="A7" s="10">
        <v>5</v>
      </c>
      <c r="B7" s="15"/>
      <c r="C7" s="10" t="s">
        <v>49</v>
      </c>
      <c r="D7" s="14">
        <v>41926</v>
      </c>
      <c r="E7" s="14">
        <v>45351</v>
      </c>
      <c r="F7" s="10">
        <f t="shared" si="0"/>
        <v>9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1"/>
        <v>800</v>
      </c>
      <c r="L7" s="35" t="s">
        <v>497</v>
      </c>
    </row>
    <row r="8" ht="20" customHeight="1" spans="1:12">
      <c r="A8" s="10">
        <v>6</v>
      </c>
      <c r="B8" s="15"/>
      <c r="C8" s="10" t="s">
        <v>19</v>
      </c>
      <c r="D8" s="14">
        <v>40269</v>
      </c>
      <c r="E8" s="14">
        <v>45351</v>
      </c>
      <c r="F8" s="10">
        <f t="shared" si="0"/>
        <v>13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20</v>
      </c>
    </row>
    <row r="9" ht="20" customHeight="1" spans="1:12">
      <c r="A9" s="10">
        <v>7</v>
      </c>
      <c r="B9" s="15"/>
      <c r="C9" s="10" t="s">
        <v>23</v>
      </c>
      <c r="D9" s="14">
        <v>43556</v>
      </c>
      <c r="E9" s="14">
        <v>45351</v>
      </c>
      <c r="F9" s="10">
        <f t="shared" si="0"/>
        <v>4</v>
      </c>
      <c r="G9" s="10">
        <v>100</v>
      </c>
      <c r="H9" s="12">
        <f t="shared" ref="H9:H11" si="2">F9*G9</f>
        <v>400</v>
      </c>
      <c r="I9" s="12">
        <v>400</v>
      </c>
      <c r="J9" s="12">
        <v>200</v>
      </c>
      <c r="K9" s="10">
        <f t="shared" si="1"/>
        <v>1000</v>
      </c>
      <c r="L9" s="35" t="s">
        <v>24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45351</v>
      </c>
      <c r="F10" s="10">
        <f t="shared" si="0"/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1"/>
        <v>700</v>
      </c>
      <c r="L10" s="36" t="s">
        <v>480</v>
      </c>
    </row>
    <row r="11" ht="29" customHeight="1" spans="1:12">
      <c r="A11" s="10">
        <v>9</v>
      </c>
      <c r="B11" s="15"/>
      <c r="C11" s="10" t="s">
        <v>39</v>
      </c>
      <c r="D11" s="14">
        <v>44046</v>
      </c>
      <c r="E11" s="14">
        <v>45351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300</v>
      </c>
      <c r="K11" s="10">
        <f t="shared" si="1"/>
        <v>1000</v>
      </c>
      <c r="L11" s="35" t="s">
        <v>498</v>
      </c>
    </row>
    <row r="12" ht="27" customHeight="1" spans="1:12">
      <c r="A12" s="10">
        <v>10</v>
      </c>
      <c r="B12" s="15"/>
      <c r="C12" s="10" t="s">
        <v>43</v>
      </c>
      <c r="D12" s="14">
        <v>44194</v>
      </c>
      <c r="E12" s="14">
        <v>45351</v>
      </c>
      <c r="F12" s="10">
        <f t="shared" si="0"/>
        <v>3</v>
      </c>
      <c r="G12" s="10">
        <v>100</v>
      </c>
      <c r="H12" s="12">
        <v>300</v>
      </c>
      <c r="I12" s="12">
        <v>300</v>
      </c>
      <c r="J12" s="12">
        <v>300</v>
      </c>
      <c r="K12" s="10">
        <f t="shared" si="1"/>
        <v>900</v>
      </c>
      <c r="L12" s="35" t="s">
        <v>465</v>
      </c>
    </row>
    <row r="13" ht="27" customHeight="1" spans="1:12">
      <c r="A13" s="10">
        <v>11</v>
      </c>
      <c r="B13" s="15"/>
      <c r="C13" s="10" t="s">
        <v>35</v>
      </c>
      <c r="D13" s="14">
        <v>44224</v>
      </c>
      <c r="E13" s="14">
        <v>45351</v>
      </c>
      <c r="F13" s="10">
        <f t="shared" si="0"/>
        <v>3</v>
      </c>
      <c r="G13" s="10">
        <v>100</v>
      </c>
      <c r="H13" s="12">
        <f t="shared" ref="H13:H22" si="3">F13*G13</f>
        <v>300</v>
      </c>
      <c r="I13" s="12">
        <v>300</v>
      </c>
      <c r="J13" s="12">
        <v>300</v>
      </c>
      <c r="K13" s="10">
        <f t="shared" si="1"/>
        <v>900</v>
      </c>
      <c r="L13" s="35" t="s">
        <v>405</v>
      </c>
    </row>
    <row r="14" ht="24" customHeight="1" spans="1:12">
      <c r="A14" s="10">
        <v>12</v>
      </c>
      <c r="B14" s="15"/>
      <c r="C14" s="10" t="s">
        <v>37</v>
      </c>
      <c r="D14" s="14">
        <v>44333</v>
      </c>
      <c r="E14" s="14">
        <v>45351</v>
      </c>
      <c r="F14" s="10">
        <f t="shared" si="0"/>
        <v>2</v>
      </c>
      <c r="G14" s="10">
        <v>100</v>
      </c>
      <c r="H14" s="12">
        <f t="shared" si="3"/>
        <v>200</v>
      </c>
      <c r="I14" s="12">
        <v>300</v>
      </c>
      <c r="J14" s="12">
        <v>0</v>
      </c>
      <c r="K14" s="10">
        <f t="shared" si="1"/>
        <v>500</v>
      </c>
      <c r="L14" s="35" t="s">
        <v>38</v>
      </c>
    </row>
    <row r="15" ht="47" customHeight="1" spans="1:12">
      <c r="A15" s="10">
        <v>13</v>
      </c>
      <c r="B15" s="15"/>
      <c r="C15" s="18" t="s">
        <v>196</v>
      </c>
      <c r="D15" s="17">
        <v>44553</v>
      </c>
      <c r="E15" s="14">
        <v>45351</v>
      </c>
      <c r="F15" s="10">
        <f t="shared" si="0"/>
        <v>2</v>
      </c>
      <c r="G15" s="18">
        <v>100</v>
      </c>
      <c r="H15" s="12">
        <f t="shared" si="3"/>
        <v>200</v>
      </c>
      <c r="I15" s="12">
        <v>300</v>
      </c>
      <c r="J15" s="12">
        <v>200</v>
      </c>
      <c r="K15" s="10">
        <f t="shared" si="1"/>
        <v>700</v>
      </c>
      <c r="L15" s="37" t="s">
        <v>218</v>
      </c>
    </row>
    <row r="16" ht="30" customHeight="1" spans="1:12">
      <c r="A16" s="10">
        <v>14</v>
      </c>
      <c r="B16" s="15"/>
      <c r="C16" s="18" t="s">
        <v>237</v>
      </c>
      <c r="D16" s="17">
        <v>44635</v>
      </c>
      <c r="E16" s="14">
        <v>45351</v>
      </c>
      <c r="F16" s="10">
        <f t="shared" si="0"/>
        <v>1</v>
      </c>
      <c r="G16" s="18">
        <v>100</v>
      </c>
      <c r="H16" s="12">
        <f t="shared" si="3"/>
        <v>100</v>
      </c>
      <c r="I16" s="12">
        <v>0</v>
      </c>
      <c r="J16" s="12">
        <v>200</v>
      </c>
      <c r="K16" s="10">
        <f t="shared" si="1"/>
        <v>300</v>
      </c>
      <c r="L16" s="37" t="s">
        <v>481</v>
      </c>
    </row>
    <row r="17" ht="28" customHeight="1" spans="1:12">
      <c r="A17" s="10">
        <v>15</v>
      </c>
      <c r="B17" s="15"/>
      <c r="C17" s="18" t="s">
        <v>293</v>
      </c>
      <c r="D17" s="17">
        <v>44725</v>
      </c>
      <c r="E17" s="14">
        <v>45351</v>
      </c>
      <c r="F17" s="10">
        <f t="shared" si="0"/>
        <v>1</v>
      </c>
      <c r="G17" s="18">
        <v>100</v>
      </c>
      <c r="H17" s="12">
        <f t="shared" si="3"/>
        <v>100</v>
      </c>
      <c r="I17" s="12">
        <v>300</v>
      </c>
      <c r="J17" s="12">
        <v>0</v>
      </c>
      <c r="K17" s="10">
        <f t="shared" si="1"/>
        <v>400</v>
      </c>
      <c r="L17" s="37" t="s">
        <v>294</v>
      </c>
    </row>
    <row r="18" ht="36" customHeight="1" spans="1:12">
      <c r="A18" s="10">
        <v>16</v>
      </c>
      <c r="B18" s="15"/>
      <c r="C18" s="18" t="s">
        <v>166</v>
      </c>
      <c r="D18" s="14">
        <v>44494</v>
      </c>
      <c r="E18" s="14">
        <v>45351</v>
      </c>
      <c r="F18" s="10">
        <f t="shared" si="0"/>
        <v>2</v>
      </c>
      <c r="G18" s="10">
        <v>100</v>
      </c>
      <c r="H18" s="12">
        <f t="shared" si="3"/>
        <v>200</v>
      </c>
      <c r="I18" s="12">
        <v>100</v>
      </c>
      <c r="J18" s="12">
        <v>300</v>
      </c>
      <c r="K18" s="10">
        <f t="shared" si="1"/>
        <v>600</v>
      </c>
      <c r="L18" s="35" t="s">
        <v>360</v>
      </c>
    </row>
    <row r="19" ht="36" customHeight="1" spans="1:12">
      <c r="A19" s="10">
        <v>17</v>
      </c>
      <c r="B19" s="15"/>
      <c r="C19" s="18" t="s">
        <v>391</v>
      </c>
      <c r="D19" s="14">
        <v>45022</v>
      </c>
      <c r="E19" s="14">
        <v>45351</v>
      </c>
      <c r="F19" s="10">
        <f t="shared" si="0"/>
        <v>0</v>
      </c>
      <c r="G19" s="10">
        <v>100</v>
      </c>
      <c r="H19" s="12">
        <f t="shared" si="3"/>
        <v>0</v>
      </c>
      <c r="I19" s="12">
        <v>400</v>
      </c>
      <c r="J19" s="12">
        <v>300</v>
      </c>
      <c r="K19" s="10">
        <f t="shared" si="1"/>
        <v>700</v>
      </c>
      <c r="L19" s="35" t="s">
        <v>447</v>
      </c>
    </row>
    <row r="20" ht="36" customHeight="1" spans="1:12">
      <c r="A20" s="10">
        <v>18</v>
      </c>
      <c r="B20" s="15"/>
      <c r="C20" s="18" t="s">
        <v>394</v>
      </c>
      <c r="D20" s="14">
        <v>45033</v>
      </c>
      <c r="E20" s="14">
        <v>45351</v>
      </c>
      <c r="F20" s="10">
        <f t="shared" si="0"/>
        <v>0</v>
      </c>
      <c r="G20" s="10">
        <v>100</v>
      </c>
      <c r="H20" s="12">
        <f t="shared" si="3"/>
        <v>0</v>
      </c>
      <c r="I20" s="12">
        <v>0</v>
      </c>
      <c r="J20" s="12">
        <v>0</v>
      </c>
      <c r="K20" s="10">
        <f t="shared" si="1"/>
        <v>0</v>
      </c>
      <c r="L20" s="35" t="s">
        <v>395</v>
      </c>
    </row>
    <row r="21" ht="36" customHeight="1" spans="1:12">
      <c r="A21" s="10">
        <v>19</v>
      </c>
      <c r="B21" s="15"/>
      <c r="C21" s="18" t="s">
        <v>408</v>
      </c>
      <c r="D21" s="14">
        <v>45050</v>
      </c>
      <c r="E21" s="14">
        <v>45351</v>
      </c>
      <c r="F21" s="10">
        <f t="shared" si="0"/>
        <v>0</v>
      </c>
      <c r="G21" s="10">
        <v>100</v>
      </c>
      <c r="H21" s="12">
        <f t="shared" si="3"/>
        <v>0</v>
      </c>
      <c r="I21" s="12">
        <v>0</v>
      </c>
      <c r="J21" s="12">
        <v>100</v>
      </c>
      <c r="K21" s="10">
        <f t="shared" si="1"/>
        <v>100</v>
      </c>
      <c r="L21" s="35" t="s">
        <v>409</v>
      </c>
    </row>
    <row r="22" ht="36" customHeight="1" spans="1:12">
      <c r="A22" s="10">
        <v>20</v>
      </c>
      <c r="B22" s="15"/>
      <c r="C22" s="18" t="s">
        <v>410</v>
      </c>
      <c r="D22" s="14">
        <v>45064</v>
      </c>
      <c r="E22" s="14">
        <v>45351</v>
      </c>
      <c r="F22" s="10">
        <f t="shared" si="0"/>
        <v>0</v>
      </c>
      <c r="G22" s="10">
        <v>100</v>
      </c>
      <c r="H22" s="12">
        <f t="shared" si="3"/>
        <v>0</v>
      </c>
      <c r="I22" s="12">
        <v>300</v>
      </c>
      <c r="J22" s="12">
        <v>300</v>
      </c>
      <c r="K22" s="10">
        <f t="shared" si="1"/>
        <v>600</v>
      </c>
      <c r="L22" s="35" t="s">
        <v>448</v>
      </c>
    </row>
    <row r="23" ht="36" customHeight="1" spans="1:12">
      <c r="A23" s="10">
        <v>21</v>
      </c>
      <c r="B23" s="15"/>
      <c r="C23" s="18" t="s">
        <v>371</v>
      </c>
      <c r="D23" s="14">
        <v>44921</v>
      </c>
      <c r="E23" s="14">
        <v>45351</v>
      </c>
      <c r="F23" s="10">
        <f t="shared" si="0"/>
        <v>1</v>
      </c>
      <c r="G23" s="10">
        <v>100</v>
      </c>
      <c r="H23" s="12">
        <v>100</v>
      </c>
      <c r="I23" s="12">
        <v>400</v>
      </c>
      <c r="J23" s="12">
        <v>100</v>
      </c>
      <c r="K23" s="10">
        <f t="shared" si="1"/>
        <v>600</v>
      </c>
      <c r="L23" s="35" t="s">
        <v>389</v>
      </c>
    </row>
    <row r="24" ht="36" customHeight="1" spans="1:12">
      <c r="A24" s="10">
        <v>22</v>
      </c>
      <c r="B24" s="15"/>
      <c r="C24" s="83" t="s">
        <v>504</v>
      </c>
      <c r="D24" s="14">
        <v>45306</v>
      </c>
      <c r="E24" s="14">
        <v>45351</v>
      </c>
      <c r="F24" s="10">
        <f t="shared" si="0"/>
        <v>0</v>
      </c>
      <c r="G24" s="10">
        <v>100</v>
      </c>
      <c r="H24" s="12">
        <v>0</v>
      </c>
      <c r="I24" s="12">
        <v>300</v>
      </c>
      <c r="J24" s="12">
        <v>0</v>
      </c>
      <c r="K24" s="10">
        <f t="shared" si="1"/>
        <v>300</v>
      </c>
      <c r="L24" s="35" t="s">
        <v>505</v>
      </c>
    </row>
    <row r="25" ht="36" customHeight="1" spans="1:12">
      <c r="A25" s="10">
        <v>23</v>
      </c>
      <c r="B25" s="15"/>
      <c r="C25" s="83" t="s">
        <v>506</v>
      </c>
      <c r="D25" s="14">
        <v>45313</v>
      </c>
      <c r="E25" s="14">
        <v>45351</v>
      </c>
      <c r="F25" s="10">
        <f t="shared" si="0"/>
        <v>0</v>
      </c>
      <c r="G25" s="10">
        <v>100</v>
      </c>
      <c r="H25" s="12">
        <v>0</v>
      </c>
      <c r="I25" s="12">
        <v>0</v>
      </c>
      <c r="J25" s="12">
        <v>0</v>
      </c>
      <c r="K25" s="10">
        <f t="shared" si="1"/>
        <v>0</v>
      </c>
      <c r="L25" s="35" t="s">
        <v>507</v>
      </c>
    </row>
    <row r="26" ht="36" customHeight="1" spans="1:12">
      <c r="A26" s="10">
        <v>24</v>
      </c>
      <c r="B26" s="15"/>
      <c r="C26" s="83" t="s">
        <v>517</v>
      </c>
      <c r="D26" s="14">
        <v>45355</v>
      </c>
      <c r="E26" s="14">
        <v>45351</v>
      </c>
      <c r="F26" s="10">
        <f t="shared" si="0"/>
        <v>0</v>
      </c>
      <c r="G26" s="10">
        <v>100</v>
      </c>
      <c r="H26" s="12">
        <v>0</v>
      </c>
      <c r="I26" s="12">
        <v>0</v>
      </c>
      <c r="J26" s="12">
        <v>0</v>
      </c>
      <c r="K26" s="10">
        <f t="shared" si="1"/>
        <v>0</v>
      </c>
      <c r="L26" s="35" t="s">
        <v>518</v>
      </c>
    </row>
    <row r="27" ht="36" customHeight="1" spans="1:12">
      <c r="A27" s="10">
        <v>25</v>
      </c>
      <c r="B27" s="15"/>
      <c r="C27" s="83" t="s">
        <v>519</v>
      </c>
      <c r="D27" s="14">
        <v>45358</v>
      </c>
      <c r="E27" s="14">
        <v>45351</v>
      </c>
      <c r="F27" s="10">
        <f t="shared" si="0"/>
        <v>0</v>
      </c>
      <c r="G27" s="10">
        <v>100</v>
      </c>
      <c r="H27" s="12">
        <v>0</v>
      </c>
      <c r="I27" s="12">
        <v>0</v>
      </c>
      <c r="J27" s="12">
        <v>0</v>
      </c>
      <c r="K27" s="10">
        <f t="shared" si="1"/>
        <v>0</v>
      </c>
      <c r="L27" s="35" t="s">
        <v>520</v>
      </c>
    </row>
    <row r="28" ht="36" customHeight="1" spans="1:12">
      <c r="A28" s="10">
        <v>26</v>
      </c>
      <c r="B28" s="10" t="s">
        <v>433</v>
      </c>
      <c r="C28" s="18" t="s">
        <v>295</v>
      </c>
      <c r="D28" s="17">
        <v>44732</v>
      </c>
      <c r="E28" s="14">
        <v>45351</v>
      </c>
      <c r="F28" s="10">
        <f t="shared" si="0"/>
        <v>1</v>
      </c>
      <c r="G28" s="18">
        <v>100</v>
      </c>
      <c r="H28" s="12">
        <f t="shared" ref="H28:H32" si="4">F28*G28</f>
        <v>100</v>
      </c>
      <c r="I28" s="12">
        <v>300</v>
      </c>
      <c r="J28" s="12">
        <v>100</v>
      </c>
      <c r="K28" s="10">
        <f t="shared" si="1"/>
        <v>500</v>
      </c>
      <c r="L28" s="37" t="s">
        <v>296</v>
      </c>
    </row>
    <row r="29" ht="30" customHeight="1" spans="1:12">
      <c r="A29" s="10">
        <v>27</v>
      </c>
      <c r="B29" s="10"/>
      <c r="C29" s="18" t="s">
        <v>124</v>
      </c>
      <c r="D29" s="17">
        <v>43590</v>
      </c>
      <c r="E29" s="14">
        <v>45351</v>
      </c>
      <c r="F29" s="10">
        <f t="shared" si="0"/>
        <v>4</v>
      </c>
      <c r="G29" s="10">
        <v>0</v>
      </c>
      <c r="H29" s="12">
        <v>0</v>
      </c>
      <c r="I29" s="12">
        <v>0</v>
      </c>
      <c r="J29" s="12">
        <v>300</v>
      </c>
      <c r="K29" s="10">
        <f t="shared" si="1"/>
        <v>300</v>
      </c>
      <c r="L29" s="68" t="s">
        <v>110</v>
      </c>
    </row>
    <row r="30" ht="30" customHeight="1" spans="1:12">
      <c r="A30" s="10">
        <v>28</v>
      </c>
      <c r="B30" s="10"/>
      <c r="C30" s="83" t="s">
        <v>453</v>
      </c>
      <c r="D30" s="17">
        <v>44602</v>
      </c>
      <c r="E30" s="14">
        <v>45351</v>
      </c>
      <c r="F30" s="10">
        <f t="shared" si="0"/>
        <v>2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1"/>
        <v>300</v>
      </c>
      <c r="L30" s="68" t="s">
        <v>110</v>
      </c>
    </row>
    <row r="31" ht="30" customHeight="1" spans="1:12">
      <c r="A31" s="10">
        <v>29</v>
      </c>
      <c r="B31" s="13" t="s">
        <v>60</v>
      </c>
      <c r="C31" s="10" t="s">
        <v>61</v>
      </c>
      <c r="D31" s="14">
        <v>44074</v>
      </c>
      <c r="E31" s="14">
        <v>45351</v>
      </c>
      <c r="F31" s="10">
        <f t="shared" si="0"/>
        <v>3</v>
      </c>
      <c r="G31" s="10">
        <v>100</v>
      </c>
      <c r="H31" s="12">
        <f t="shared" si="4"/>
        <v>300</v>
      </c>
      <c r="I31" s="12">
        <v>0</v>
      </c>
      <c r="J31" s="12">
        <v>100</v>
      </c>
      <c r="K31" s="10">
        <f t="shared" si="1"/>
        <v>400</v>
      </c>
      <c r="L31" s="35" t="s">
        <v>421</v>
      </c>
    </row>
    <row r="32" ht="50" customHeight="1" spans="1:12">
      <c r="A32" s="10">
        <v>30</v>
      </c>
      <c r="B32" s="15"/>
      <c r="C32" s="10" t="s">
        <v>118</v>
      </c>
      <c r="D32" s="14">
        <v>44392</v>
      </c>
      <c r="E32" s="14">
        <v>45351</v>
      </c>
      <c r="F32" s="10">
        <f t="shared" si="0"/>
        <v>2</v>
      </c>
      <c r="G32" s="10">
        <v>100</v>
      </c>
      <c r="H32" s="12">
        <f t="shared" si="4"/>
        <v>200</v>
      </c>
      <c r="I32" s="12">
        <v>300</v>
      </c>
      <c r="J32" s="12">
        <v>100</v>
      </c>
      <c r="K32" s="10">
        <f t="shared" si="1"/>
        <v>600</v>
      </c>
      <c r="L32" s="35" t="s">
        <v>484</v>
      </c>
    </row>
    <row r="33" ht="39" customHeight="1" spans="1:12">
      <c r="A33" s="10">
        <v>31</v>
      </c>
      <c r="B33" s="15"/>
      <c r="C33" s="18" t="s">
        <v>373</v>
      </c>
      <c r="D33" s="14">
        <v>44915</v>
      </c>
      <c r="E33" s="14">
        <v>45351</v>
      </c>
      <c r="F33" s="10">
        <f t="shared" si="0"/>
        <v>1</v>
      </c>
      <c r="G33" s="10">
        <v>100</v>
      </c>
      <c r="H33" s="12">
        <v>100</v>
      </c>
      <c r="I33" s="12">
        <v>0</v>
      </c>
      <c r="J33" s="12">
        <v>100</v>
      </c>
      <c r="K33" s="10">
        <f t="shared" si="1"/>
        <v>200</v>
      </c>
      <c r="L33" s="35" t="s">
        <v>374</v>
      </c>
    </row>
    <row r="34" ht="31" customHeight="1" spans="1:12">
      <c r="A34" s="10">
        <v>32</v>
      </c>
      <c r="B34" s="15"/>
      <c r="C34" s="18" t="s">
        <v>109</v>
      </c>
      <c r="D34" s="17">
        <v>43129</v>
      </c>
      <c r="E34" s="14">
        <v>45351</v>
      </c>
      <c r="F34" s="10">
        <f t="shared" si="0"/>
        <v>6</v>
      </c>
      <c r="G34" s="10">
        <v>0</v>
      </c>
      <c r="H34" s="12">
        <v>0</v>
      </c>
      <c r="I34" s="12">
        <v>0</v>
      </c>
      <c r="J34" s="12">
        <v>300</v>
      </c>
      <c r="K34" s="10">
        <f t="shared" si="1"/>
        <v>300</v>
      </c>
      <c r="L34" s="68" t="s">
        <v>110</v>
      </c>
    </row>
    <row r="35" ht="31" customHeight="1" spans="1:12">
      <c r="A35" s="10">
        <v>33</v>
      </c>
      <c r="B35" s="15"/>
      <c r="C35" s="18" t="s">
        <v>521</v>
      </c>
      <c r="D35" s="17">
        <v>45233</v>
      </c>
      <c r="E35" s="14">
        <v>45351</v>
      </c>
      <c r="F35" s="10">
        <v>0</v>
      </c>
      <c r="G35" s="10">
        <v>0</v>
      </c>
      <c r="H35" s="12">
        <v>0</v>
      </c>
      <c r="I35" s="12">
        <v>0</v>
      </c>
      <c r="J35" s="12">
        <v>100</v>
      </c>
      <c r="K35" s="10">
        <v>100</v>
      </c>
      <c r="L35" s="68"/>
    </row>
    <row r="36" ht="28" customHeight="1" spans="1:12">
      <c r="A36" s="10">
        <v>34</v>
      </c>
      <c r="B36" s="15"/>
      <c r="C36" s="18" t="s">
        <v>434</v>
      </c>
      <c r="D36" s="17">
        <v>44862</v>
      </c>
      <c r="E36" s="14">
        <v>45351</v>
      </c>
      <c r="F36" s="10">
        <f>DATEDIF(D36,E36,"Y")</f>
        <v>1</v>
      </c>
      <c r="G36" s="10">
        <v>0</v>
      </c>
      <c r="H36" s="12">
        <v>0</v>
      </c>
      <c r="I36" s="12">
        <v>0</v>
      </c>
      <c r="J36" s="12">
        <v>200</v>
      </c>
      <c r="K36" s="10">
        <f>SUM(H36:J36)</f>
        <v>200</v>
      </c>
      <c r="L36" s="116" t="s">
        <v>435</v>
      </c>
    </row>
    <row r="37" ht="28" customHeight="1" spans="1:12">
      <c r="A37" s="10">
        <v>35</v>
      </c>
      <c r="B37" s="13" t="s">
        <v>62</v>
      </c>
      <c r="C37" s="10" t="s">
        <v>63</v>
      </c>
      <c r="D37" s="14">
        <v>41687</v>
      </c>
      <c r="E37" s="14">
        <v>45351</v>
      </c>
      <c r="F37" s="10">
        <f>DATEDIF(D37,E37,"Y")</f>
        <v>10</v>
      </c>
      <c r="G37" s="10">
        <v>100</v>
      </c>
      <c r="H37" s="12">
        <v>500</v>
      </c>
      <c r="I37" s="12">
        <v>0</v>
      </c>
      <c r="J37" s="12">
        <v>300</v>
      </c>
      <c r="K37" s="10">
        <f t="shared" ref="K37:K68" si="5">SUM(H37:J37)</f>
        <v>800</v>
      </c>
      <c r="L37" s="35" t="s">
        <v>508</v>
      </c>
    </row>
    <row r="38" ht="32" customHeight="1" spans="1:12">
      <c r="A38" s="10">
        <v>36</v>
      </c>
      <c r="B38" s="15"/>
      <c r="C38" s="18" t="s">
        <v>245</v>
      </c>
      <c r="D38" s="14">
        <v>44648</v>
      </c>
      <c r="E38" s="14">
        <v>45351</v>
      </c>
      <c r="F38" s="10">
        <f>DATEDIF(D38,E38,"Y")</f>
        <v>1</v>
      </c>
      <c r="G38" s="10">
        <v>100</v>
      </c>
      <c r="H38" s="12">
        <v>0</v>
      </c>
      <c r="I38" s="12">
        <v>0</v>
      </c>
      <c r="J38" s="12">
        <v>0</v>
      </c>
      <c r="K38" s="10">
        <f t="shared" si="5"/>
        <v>0</v>
      </c>
      <c r="L38" s="42" t="s">
        <v>485</v>
      </c>
    </row>
    <row r="39" ht="31" customHeight="1" spans="1:12">
      <c r="A39" s="10">
        <v>37</v>
      </c>
      <c r="B39" s="13" t="s">
        <v>64</v>
      </c>
      <c r="C39" s="10" t="s">
        <v>56</v>
      </c>
      <c r="D39" s="14">
        <v>43710</v>
      </c>
      <c r="E39" s="14">
        <v>45351</v>
      </c>
      <c r="F39" s="10">
        <f t="shared" ref="F39:F69" si="6">DATEDIF(D39,E39,"Y")</f>
        <v>4</v>
      </c>
      <c r="G39" s="10">
        <v>100</v>
      </c>
      <c r="H39" s="12">
        <f t="shared" ref="H39:H46" si="7">F39*G39</f>
        <v>400</v>
      </c>
      <c r="I39" s="12">
        <v>0</v>
      </c>
      <c r="J39" s="12">
        <v>100</v>
      </c>
      <c r="K39" s="10">
        <f t="shared" si="5"/>
        <v>500</v>
      </c>
      <c r="L39" s="37" t="s">
        <v>363</v>
      </c>
    </row>
    <row r="40" s="1" customFormat="1" ht="35" customHeight="1" spans="1:12">
      <c r="A40" s="10">
        <v>38</v>
      </c>
      <c r="B40" s="30"/>
      <c r="C40" s="11" t="s">
        <v>66</v>
      </c>
      <c r="D40" s="23">
        <v>43694</v>
      </c>
      <c r="E40" s="14">
        <v>45351</v>
      </c>
      <c r="F40" s="10">
        <f t="shared" si="6"/>
        <v>4</v>
      </c>
      <c r="G40" s="11">
        <v>100</v>
      </c>
      <c r="H40" s="12">
        <f t="shared" si="7"/>
        <v>400</v>
      </c>
      <c r="I40" s="12">
        <v>0</v>
      </c>
      <c r="J40" s="12">
        <v>100</v>
      </c>
      <c r="K40" s="10">
        <f t="shared" si="5"/>
        <v>500</v>
      </c>
      <c r="L40" s="35" t="s">
        <v>425</v>
      </c>
    </row>
    <row r="41" s="1" customFormat="1" ht="38" customHeight="1" spans="1:12">
      <c r="A41" s="10">
        <v>39</v>
      </c>
      <c r="B41" s="30"/>
      <c r="C41" s="16" t="s">
        <v>259</v>
      </c>
      <c r="D41" s="14">
        <v>44428</v>
      </c>
      <c r="E41" s="14">
        <v>45351</v>
      </c>
      <c r="F41" s="10">
        <f t="shared" si="6"/>
        <v>2</v>
      </c>
      <c r="G41" s="10">
        <v>100</v>
      </c>
      <c r="H41" s="12">
        <f t="shared" si="7"/>
        <v>200</v>
      </c>
      <c r="I41" s="12">
        <v>0</v>
      </c>
      <c r="J41" s="12">
        <v>300</v>
      </c>
      <c r="K41" s="10">
        <f t="shared" si="5"/>
        <v>500</v>
      </c>
      <c r="L41" s="35" t="s">
        <v>396</v>
      </c>
    </row>
    <row r="42" s="1" customFormat="1" ht="38" customHeight="1" spans="1:12">
      <c r="A42" s="10">
        <v>40</v>
      </c>
      <c r="B42" s="30"/>
      <c r="C42" s="16" t="s">
        <v>413</v>
      </c>
      <c r="D42" s="14">
        <v>44634</v>
      </c>
      <c r="E42" s="14">
        <v>45351</v>
      </c>
      <c r="F42" s="10">
        <f t="shared" si="6"/>
        <v>1</v>
      </c>
      <c r="G42" s="10">
        <v>0</v>
      </c>
      <c r="H42" s="12">
        <f t="shared" si="7"/>
        <v>0</v>
      </c>
      <c r="I42" s="12">
        <v>0</v>
      </c>
      <c r="J42" s="12">
        <v>300</v>
      </c>
      <c r="K42" s="10">
        <f t="shared" si="5"/>
        <v>300</v>
      </c>
      <c r="L42" s="36" t="s">
        <v>414</v>
      </c>
    </row>
    <row r="43" ht="28" customHeight="1" spans="1:12">
      <c r="A43" s="10">
        <v>41</v>
      </c>
      <c r="B43" s="15"/>
      <c r="C43" s="16" t="s">
        <v>468</v>
      </c>
      <c r="D43" s="14">
        <v>44794</v>
      </c>
      <c r="E43" s="14">
        <v>45351</v>
      </c>
      <c r="F43" s="10">
        <f t="shared" si="6"/>
        <v>1</v>
      </c>
      <c r="G43" s="10">
        <v>0</v>
      </c>
      <c r="H43" s="12">
        <f t="shared" si="7"/>
        <v>0</v>
      </c>
      <c r="I43" s="12">
        <v>0</v>
      </c>
      <c r="J43" s="12">
        <v>300</v>
      </c>
      <c r="K43" s="10">
        <f t="shared" si="5"/>
        <v>300</v>
      </c>
      <c r="L43" s="36" t="s">
        <v>414</v>
      </c>
    </row>
    <row r="44" ht="30" customHeight="1" spans="1:12">
      <c r="A44" s="10">
        <v>42</v>
      </c>
      <c r="B44" s="13" t="s">
        <v>68</v>
      </c>
      <c r="C44" s="10" t="s">
        <v>69</v>
      </c>
      <c r="D44" s="14">
        <v>44350</v>
      </c>
      <c r="E44" s="14">
        <v>45351</v>
      </c>
      <c r="F44" s="10">
        <f t="shared" si="6"/>
        <v>2</v>
      </c>
      <c r="G44" s="10">
        <v>100</v>
      </c>
      <c r="H44" s="12">
        <f t="shared" si="7"/>
        <v>200</v>
      </c>
      <c r="I44" s="12">
        <v>300</v>
      </c>
      <c r="J44" s="12">
        <v>100</v>
      </c>
      <c r="K44" s="10">
        <f t="shared" si="5"/>
        <v>600</v>
      </c>
      <c r="L44" s="35" t="s">
        <v>70</v>
      </c>
    </row>
    <row r="45" ht="24" customHeight="1" spans="1:12">
      <c r="A45" s="10">
        <v>43</v>
      </c>
      <c r="B45" s="15"/>
      <c r="C45" s="10" t="s">
        <v>73</v>
      </c>
      <c r="D45" s="14">
        <v>44347</v>
      </c>
      <c r="E45" s="14">
        <v>45351</v>
      </c>
      <c r="F45" s="10">
        <f t="shared" si="6"/>
        <v>2</v>
      </c>
      <c r="G45" s="10">
        <v>100</v>
      </c>
      <c r="H45" s="12">
        <f t="shared" si="7"/>
        <v>200</v>
      </c>
      <c r="I45" s="12">
        <v>0</v>
      </c>
      <c r="J45" s="12">
        <v>0</v>
      </c>
      <c r="K45" s="10">
        <f t="shared" si="5"/>
        <v>200</v>
      </c>
      <c r="L45" s="36" t="s">
        <v>28</v>
      </c>
    </row>
    <row r="46" ht="28" customHeight="1" spans="1:12">
      <c r="A46" s="10">
        <v>44</v>
      </c>
      <c r="B46" s="15"/>
      <c r="C46" s="10" t="s">
        <v>131</v>
      </c>
      <c r="D46" s="14">
        <v>44413</v>
      </c>
      <c r="E46" s="14">
        <v>45351</v>
      </c>
      <c r="F46" s="10">
        <f t="shared" si="6"/>
        <v>2</v>
      </c>
      <c r="G46" s="10">
        <v>100</v>
      </c>
      <c r="H46" s="12">
        <f t="shared" si="7"/>
        <v>200</v>
      </c>
      <c r="I46" s="12">
        <v>0</v>
      </c>
      <c r="J46" s="12">
        <v>0</v>
      </c>
      <c r="K46" s="10">
        <f t="shared" si="5"/>
        <v>200</v>
      </c>
      <c r="L46" s="35" t="s">
        <v>183</v>
      </c>
    </row>
    <row r="47" ht="31" customHeight="1" spans="1:12">
      <c r="A47" s="10">
        <v>45</v>
      </c>
      <c r="B47" s="15"/>
      <c r="C47" s="18" t="s">
        <v>397</v>
      </c>
      <c r="D47" s="123">
        <v>45033</v>
      </c>
      <c r="E47" s="14">
        <v>45351</v>
      </c>
      <c r="F47" s="10">
        <f t="shared" si="6"/>
        <v>0</v>
      </c>
      <c r="G47" s="10">
        <v>100</v>
      </c>
      <c r="H47" s="12">
        <v>0</v>
      </c>
      <c r="I47" s="12">
        <v>0</v>
      </c>
      <c r="J47" s="12">
        <v>0</v>
      </c>
      <c r="K47" s="10">
        <f t="shared" si="5"/>
        <v>0</v>
      </c>
      <c r="L47" s="129" t="s">
        <v>398</v>
      </c>
    </row>
    <row r="48" ht="31" customHeight="1" spans="1:12">
      <c r="A48" s="10">
        <v>46</v>
      </c>
      <c r="B48" s="15"/>
      <c r="C48" s="10" t="s">
        <v>192</v>
      </c>
      <c r="D48" s="14">
        <v>44284</v>
      </c>
      <c r="E48" s="14">
        <v>45351</v>
      </c>
      <c r="F48" s="10">
        <f t="shared" si="6"/>
        <v>2</v>
      </c>
      <c r="G48" s="10">
        <v>0</v>
      </c>
      <c r="H48" s="12">
        <v>0</v>
      </c>
      <c r="I48" s="12">
        <v>0</v>
      </c>
      <c r="J48" s="12">
        <v>300</v>
      </c>
      <c r="K48" s="10">
        <f t="shared" si="5"/>
        <v>300</v>
      </c>
      <c r="L48" s="65" t="s">
        <v>509</v>
      </c>
    </row>
    <row r="49" ht="24" customHeight="1" spans="1:12">
      <c r="A49" s="10">
        <v>47</v>
      </c>
      <c r="B49" s="15"/>
      <c r="C49" s="44" t="s">
        <v>312</v>
      </c>
      <c r="D49" s="45">
        <v>44284</v>
      </c>
      <c r="E49" s="14">
        <v>45351</v>
      </c>
      <c r="F49" s="10">
        <f t="shared" si="6"/>
        <v>2</v>
      </c>
      <c r="G49" s="10">
        <v>0</v>
      </c>
      <c r="H49" s="12">
        <v>0</v>
      </c>
      <c r="I49" s="12">
        <v>0</v>
      </c>
      <c r="J49" s="12">
        <v>300</v>
      </c>
      <c r="K49" s="10">
        <f t="shared" si="5"/>
        <v>300</v>
      </c>
      <c r="L49" s="65" t="s">
        <v>195</v>
      </c>
    </row>
    <row r="50" ht="24" customHeight="1" spans="1:12">
      <c r="A50" s="10">
        <v>48</v>
      </c>
      <c r="B50" s="15"/>
      <c r="C50" s="44" t="s">
        <v>379</v>
      </c>
      <c r="D50" s="45">
        <v>44280</v>
      </c>
      <c r="E50" s="14">
        <v>45351</v>
      </c>
      <c r="F50" s="10">
        <f t="shared" si="6"/>
        <v>2</v>
      </c>
      <c r="G50" s="10">
        <v>0</v>
      </c>
      <c r="H50" s="12">
        <v>0</v>
      </c>
      <c r="I50" s="12">
        <v>0</v>
      </c>
      <c r="J50" s="12">
        <v>100</v>
      </c>
      <c r="K50" s="10">
        <f t="shared" si="5"/>
        <v>100</v>
      </c>
      <c r="L50" s="65" t="s">
        <v>380</v>
      </c>
    </row>
    <row r="51" ht="24" customHeight="1" spans="1:12">
      <c r="A51" s="10">
        <v>49</v>
      </c>
      <c r="B51" s="15"/>
      <c r="C51" s="44" t="s">
        <v>381</v>
      </c>
      <c r="D51" s="45">
        <v>44279</v>
      </c>
      <c r="E51" s="14">
        <v>45351</v>
      </c>
      <c r="F51" s="10">
        <f t="shared" si="6"/>
        <v>2</v>
      </c>
      <c r="G51" s="10">
        <v>0</v>
      </c>
      <c r="H51" s="12">
        <v>0</v>
      </c>
      <c r="I51" s="12">
        <v>0</v>
      </c>
      <c r="J51" s="12">
        <v>100</v>
      </c>
      <c r="K51" s="10">
        <f t="shared" si="5"/>
        <v>100</v>
      </c>
      <c r="L51" s="65" t="s">
        <v>380</v>
      </c>
    </row>
    <row r="52" ht="35" customHeight="1" spans="1:12">
      <c r="A52" s="10">
        <v>50</v>
      </c>
      <c r="B52" s="10"/>
      <c r="C52" s="18" t="s">
        <v>194</v>
      </c>
      <c r="D52" s="14">
        <v>44478</v>
      </c>
      <c r="E52" s="14">
        <v>45351</v>
      </c>
      <c r="F52" s="10">
        <f t="shared" si="6"/>
        <v>2</v>
      </c>
      <c r="G52" s="10">
        <v>0</v>
      </c>
      <c r="H52" s="12">
        <f>F52*G52</f>
        <v>0</v>
      </c>
      <c r="I52" s="12">
        <v>0</v>
      </c>
      <c r="J52" s="12">
        <v>100</v>
      </c>
      <c r="K52" s="10">
        <f t="shared" si="5"/>
        <v>100</v>
      </c>
      <c r="L52" s="10" t="s">
        <v>365</v>
      </c>
    </row>
    <row r="53" ht="20" customHeight="1" spans="1:12">
      <c r="A53" s="10">
        <v>51</v>
      </c>
      <c r="B53" s="48" t="s">
        <v>84</v>
      </c>
      <c r="C53" s="18" t="s">
        <v>85</v>
      </c>
      <c r="D53" s="17">
        <v>43978</v>
      </c>
      <c r="E53" s="14">
        <v>45351</v>
      </c>
      <c r="F53" s="10">
        <f t="shared" si="6"/>
        <v>3</v>
      </c>
      <c r="G53" s="18">
        <v>100</v>
      </c>
      <c r="H53" s="12">
        <v>300</v>
      </c>
      <c r="I53" s="12">
        <v>0</v>
      </c>
      <c r="J53" s="12">
        <v>0</v>
      </c>
      <c r="K53" s="10">
        <f t="shared" si="5"/>
        <v>300</v>
      </c>
      <c r="L53" s="37"/>
    </row>
    <row r="54" ht="24" customHeight="1" spans="1:12">
      <c r="A54" s="10">
        <v>52</v>
      </c>
      <c r="B54" s="87"/>
      <c r="C54" s="18" t="s">
        <v>438</v>
      </c>
      <c r="D54" s="17">
        <v>45120</v>
      </c>
      <c r="E54" s="14">
        <v>45351</v>
      </c>
      <c r="F54" s="10">
        <f t="shared" si="6"/>
        <v>0</v>
      </c>
      <c r="G54" s="18">
        <v>100</v>
      </c>
      <c r="H54" s="12">
        <v>0</v>
      </c>
      <c r="I54" s="12">
        <v>0</v>
      </c>
      <c r="J54" s="12">
        <v>0</v>
      </c>
      <c r="K54" s="10">
        <f t="shared" si="5"/>
        <v>0</v>
      </c>
      <c r="L54" s="38" t="s">
        <v>185</v>
      </c>
    </row>
    <row r="55" ht="29" customHeight="1" spans="1:12">
      <c r="A55" s="10">
        <v>53</v>
      </c>
      <c r="B55" s="87"/>
      <c r="C55" s="44" t="s">
        <v>206</v>
      </c>
      <c r="D55" s="45">
        <v>45071</v>
      </c>
      <c r="E55" s="14">
        <v>45351</v>
      </c>
      <c r="F55" s="10">
        <f t="shared" si="6"/>
        <v>0</v>
      </c>
      <c r="G55" s="18">
        <v>0</v>
      </c>
      <c r="H55" s="12">
        <f>F55*G55</f>
        <v>0</v>
      </c>
      <c r="I55" s="12">
        <v>0</v>
      </c>
      <c r="J55" s="12">
        <v>300</v>
      </c>
      <c r="K55" s="10">
        <f t="shared" si="5"/>
        <v>300</v>
      </c>
      <c r="L55" s="115" t="s">
        <v>110</v>
      </c>
    </row>
    <row r="56" ht="29" customHeight="1" spans="1:12">
      <c r="A56" s="10">
        <v>54</v>
      </c>
      <c r="B56" s="87"/>
      <c r="C56" s="44" t="s">
        <v>522</v>
      </c>
      <c r="D56" s="45">
        <v>45231</v>
      </c>
      <c r="E56" s="14">
        <v>45351</v>
      </c>
      <c r="F56" s="10">
        <v>0</v>
      </c>
      <c r="G56" s="18">
        <v>0</v>
      </c>
      <c r="H56" s="12">
        <v>0</v>
      </c>
      <c r="I56" s="12">
        <v>0</v>
      </c>
      <c r="J56" s="12">
        <v>300</v>
      </c>
      <c r="K56" s="10">
        <f t="shared" si="5"/>
        <v>300</v>
      </c>
      <c r="L56" s="118" t="s">
        <v>523</v>
      </c>
    </row>
    <row r="57" ht="25" customHeight="1" spans="1:12">
      <c r="A57" s="10">
        <v>55</v>
      </c>
      <c r="B57" s="10" t="s">
        <v>89</v>
      </c>
      <c r="C57" s="10" t="s">
        <v>90</v>
      </c>
      <c r="D57" s="14">
        <v>44075</v>
      </c>
      <c r="E57" s="14">
        <v>45351</v>
      </c>
      <c r="F57" s="10">
        <f t="shared" ref="F57:F76" si="8">DATEDIF(D57,E57,"Y")</f>
        <v>3</v>
      </c>
      <c r="G57" s="10">
        <v>100</v>
      </c>
      <c r="H57" s="12">
        <f>F57*G57</f>
        <v>300</v>
      </c>
      <c r="I57" s="12">
        <v>0</v>
      </c>
      <c r="J57" s="12">
        <v>0</v>
      </c>
      <c r="K57" s="10">
        <f t="shared" si="5"/>
        <v>300</v>
      </c>
      <c r="L57" s="35" t="s">
        <v>28</v>
      </c>
    </row>
    <row r="58" ht="33" customHeight="1" spans="1:12">
      <c r="A58" s="10">
        <v>56</v>
      </c>
      <c r="B58" s="10"/>
      <c r="C58" s="18" t="s">
        <v>265</v>
      </c>
      <c r="D58" s="14">
        <v>44676</v>
      </c>
      <c r="E58" s="14">
        <v>45351</v>
      </c>
      <c r="F58" s="10">
        <f t="shared" si="8"/>
        <v>1</v>
      </c>
      <c r="G58" s="10">
        <v>100</v>
      </c>
      <c r="H58" s="12">
        <f>F58*G58</f>
        <v>100</v>
      </c>
      <c r="I58" s="12">
        <v>0</v>
      </c>
      <c r="J58" s="12">
        <v>100</v>
      </c>
      <c r="K58" s="10">
        <f t="shared" si="5"/>
        <v>200</v>
      </c>
      <c r="L58" s="35" t="s">
        <v>427</v>
      </c>
    </row>
    <row r="59" s="2" customFormat="1" ht="27" customHeight="1" spans="1:12">
      <c r="A59" s="10">
        <v>57</v>
      </c>
      <c r="B59" s="15" t="s">
        <v>121</v>
      </c>
      <c r="C59" s="10" t="s">
        <v>100</v>
      </c>
      <c r="D59" s="14">
        <v>44257</v>
      </c>
      <c r="E59" s="14">
        <v>45351</v>
      </c>
      <c r="F59" s="10">
        <f t="shared" si="8"/>
        <v>2</v>
      </c>
      <c r="G59" s="10">
        <v>100</v>
      </c>
      <c r="H59" s="12">
        <f t="shared" ref="H59:H63" si="9">F59*G59</f>
        <v>200</v>
      </c>
      <c r="I59" s="12">
        <v>0</v>
      </c>
      <c r="J59" s="12">
        <v>300</v>
      </c>
      <c r="K59" s="10">
        <f t="shared" si="5"/>
        <v>500</v>
      </c>
      <c r="L59" s="35" t="s">
        <v>101</v>
      </c>
    </row>
    <row r="60" s="2" customFormat="1" ht="36" customHeight="1" spans="1:12">
      <c r="A60" s="10">
        <v>58</v>
      </c>
      <c r="B60" s="15"/>
      <c r="C60" s="10" t="s">
        <v>350</v>
      </c>
      <c r="D60" s="14">
        <v>44842</v>
      </c>
      <c r="E60" s="14">
        <v>45351</v>
      </c>
      <c r="F60" s="10">
        <f t="shared" si="8"/>
        <v>1</v>
      </c>
      <c r="G60" s="10">
        <v>100</v>
      </c>
      <c r="H60" s="12">
        <v>100</v>
      </c>
      <c r="I60" s="12">
        <v>0</v>
      </c>
      <c r="J60" s="12">
        <v>0</v>
      </c>
      <c r="K60" s="10">
        <f t="shared" si="5"/>
        <v>100</v>
      </c>
      <c r="L60" s="71" t="s">
        <v>185</v>
      </c>
    </row>
    <row r="61" ht="27" customHeight="1" spans="1:12">
      <c r="A61" s="10">
        <v>59</v>
      </c>
      <c r="B61" s="15"/>
      <c r="C61" s="18" t="s">
        <v>272</v>
      </c>
      <c r="D61" s="14">
        <v>44676</v>
      </c>
      <c r="E61" s="14">
        <v>45351</v>
      </c>
      <c r="F61" s="10">
        <f t="shared" si="8"/>
        <v>1</v>
      </c>
      <c r="G61" s="10">
        <v>100</v>
      </c>
      <c r="H61" s="12">
        <f t="shared" si="9"/>
        <v>100</v>
      </c>
      <c r="I61" s="12">
        <v>100</v>
      </c>
      <c r="J61" s="12">
        <v>100</v>
      </c>
      <c r="K61" s="10">
        <f t="shared" si="5"/>
        <v>300</v>
      </c>
      <c r="L61" s="35" t="s">
        <v>316</v>
      </c>
    </row>
    <row r="62" customFormat="1" ht="27" customHeight="1" spans="1:12">
      <c r="A62" s="10">
        <v>60</v>
      </c>
      <c r="B62" s="15"/>
      <c r="C62" s="18" t="s">
        <v>355</v>
      </c>
      <c r="D62" s="14">
        <v>44842</v>
      </c>
      <c r="E62" s="14">
        <v>45351</v>
      </c>
      <c r="F62" s="10">
        <f t="shared" si="8"/>
        <v>1</v>
      </c>
      <c r="G62" s="10">
        <v>100</v>
      </c>
      <c r="H62" s="12">
        <f t="shared" si="9"/>
        <v>100</v>
      </c>
      <c r="I62" s="12">
        <v>100</v>
      </c>
      <c r="J62" s="12">
        <v>0</v>
      </c>
      <c r="K62" s="10">
        <f t="shared" si="5"/>
        <v>200</v>
      </c>
      <c r="L62" s="35" t="s">
        <v>356</v>
      </c>
    </row>
    <row r="63" customFormat="1" ht="28" customHeight="1" spans="1:12">
      <c r="A63" s="10">
        <v>61</v>
      </c>
      <c r="B63" s="10" t="s">
        <v>103</v>
      </c>
      <c r="C63" s="10" t="s">
        <v>104</v>
      </c>
      <c r="D63" s="14">
        <v>43192</v>
      </c>
      <c r="E63" s="14">
        <v>45351</v>
      </c>
      <c r="F63" s="10">
        <f t="shared" si="8"/>
        <v>5</v>
      </c>
      <c r="G63" s="10">
        <v>100</v>
      </c>
      <c r="H63" s="12">
        <f t="shared" si="9"/>
        <v>500</v>
      </c>
      <c r="I63" s="12">
        <v>300</v>
      </c>
      <c r="J63" s="12">
        <v>100</v>
      </c>
      <c r="K63" s="10">
        <f t="shared" si="5"/>
        <v>900</v>
      </c>
      <c r="L63" s="35" t="s">
        <v>428</v>
      </c>
    </row>
    <row r="64" customFormat="1" ht="33" customHeight="1" spans="1:12">
      <c r="A64" s="10">
        <v>62</v>
      </c>
      <c r="B64" s="10"/>
      <c r="C64" s="18" t="s">
        <v>441</v>
      </c>
      <c r="D64" s="49">
        <v>45142</v>
      </c>
      <c r="E64" s="14">
        <v>45351</v>
      </c>
      <c r="F64" s="10">
        <f t="shared" si="8"/>
        <v>0</v>
      </c>
      <c r="G64" s="13">
        <v>100</v>
      </c>
      <c r="H64" s="50">
        <v>0</v>
      </c>
      <c r="I64" s="50">
        <v>0</v>
      </c>
      <c r="J64" s="50">
        <v>0</v>
      </c>
      <c r="K64" s="10">
        <f t="shared" si="5"/>
        <v>0</v>
      </c>
      <c r="L64" s="69" t="s">
        <v>28</v>
      </c>
    </row>
    <row r="65" customFormat="1" ht="33" customHeight="1" spans="1:12">
      <c r="A65" s="10">
        <v>63</v>
      </c>
      <c r="B65" s="11" t="s">
        <v>216</v>
      </c>
      <c r="C65" s="10" t="s">
        <v>58</v>
      </c>
      <c r="D65" s="14">
        <v>44113</v>
      </c>
      <c r="E65" s="14">
        <v>45351</v>
      </c>
      <c r="F65" s="10">
        <f t="shared" si="8"/>
        <v>3</v>
      </c>
      <c r="G65" s="10">
        <v>100</v>
      </c>
      <c r="H65" s="12">
        <v>300</v>
      </c>
      <c r="I65" s="12">
        <v>300</v>
      </c>
      <c r="J65" s="12">
        <v>0</v>
      </c>
      <c r="K65" s="10">
        <f t="shared" si="5"/>
        <v>600</v>
      </c>
      <c r="L65" s="35" t="s">
        <v>503</v>
      </c>
    </row>
    <row r="66" customFormat="1" ht="24" customHeight="1" spans="1:12">
      <c r="A66" s="10">
        <v>64</v>
      </c>
      <c r="B66" s="15" t="s">
        <v>275</v>
      </c>
      <c r="C66" s="125" t="s">
        <v>276</v>
      </c>
      <c r="D66" s="126">
        <v>44652</v>
      </c>
      <c r="E66" s="14">
        <v>45351</v>
      </c>
      <c r="F66" s="10">
        <f t="shared" si="8"/>
        <v>1</v>
      </c>
      <c r="G66" s="51">
        <v>100</v>
      </c>
      <c r="H66" s="127">
        <f>F66*G66</f>
        <v>100</v>
      </c>
      <c r="I66" s="127">
        <v>0</v>
      </c>
      <c r="J66" s="127">
        <v>0</v>
      </c>
      <c r="K66" s="10">
        <f t="shared" si="5"/>
        <v>100</v>
      </c>
      <c r="L66" s="128" t="s">
        <v>28</v>
      </c>
    </row>
    <row r="67" customFormat="1" ht="33" customHeight="1" spans="1:12">
      <c r="A67" s="10">
        <v>65</v>
      </c>
      <c r="B67" s="51"/>
      <c r="C67" s="18" t="s">
        <v>277</v>
      </c>
      <c r="D67" s="14">
        <v>44659</v>
      </c>
      <c r="E67" s="14">
        <v>45351</v>
      </c>
      <c r="F67" s="10">
        <f t="shared" si="8"/>
        <v>1</v>
      </c>
      <c r="G67" s="10">
        <v>100</v>
      </c>
      <c r="H67" s="12">
        <f>F67*G67</f>
        <v>100</v>
      </c>
      <c r="I67" s="12">
        <v>0</v>
      </c>
      <c r="J67" s="12">
        <v>100</v>
      </c>
      <c r="K67" s="10">
        <f t="shared" si="5"/>
        <v>200</v>
      </c>
      <c r="L67" s="35" t="s">
        <v>460</v>
      </c>
    </row>
    <row r="68" customFormat="1" ht="33" customHeight="1" spans="1:12">
      <c r="A68" s="10">
        <v>66</v>
      </c>
      <c r="B68" s="15" t="s">
        <v>472</v>
      </c>
      <c r="C68" s="18" t="s">
        <v>473</v>
      </c>
      <c r="D68" s="14">
        <v>44757</v>
      </c>
      <c r="E68" s="14">
        <v>45351</v>
      </c>
      <c r="F68" s="10">
        <f t="shared" si="8"/>
        <v>1</v>
      </c>
      <c r="G68" s="10">
        <v>100</v>
      </c>
      <c r="H68" s="12">
        <v>100</v>
      </c>
      <c r="I68" s="12">
        <v>0</v>
      </c>
      <c r="J68" s="12">
        <v>0</v>
      </c>
      <c r="K68" s="10">
        <f t="shared" si="5"/>
        <v>100</v>
      </c>
      <c r="L68" s="36"/>
    </row>
    <row r="69" customFormat="1" ht="33" customHeight="1" spans="1:12">
      <c r="A69" s="10">
        <v>67</v>
      </c>
      <c r="B69" s="51"/>
      <c r="C69" s="18" t="s">
        <v>475</v>
      </c>
      <c r="D69" s="14">
        <v>44878</v>
      </c>
      <c r="E69" s="14">
        <v>45351</v>
      </c>
      <c r="F69" s="10">
        <f t="shared" si="8"/>
        <v>1</v>
      </c>
      <c r="G69" s="10">
        <v>100</v>
      </c>
      <c r="H69" s="12">
        <f>F69*G69</f>
        <v>100</v>
      </c>
      <c r="I69" s="12">
        <v>0</v>
      </c>
      <c r="J69" s="12">
        <v>0</v>
      </c>
      <c r="K69" s="10">
        <f t="shared" ref="K69:K91" si="10">SUM(H69:J69)</f>
        <v>100</v>
      </c>
      <c r="L69" s="35"/>
    </row>
    <row r="70" ht="33" customHeight="1" spans="1:12">
      <c r="A70" s="10">
        <v>68</v>
      </c>
      <c r="B70" s="10" t="s">
        <v>343</v>
      </c>
      <c r="C70" s="18" t="s">
        <v>302</v>
      </c>
      <c r="D70" s="14">
        <v>44739</v>
      </c>
      <c r="E70" s="14">
        <v>45351</v>
      </c>
      <c r="F70" s="10">
        <f t="shared" si="8"/>
        <v>1</v>
      </c>
      <c r="G70" s="10">
        <v>100</v>
      </c>
      <c r="H70" s="12">
        <f>F70*G70</f>
        <v>100</v>
      </c>
      <c r="I70" s="12">
        <v>0</v>
      </c>
      <c r="J70" s="12">
        <v>400</v>
      </c>
      <c r="K70" s="10">
        <f t="shared" si="10"/>
        <v>500</v>
      </c>
      <c r="L70" s="73" t="s">
        <v>495</v>
      </c>
    </row>
    <row r="71" ht="27" customHeight="1" spans="1:12">
      <c r="A71" s="10">
        <v>69</v>
      </c>
      <c r="B71" s="10"/>
      <c r="C71" s="10" t="s">
        <v>344</v>
      </c>
      <c r="D71" s="14">
        <v>44774</v>
      </c>
      <c r="E71" s="14">
        <v>45351</v>
      </c>
      <c r="F71" s="10">
        <f t="shared" si="8"/>
        <v>1</v>
      </c>
      <c r="G71" s="10">
        <v>100</v>
      </c>
      <c r="H71" s="12">
        <f>F71*G71</f>
        <v>100</v>
      </c>
      <c r="I71" s="12">
        <v>100</v>
      </c>
      <c r="J71" s="12">
        <v>0</v>
      </c>
      <c r="K71" s="10">
        <f t="shared" si="10"/>
        <v>200</v>
      </c>
      <c r="L71" s="70" t="s">
        <v>357</v>
      </c>
    </row>
    <row r="72" ht="27" customHeight="1" spans="1:12">
      <c r="A72" s="10">
        <v>70</v>
      </c>
      <c r="B72" s="52" t="s">
        <v>462</v>
      </c>
      <c r="C72" s="18" t="s">
        <v>346</v>
      </c>
      <c r="D72" s="14">
        <v>44842</v>
      </c>
      <c r="E72" s="14">
        <v>45351</v>
      </c>
      <c r="F72" s="10">
        <f t="shared" si="8"/>
        <v>1</v>
      </c>
      <c r="G72" s="10">
        <v>100</v>
      </c>
      <c r="H72" s="12">
        <v>100</v>
      </c>
      <c r="I72" s="12">
        <v>0</v>
      </c>
      <c r="J72" s="12">
        <v>300</v>
      </c>
      <c r="K72" s="10">
        <f t="shared" si="10"/>
        <v>400</v>
      </c>
      <c r="L72" s="35" t="s">
        <v>347</v>
      </c>
    </row>
    <row r="73" ht="27" customHeight="1" spans="1:12">
      <c r="A73" s="10">
        <v>71</v>
      </c>
      <c r="B73" s="52"/>
      <c r="C73" s="10" t="s">
        <v>54</v>
      </c>
      <c r="D73" s="14">
        <v>40787</v>
      </c>
      <c r="E73" s="14">
        <v>45351</v>
      </c>
      <c r="F73" s="10">
        <f t="shared" si="8"/>
        <v>12</v>
      </c>
      <c r="G73" s="10">
        <v>100</v>
      </c>
      <c r="H73" s="12">
        <v>500</v>
      </c>
      <c r="I73" s="12">
        <v>0</v>
      </c>
      <c r="J73" s="12">
        <v>0</v>
      </c>
      <c r="K73" s="10">
        <f t="shared" si="10"/>
        <v>500</v>
      </c>
      <c r="L73" s="35" t="s">
        <v>28</v>
      </c>
    </row>
    <row r="74" ht="27" customHeight="1" spans="1:12">
      <c r="A74" s="10">
        <v>72</v>
      </c>
      <c r="B74" s="53" t="s">
        <v>377</v>
      </c>
      <c r="C74" s="121" t="s">
        <v>361</v>
      </c>
      <c r="D74" s="14">
        <v>44867</v>
      </c>
      <c r="E74" s="14">
        <v>45351</v>
      </c>
      <c r="F74" s="10">
        <f t="shared" si="8"/>
        <v>1</v>
      </c>
      <c r="G74" s="10">
        <v>100</v>
      </c>
      <c r="H74" s="12">
        <v>100</v>
      </c>
      <c r="I74" s="12">
        <v>300</v>
      </c>
      <c r="J74" s="12">
        <v>0</v>
      </c>
      <c r="K74" s="10">
        <f t="shared" si="10"/>
        <v>400</v>
      </c>
      <c r="L74" s="35" t="s">
        <v>362</v>
      </c>
    </row>
    <row r="75" ht="27" customHeight="1" spans="1:12">
      <c r="A75" s="10">
        <v>73</v>
      </c>
      <c r="B75" s="53"/>
      <c r="C75" s="10" t="s">
        <v>127</v>
      </c>
      <c r="D75" s="14">
        <v>44382</v>
      </c>
      <c r="E75" s="14">
        <v>45351</v>
      </c>
      <c r="F75" s="10">
        <f t="shared" si="8"/>
        <v>2</v>
      </c>
      <c r="G75" s="10">
        <v>100</v>
      </c>
      <c r="H75" s="12">
        <v>200</v>
      </c>
      <c r="I75" s="12">
        <v>400</v>
      </c>
      <c r="J75" s="12">
        <v>0</v>
      </c>
      <c r="K75" s="10">
        <f t="shared" si="10"/>
        <v>600</v>
      </c>
      <c r="L75" s="35" t="s">
        <v>138</v>
      </c>
    </row>
    <row r="76" ht="27" customHeight="1" spans="1:12">
      <c r="A76" s="10">
        <v>74</v>
      </c>
      <c r="B76" s="53"/>
      <c r="C76" s="18" t="s">
        <v>415</v>
      </c>
      <c r="D76" s="14">
        <v>45064</v>
      </c>
      <c r="E76" s="14">
        <v>45351</v>
      </c>
      <c r="F76" s="10">
        <f t="shared" si="8"/>
        <v>0</v>
      </c>
      <c r="G76" s="10">
        <v>100</v>
      </c>
      <c r="H76" s="12">
        <v>0</v>
      </c>
      <c r="I76" s="12">
        <v>300</v>
      </c>
      <c r="J76" s="12">
        <v>0</v>
      </c>
      <c r="K76" s="10">
        <f t="shared" si="10"/>
        <v>300</v>
      </c>
      <c r="L76" s="35" t="s">
        <v>416</v>
      </c>
    </row>
    <row r="77" ht="27" customHeight="1" spans="1:12">
      <c r="A77" s="10">
        <v>75</v>
      </c>
      <c r="B77" s="53"/>
      <c r="C77" s="10" t="s">
        <v>476</v>
      </c>
      <c r="D77" s="14">
        <v>45035</v>
      </c>
      <c r="E77" s="14">
        <v>45351</v>
      </c>
      <c r="F77" s="10">
        <f t="shared" ref="F77:F87" si="11">DATEDIF(D77,E77,"Y")</f>
        <v>0</v>
      </c>
      <c r="G77" s="10">
        <v>100</v>
      </c>
      <c r="H77" s="12">
        <v>0</v>
      </c>
      <c r="I77" s="12">
        <v>0</v>
      </c>
      <c r="J77" s="12">
        <v>300</v>
      </c>
      <c r="K77" s="10">
        <f t="shared" si="10"/>
        <v>300</v>
      </c>
      <c r="L77" s="35" t="s">
        <v>477</v>
      </c>
    </row>
    <row r="78" ht="27" customHeight="1" spans="1:12">
      <c r="A78" s="10">
        <v>76</v>
      </c>
      <c r="B78" s="15" t="s">
        <v>383</v>
      </c>
      <c r="C78" s="10" t="s">
        <v>47</v>
      </c>
      <c r="D78" s="14">
        <v>43957</v>
      </c>
      <c r="E78" s="14">
        <v>45351</v>
      </c>
      <c r="F78" s="10">
        <f t="shared" si="11"/>
        <v>3</v>
      </c>
      <c r="G78" s="10">
        <v>100</v>
      </c>
      <c r="H78" s="12">
        <f>F78*G78</f>
        <v>300</v>
      </c>
      <c r="I78" s="12">
        <v>0</v>
      </c>
      <c r="J78" s="12">
        <v>100</v>
      </c>
      <c r="K78" s="10">
        <f t="shared" si="10"/>
        <v>400</v>
      </c>
      <c r="L78" s="35" t="s">
        <v>48</v>
      </c>
    </row>
    <row r="79" ht="27" customHeight="1" spans="1:12">
      <c r="A79" s="10">
        <v>77</v>
      </c>
      <c r="B79" s="15"/>
      <c r="C79" s="18" t="s">
        <v>385</v>
      </c>
      <c r="D79" s="14">
        <v>44991</v>
      </c>
      <c r="E79" s="14">
        <v>45351</v>
      </c>
      <c r="F79" s="10">
        <f t="shared" si="11"/>
        <v>0</v>
      </c>
      <c r="G79" s="10">
        <v>100</v>
      </c>
      <c r="H79" s="12">
        <f>F79*G79</f>
        <v>0</v>
      </c>
      <c r="I79" s="12">
        <v>0</v>
      </c>
      <c r="J79" s="12">
        <v>300</v>
      </c>
      <c r="K79" s="10">
        <f t="shared" si="10"/>
        <v>300</v>
      </c>
      <c r="L79" s="70" t="s">
        <v>463</v>
      </c>
    </row>
    <row r="80" ht="41" customHeight="1" spans="1:12">
      <c r="A80" s="10">
        <v>78</v>
      </c>
      <c r="B80" s="15"/>
      <c r="C80" s="16" t="s">
        <v>257</v>
      </c>
      <c r="D80" s="14">
        <v>44676</v>
      </c>
      <c r="E80" s="14">
        <v>45351</v>
      </c>
      <c r="F80" s="10">
        <f t="shared" ref="F80:F87" si="12">DATEDIF(D80,E80,"Y")</f>
        <v>1</v>
      </c>
      <c r="G80" s="10">
        <v>100</v>
      </c>
      <c r="H80" s="12">
        <f t="shared" ref="H80:H86" si="13">F80*G80</f>
        <v>100</v>
      </c>
      <c r="I80" s="12">
        <v>300</v>
      </c>
      <c r="J80" s="12">
        <v>300</v>
      </c>
      <c r="K80" s="10">
        <f t="shared" si="10"/>
        <v>700</v>
      </c>
      <c r="L80" s="35" t="s">
        <v>258</v>
      </c>
    </row>
    <row r="81" ht="25" customHeight="1" spans="1:12">
      <c r="A81" s="10">
        <v>79</v>
      </c>
      <c r="B81" s="10" t="s">
        <v>400</v>
      </c>
      <c r="C81" s="18" t="s">
        <v>401</v>
      </c>
      <c r="D81" s="14">
        <v>45028</v>
      </c>
      <c r="E81" s="14">
        <v>45351</v>
      </c>
      <c r="F81" s="10">
        <f t="shared" si="12"/>
        <v>0</v>
      </c>
      <c r="G81" s="10">
        <v>100</v>
      </c>
      <c r="H81" s="12">
        <f t="shared" si="13"/>
        <v>0</v>
      </c>
      <c r="I81" s="12">
        <v>0</v>
      </c>
      <c r="J81" s="12">
        <v>0</v>
      </c>
      <c r="K81" s="10">
        <f t="shared" si="10"/>
        <v>0</v>
      </c>
      <c r="L81" s="34"/>
    </row>
    <row r="82" ht="25" customHeight="1" spans="1:12">
      <c r="A82" s="10">
        <v>80</v>
      </c>
      <c r="B82" s="10"/>
      <c r="C82" s="18" t="s">
        <v>262</v>
      </c>
      <c r="D82" s="14">
        <v>44676</v>
      </c>
      <c r="E82" s="14">
        <v>45351</v>
      </c>
      <c r="F82" s="10">
        <f t="shared" si="12"/>
        <v>1</v>
      </c>
      <c r="G82" s="10">
        <v>100</v>
      </c>
      <c r="H82" s="12">
        <f t="shared" si="13"/>
        <v>100</v>
      </c>
      <c r="I82" s="12">
        <v>0</v>
      </c>
      <c r="J82" s="12">
        <v>0</v>
      </c>
      <c r="K82" s="10">
        <f t="shared" si="10"/>
        <v>100</v>
      </c>
      <c r="L82" s="35" t="s">
        <v>263</v>
      </c>
    </row>
    <row r="83" ht="25" customHeight="1" spans="1:12">
      <c r="A83" s="10">
        <v>81</v>
      </c>
      <c r="B83" s="15" t="s">
        <v>445</v>
      </c>
      <c r="C83" s="10" t="s">
        <v>81</v>
      </c>
      <c r="D83" s="14">
        <v>40826</v>
      </c>
      <c r="E83" s="14">
        <v>45351</v>
      </c>
      <c r="F83" s="10">
        <f t="shared" si="12"/>
        <v>12</v>
      </c>
      <c r="G83" s="10">
        <v>100</v>
      </c>
      <c r="H83" s="12">
        <v>500</v>
      </c>
      <c r="I83" s="12">
        <v>0</v>
      </c>
      <c r="J83" s="12">
        <v>0</v>
      </c>
      <c r="K83" s="10">
        <f t="shared" si="10"/>
        <v>500</v>
      </c>
      <c r="L83" s="71" t="s">
        <v>28</v>
      </c>
    </row>
    <row r="84" ht="25" customHeight="1" spans="1:12">
      <c r="A84" s="10">
        <v>82</v>
      </c>
      <c r="B84" s="51"/>
      <c r="C84" s="10" t="s">
        <v>79</v>
      </c>
      <c r="D84" s="14">
        <v>42437</v>
      </c>
      <c r="E84" s="14">
        <v>45351</v>
      </c>
      <c r="F84" s="10">
        <f t="shared" si="12"/>
        <v>7</v>
      </c>
      <c r="G84" s="10">
        <v>100</v>
      </c>
      <c r="H84" s="12">
        <v>500</v>
      </c>
      <c r="I84" s="12">
        <v>0</v>
      </c>
      <c r="J84" s="12">
        <v>0</v>
      </c>
      <c r="K84" s="10">
        <f t="shared" si="10"/>
        <v>500</v>
      </c>
      <c r="L84" s="35" t="s">
        <v>28</v>
      </c>
    </row>
    <row r="85" ht="25" customHeight="1" spans="1:12">
      <c r="A85" s="10">
        <v>83</v>
      </c>
      <c r="B85" s="51" t="s">
        <v>524</v>
      </c>
      <c r="C85" s="10" t="s">
        <v>77</v>
      </c>
      <c r="D85" s="14">
        <v>44342</v>
      </c>
      <c r="E85" s="14">
        <v>45351</v>
      </c>
      <c r="F85" s="10">
        <f t="shared" si="12"/>
        <v>2</v>
      </c>
      <c r="G85" s="10">
        <v>100</v>
      </c>
      <c r="H85" s="12">
        <f t="shared" si="13"/>
        <v>200</v>
      </c>
      <c r="I85" s="12">
        <v>400</v>
      </c>
      <c r="J85" s="12">
        <v>300</v>
      </c>
      <c r="K85" s="10">
        <f t="shared" si="10"/>
        <v>900</v>
      </c>
      <c r="L85" s="35" t="s">
        <v>78</v>
      </c>
    </row>
    <row r="86" ht="25" customHeight="1" spans="1:12">
      <c r="A86" s="10">
        <v>84</v>
      </c>
      <c r="B86" s="10" t="s">
        <v>510</v>
      </c>
      <c r="C86" s="10" t="s">
        <v>71</v>
      </c>
      <c r="D86" s="14">
        <v>44298</v>
      </c>
      <c r="E86" s="14">
        <v>45351</v>
      </c>
      <c r="F86" s="10">
        <f t="shared" si="12"/>
        <v>2</v>
      </c>
      <c r="G86" s="10">
        <v>100</v>
      </c>
      <c r="H86" s="12">
        <f t="shared" si="13"/>
        <v>200</v>
      </c>
      <c r="I86" s="12">
        <v>0</v>
      </c>
      <c r="J86" s="12">
        <v>100</v>
      </c>
      <c r="K86" s="10">
        <f t="shared" si="10"/>
        <v>300</v>
      </c>
      <c r="L86" s="35" t="s">
        <v>72</v>
      </c>
    </row>
    <row r="87" ht="25" customHeight="1" spans="1:12">
      <c r="A87" s="10">
        <v>85</v>
      </c>
      <c r="B87" s="10"/>
      <c r="C87" s="18" t="s">
        <v>97</v>
      </c>
      <c r="D87" s="17">
        <v>44081</v>
      </c>
      <c r="E87" s="14">
        <v>45351</v>
      </c>
      <c r="F87" s="10">
        <f t="shared" si="12"/>
        <v>3</v>
      </c>
      <c r="G87" s="18">
        <v>100</v>
      </c>
      <c r="H87" s="12">
        <v>300</v>
      </c>
      <c r="I87" s="12">
        <v>0</v>
      </c>
      <c r="J87" s="12">
        <v>100</v>
      </c>
      <c r="K87" s="10">
        <f t="shared" si="10"/>
        <v>400</v>
      </c>
      <c r="L87" s="37" t="s">
        <v>500</v>
      </c>
    </row>
    <row r="88" ht="31" customHeight="1" spans="1:12">
      <c r="A88" s="10">
        <v>86</v>
      </c>
      <c r="B88" s="11" t="s">
        <v>512</v>
      </c>
      <c r="C88" s="10" t="s">
        <v>513</v>
      </c>
      <c r="D88" s="14">
        <v>45271</v>
      </c>
      <c r="E88" s="14">
        <v>45351</v>
      </c>
      <c r="F88" s="10">
        <f t="shared" ref="F88:F91" si="14">DATEDIF(D88,E88,"Y")</f>
        <v>0</v>
      </c>
      <c r="G88" s="10">
        <v>100</v>
      </c>
      <c r="H88" s="12">
        <v>0</v>
      </c>
      <c r="I88" s="12">
        <v>0</v>
      </c>
      <c r="J88" s="12">
        <v>300</v>
      </c>
      <c r="K88" s="10">
        <f t="shared" si="10"/>
        <v>300</v>
      </c>
      <c r="L88" s="35" t="s">
        <v>514</v>
      </c>
    </row>
    <row r="89" ht="31" customHeight="1" spans="1:12">
      <c r="A89" s="10">
        <v>87</v>
      </c>
      <c r="B89" s="11" t="s">
        <v>515</v>
      </c>
      <c r="C89" s="83" t="s">
        <v>516</v>
      </c>
      <c r="D89" s="14">
        <v>45292</v>
      </c>
      <c r="E89" s="14">
        <v>45351</v>
      </c>
      <c r="F89" s="10">
        <f t="shared" si="14"/>
        <v>0</v>
      </c>
      <c r="G89" s="10">
        <v>100</v>
      </c>
      <c r="H89" s="12">
        <v>0</v>
      </c>
      <c r="I89" s="12">
        <v>0</v>
      </c>
      <c r="J89" s="12">
        <v>0</v>
      </c>
      <c r="K89" s="10">
        <f t="shared" si="10"/>
        <v>0</v>
      </c>
      <c r="L89" s="35"/>
    </row>
    <row r="90" ht="31" customHeight="1" spans="1:12">
      <c r="A90" s="10">
        <v>88</v>
      </c>
      <c r="B90" s="119" t="s">
        <v>525</v>
      </c>
      <c r="C90" s="18" t="s">
        <v>91</v>
      </c>
      <c r="D90" s="17">
        <v>44166</v>
      </c>
      <c r="E90" s="14">
        <v>45351</v>
      </c>
      <c r="F90" s="10">
        <f t="shared" si="14"/>
        <v>3</v>
      </c>
      <c r="G90" s="18">
        <v>100</v>
      </c>
      <c r="H90" s="12">
        <v>300</v>
      </c>
      <c r="I90" s="12">
        <v>0</v>
      </c>
      <c r="J90" s="12">
        <v>100</v>
      </c>
      <c r="K90" s="10">
        <f t="shared" si="10"/>
        <v>400</v>
      </c>
      <c r="L90" s="37" t="s">
        <v>92</v>
      </c>
    </row>
    <row r="91" ht="28" customHeight="1" spans="1:12">
      <c r="A91" s="10">
        <v>89</v>
      </c>
      <c r="B91" s="88"/>
      <c r="C91" s="83" t="s">
        <v>526</v>
      </c>
      <c r="D91" s="14">
        <v>45343</v>
      </c>
      <c r="E91" s="14">
        <v>45351</v>
      </c>
      <c r="F91" s="10">
        <f t="shared" si="14"/>
        <v>0</v>
      </c>
      <c r="G91" s="10">
        <v>100</v>
      </c>
      <c r="H91" s="12">
        <v>0</v>
      </c>
      <c r="I91" s="12">
        <v>0</v>
      </c>
      <c r="J91" s="12">
        <v>0</v>
      </c>
      <c r="K91" s="10">
        <f t="shared" si="10"/>
        <v>0</v>
      </c>
      <c r="L91" s="35"/>
    </row>
  </sheetData>
  <mergeCells count="21">
    <mergeCell ref="A1:L1"/>
    <mergeCell ref="B3:B27"/>
    <mergeCell ref="B28:B30"/>
    <mergeCell ref="B31:B36"/>
    <mergeCell ref="B37:B38"/>
    <mergeCell ref="B39:B43"/>
    <mergeCell ref="B44:B52"/>
    <mergeCell ref="B53:B56"/>
    <mergeCell ref="B57:B58"/>
    <mergeCell ref="B59:B62"/>
    <mergeCell ref="B63:B64"/>
    <mergeCell ref="B66:B67"/>
    <mergeCell ref="B68:B69"/>
    <mergeCell ref="B70:B71"/>
    <mergeCell ref="B72:B73"/>
    <mergeCell ref="B74:B77"/>
    <mergeCell ref="B78:B80"/>
    <mergeCell ref="B81:B82"/>
    <mergeCell ref="B83:B84"/>
    <mergeCell ref="B86:B87"/>
    <mergeCell ref="B90:B91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4"/>
  <sheetViews>
    <sheetView topLeftCell="A78" workbookViewId="0">
      <selection activeCell="O92" sqref="O9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45382</v>
      </c>
      <c r="F3" s="10">
        <f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34" si="0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45382</v>
      </c>
      <c r="F4" s="10">
        <f t="shared" ref="F4:F47" si="1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si="0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45382</v>
      </c>
      <c r="F5" s="10">
        <f t="shared" si="1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45382</v>
      </c>
      <c r="F6" s="10">
        <f t="shared" si="1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38" customHeight="1" spans="1:12">
      <c r="A7" s="10">
        <v>5</v>
      </c>
      <c r="B7" s="15"/>
      <c r="C7" s="10" t="s">
        <v>49</v>
      </c>
      <c r="D7" s="14">
        <v>41926</v>
      </c>
      <c r="E7" s="14">
        <v>45382</v>
      </c>
      <c r="F7" s="10">
        <f t="shared" si="1"/>
        <v>9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0"/>
        <v>800</v>
      </c>
      <c r="L7" s="35" t="s">
        <v>497</v>
      </c>
    </row>
    <row r="8" ht="20" customHeight="1" spans="1:12">
      <c r="A8" s="10">
        <v>6</v>
      </c>
      <c r="B8" s="15"/>
      <c r="C8" s="10" t="s">
        <v>19</v>
      </c>
      <c r="D8" s="14">
        <v>40269</v>
      </c>
      <c r="E8" s="14">
        <v>45382</v>
      </c>
      <c r="F8" s="10">
        <f t="shared" si="1"/>
        <v>13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0"/>
        <v>800</v>
      </c>
      <c r="L8" s="35" t="s">
        <v>20</v>
      </c>
    </row>
    <row r="9" ht="25" customHeight="1" spans="1:12">
      <c r="A9" s="10">
        <v>7</v>
      </c>
      <c r="B9" s="15"/>
      <c r="C9" s="10" t="s">
        <v>23</v>
      </c>
      <c r="D9" s="14">
        <v>43556</v>
      </c>
      <c r="E9" s="14">
        <v>45382</v>
      </c>
      <c r="F9" s="10">
        <f t="shared" si="1"/>
        <v>4</v>
      </c>
      <c r="G9" s="10">
        <v>100</v>
      </c>
      <c r="H9" s="12">
        <f t="shared" ref="H9:H11" si="2">F9*G9</f>
        <v>400</v>
      </c>
      <c r="I9" s="12">
        <v>400</v>
      </c>
      <c r="J9" s="12">
        <v>200</v>
      </c>
      <c r="K9" s="10">
        <f t="shared" si="0"/>
        <v>1000</v>
      </c>
      <c r="L9" s="35" t="s">
        <v>24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45382</v>
      </c>
      <c r="F10" s="10">
        <f t="shared" si="1"/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0"/>
        <v>700</v>
      </c>
      <c r="L10" s="36" t="s">
        <v>480</v>
      </c>
    </row>
    <row r="11" ht="29" customHeight="1" spans="1:12">
      <c r="A11" s="10">
        <v>9</v>
      </c>
      <c r="B11" s="15"/>
      <c r="C11" s="10" t="s">
        <v>39</v>
      </c>
      <c r="D11" s="14">
        <v>44046</v>
      </c>
      <c r="E11" s="14">
        <v>45382</v>
      </c>
      <c r="F11" s="10">
        <f t="shared" si="1"/>
        <v>3</v>
      </c>
      <c r="G11" s="10">
        <v>100</v>
      </c>
      <c r="H11" s="12">
        <f t="shared" si="2"/>
        <v>300</v>
      </c>
      <c r="I11" s="12">
        <v>400</v>
      </c>
      <c r="J11" s="12">
        <v>300</v>
      </c>
      <c r="K11" s="10">
        <f t="shared" si="0"/>
        <v>1000</v>
      </c>
      <c r="L11" s="35" t="s">
        <v>498</v>
      </c>
    </row>
    <row r="12" ht="27" customHeight="1" spans="1:12">
      <c r="A12" s="10">
        <v>10</v>
      </c>
      <c r="B12" s="15"/>
      <c r="C12" s="10" t="s">
        <v>43</v>
      </c>
      <c r="D12" s="14">
        <v>44194</v>
      </c>
      <c r="E12" s="14">
        <v>45382</v>
      </c>
      <c r="F12" s="10">
        <f t="shared" si="1"/>
        <v>3</v>
      </c>
      <c r="G12" s="10">
        <v>100</v>
      </c>
      <c r="H12" s="12">
        <v>300</v>
      </c>
      <c r="I12" s="12">
        <v>300</v>
      </c>
      <c r="J12" s="12">
        <v>300</v>
      </c>
      <c r="K12" s="10">
        <f t="shared" si="0"/>
        <v>900</v>
      </c>
      <c r="L12" s="35" t="s">
        <v>465</v>
      </c>
    </row>
    <row r="13" ht="27" customHeight="1" spans="1:12">
      <c r="A13" s="10">
        <v>11</v>
      </c>
      <c r="B13" s="15"/>
      <c r="C13" s="10" t="s">
        <v>35</v>
      </c>
      <c r="D13" s="14">
        <v>44224</v>
      </c>
      <c r="E13" s="14">
        <v>45382</v>
      </c>
      <c r="F13" s="10">
        <f t="shared" si="1"/>
        <v>3</v>
      </c>
      <c r="G13" s="10">
        <v>100</v>
      </c>
      <c r="H13" s="12">
        <f t="shared" ref="H13:H22" si="3">F13*G13</f>
        <v>300</v>
      </c>
      <c r="I13" s="12">
        <v>300</v>
      </c>
      <c r="J13" s="12">
        <v>300</v>
      </c>
      <c r="K13" s="10">
        <f t="shared" si="0"/>
        <v>900</v>
      </c>
      <c r="L13" s="35" t="s">
        <v>405</v>
      </c>
    </row>
    <row r="14" ht="24" customHeight="1" spans="1:12">
      <c r="A14" s="10">
        <v>12</v>
      </c>
      <c r="B14" s="15"/>
      <c r="C14" s="10" t="s">
        <v>37</v>
      </c>
      <c r="D14" s="14">
        <v>44333</v>
      </c>
      <c r="E14" s="14">
        <v>45382</v>
      </c>
      <c r="F14" s="10">
        <f t="shared" si="1"/>
        <v>2</v>
      </c>
      <c r="G14" s="10">
        <v>100</v>
      </c>
      <c r="H14" s="12">
        <f t="shared" si="3"/>
        <v>200</v>
      </c>
      <c r="I14" s="12">
        <v>300</v>
      </c>
      <c r="J14" s="12">
        <v>0</v>
      </c>
      <c r="K14" s="10">
        <f t="shared" si="0"/>
        <v>500</v>
      </c>
      <c r="L14" s="35" t="s">
        <v>38</v>
      </c>
    </row>
    <row r="15" ht="47" customHeight="1" spans="1:12">
      <c r="A15" s="10">
        <v>13</v>
      </c>
      <c r="B15" s="15"/>
      <c r="C15" s="18" t="s">
        <v>196</v>
      </c>
      <c r="D15" s="17">
        <v>44553</v>
      </c>
      <c r="E15" s="14">
        <v>45382</v>
      </c>
      <c r="F15" s="10">
        <f t="shared" si="1"/>
        <v>2</v>
      </c>
      <c r="G15" s="18">
        <v>100</v>
      </c>
      <c r="H15" s="12">
        <f t="shared" si="3"/>
        <v>200</v>
      </c>
      <c r="I15" s="12">
        <v>300</v>
      </c>
      <c r="J15" s="12">
        <v>200</v>
      </c>
      <c r="K15" s="10">
        <f t="shared" si="0"/>
        <v>700</v>
      </c>
      <c r="L15" s="37" t="s">
        <v>218</v>
      </c>
    </row>
    <row r="16" ht="30" customHeight="1" spans="1:12">
      <c r="A16" s="10">
        <v>14</v>
      </c>
      <c r="B16" s="15"/>
      <c r="C16" s="18" t="s">
        <v>237</v>
      </c>
      <c r="D16" s="17">
        <v>44635</v>
      </c>
      <c r="E16" s="14">
        <v>45382</v>
      </c>
      <c r="F16" s="10">
        <v>1</v>
      </c>
      <c r="G16" s="18">
        <v>100</v>
      </c>
      <c r="H16" s="12">
        <f t="shared" si="3"/>
        <v>100</v>
      </c>
      <c r="I16" s="12">
        <v>0</v>
      </c>
      <c r="J16" s="12">
        <v>200</v>
      </c>
      <c r="K16" s="10">
        <f t="shared" si="0"/>
        <v>300</v>
      </c>
      <c r="L16" s="37" t="s">
        <v>481</v>
      </c>
    </row>
    <row r="17" ht="28" customHeight="1" spans="1:12">
      <c r="A17" s="10">
        <v>15</v>
      </c>
      <c r="B17" s="15"/>
      <c r="C17" s="18" t="s">
        <v>293</v>
      </c>
      <c r="D17" s="17">
        <v>44725</v>
      </c>
      <c r="E17" s="14">
        <v>45382</v>
      </c>
      <c r="F17" s="10">
        <f t="shared" si="1"/>
        <v>1</v>
      </c>
      <c r="G17" s="18">
        <v>100</v>
      </c>
      <c r="H17" s="12">
        <f t="shared" si="3"/>
        <v>100</v>
      </c>
      <c r="I17" s="12">
        <v>300</v>
      </c>
      <c r="J17" s="12">
        <v>0</v>
      </c>
      <c r="K17" s="10">
        <f t="shared" si="0"/>
        <v>400</v>
      </c>
      <c r="L17" s="37" t="s">
        <v>294</v>
      </c>
    </row>
    <row r="18" ht="36" customHeight="1" spans="1:12">
      <c r="A18" s="10">
        <v>16</v>
      </c>
      <c r="B18" s="15"/>
      <c r="C18" s="18" t="s">
        <v>166</v>
      </c>
      <c r="D18" s="14">
        <v>44494</v>
      </c>
      <c r="E18" s="14">
        <v>45382</v>
      </c>
      <c r="F18" s="10">
        <f t="shared" si="1"/>
        <v>2</v>
      </c>
      <c r="G18" s="10">
        <v>100</v>
      </c>
      <c r="H18" s="12">
        <f t="shared" si="3"/>
        <v>200</v>
      </c>
      <c r="I18" s="12">
        <v>100</v>
      </c>
      <c r="J18" s="12">
        <v>300</v>
      </c>
      <c r="K18" s="10">
        <f t="shared" si="0"/>
        <v>600</v>
      </c>
      <c r="L18" s="35" t="s">
        <v>360</v>
      </c>
    </row>
    <row r="19" ht="36" customHeight="1" spans="1:12">
      <c r="A19" s="10">
        <v>17</v>
      </c>
      <c r="B19" s="15"/>
      <c r="C19" s="18" t="s">
        <v>391</v>
      </c>
      <c r="D19" s="14">
        <v>45022</v>
      </c>
      <c r="E19" s="14">
        <v>45382</v>
      </c>
      <c r="F19" s="10">
        <f t="shared" si="1"/>
        <v>0</v>
      </c>
      <c r="G19" s="10">
        <v>100</v>
      </c>
      <c r="H19" s="12">
        <f t="shared" si="3"/>
        <v>0</v>
      </c>
      <c r="I19" s="12">
        <v>400</v>
      </c>
      <c r="J19" s="12">
        <v>300</v>
      </c>
      <c r="K19" s="10">
        <f t="shared" si="0"/>
        <v>700</v>
      </c>
      <c r="L19" s="35" t="s">
        <v>447</v>
      </c>
    </row>
    <row r="20" ht="36" customHeight="1" spans="1:12">
      <c r="A20" s="10">
        <v>18</v>
      </c>
      <c r="B20" s="15"/>
      <c r="C20" s="18" t="s">
        <v>394</v>
      </c>
      <c r="D20" s="14">
        <v>45033</v>
      </c>
      <c r="E20" s="14">
        <v>45382</v>
      </c>
      <c r="F20" s="10">
        <f t="shared" si="1"/>
        <v>0</v>
      </c>
      <c r="G20" s="10">
        <v>100</v>
      </c>
      <c r="H20" s="12">
        <f t="shared" si="3"/>
        <v>0</v>
      </c>
      <c r="I20" s="12">
        <v>0</v>
      </c>
      <c r="J20" s="12">
        <v>0</v>
      </c>
      <c r="K20" s="10">
        <f t="shared" si="0"/>
        <v>0</v>
      </c>
      <c r="L20" s="35" t="s">
        <v>395</v>
      </c>
    </row>
    <row r="21" ht="36" customHeight="1" spans="1:12">
      <c r="A21" s="10">
        <v>19</v>
      </c>
      <c r="B21" s="15"/>
      <c r="C21" s="18" t="s">
        <v>408</v>
      </c>
      <c r="D21" s="14">
        <v>45050</v>
      </c>
      <c r="E21" s="14">
        <v>45382</v>
      </c>
      <c r="F21" s="10">
        <f t="shared" si="1"/>
        <v>0</v>
      </c>
      <c r="G21" s="10">
        <v>100</v>
      </c>
      <c r="H21" s="12">
        <f t="shared" si="3"/>
        <v>0</v>
      </c>
      <c r="I21" s="12">
        <v>0</v>
      </c>
      <c r="J21" s="12">
        <v>100</v>
      </c>
      <c r="K21" s="10">
        <f t="shared" si="0"/>
        <v>100</v>
      </c>
      <c r="L21" s="35" t="s">
        <v>409</v>
      </c>
    </row>
    <row r="22" ht="36" customHeight="1" spans="1:12">
      <c r="A22" s="10">
        <v>20</v>
      </c>
      <c r="B22" s="15"/>
      <c r="C22" s="18" t="s">
        <v>410</v>
      </c>
      <c r="D22" s="14">
        <v>45064</v>
      </c>
      <c r="E22" s="14">
        <v>45382</v>
      </c>
      <c r="F22" s="10">
        <f t="shared" si="1"/>
        <v>0</v>
      </c>
      <c r="G22" s="10">
        <v>100</v>
      </c>
      <c r="H22" s="12">
        <f t="shared" si="3"/>
        <v>0</v>
      </c>
      <c r="I22" s="12">
        <v>300</v>
      </c>
      <c r="J22" s="12">
        <v>300</v>
      </c>
      <c r="K22" s="10">
        <f t="shared" si="0"/>
        <v>600</v>
      </c>
      <c r="L22" s="35" t="s">
        <v>448</v>
      </c>
    </row>
    <row r="23" ht="36" customHeight="1" spans="1:12">
      <c r="A23" s="10">
        <v>21</v>
      </c>
      <c r="B23" s="15"/>
      <c r="C23" s="18" t="s">
        <v>371</v>
      </c>
      <c r="D23" s="14">
        <v>44921</v>
      </c>
      <c r="E23" s="14">
        <v>45382</v>
      </c>
      <c r="F23" s="10">
        <f t="shared" si="1"/>
        <v>1</v>
      </c>
      <c r="G23" s="10">
        <v>100</v>
      </c>
      <c r="H23" s="12">
        <v>100</v>
      </c>
      <c r="I23" s="12">
        <v>400</v>
      </c>
      <c r="J23" s="12">
        <v>100</v>
      </c>
      <c r="K23" s="10">
        <f t="shared" si="0"/>
        <v>600</v>
      </c>
      <c r="L23" s="35" t="s">
        <v>389</v>
      </c>
    </row>
    <row r="24" ht="36" customHeight="1" spans="1:12">
      <c r="A24" s="10">
        <v>22</v>
      </c>
      <c r="B24" s="15"/>
      <c r="C24" s="18" t="s">
        <v>504</v>
      </c>
      <c r="D24" s="14">
        <v>45306</v>
      </c>
      <c r="E24" s="14">
        <v>45382</v>
      </c>
      <c r="F24" s="10">
        <f t="shared" si="1"/>
        <v>0</v>
      </c>
      <c r="G24" s="10">
        <v>100</v>
      </c>
      <c r="H24" s="12">
        <v>0</v>
      </c>
      <c r="I24" s="12">
        <v>300</v>
      </c>
      <c r="J24" s="12">
        <v>200</v>
      </c>
      <c r="K24" s="10">
        <f t="shared" si="0"/>
        <v>500</v>
      </c>
      <c r="L24" s="35" t="s">
        <v>505</v>
      </c>
    </row>
    <row r="25" ht="36" customHeight="1" spans="1:12">
      <c r="A25" s="10">
        <v>23</v>
      </c>
      <c r="B25" s="15"/>
      <c r="C25" s="18" t="s">
        <v>506</v>
      </c>
      <c r="D25" s="14">
        <v>45313</v>
      </c>
      <c r="E25" s="14">
        <v>45382</v>
      </c>
      <c r="F25" s="10">
        <f t="shared" si="1"/>
        <v>0</v>
      </c>
      <c r="G25" s="10">
        <v>100</v>
      </c>
      <c r="H25" s="12">
        <v>0</v>
      </c>
      <c r="I25" s="12">
        <v>0</v>
      </c>
      <c r="J25" s="12">
        <v>0</v>
      </c>
      <c r="K25" s="10">
        <f t="shared" si="0"/>
        <v>0</v>
      </c>
      <c r="L25" s="35" t="s">
        <v>507</v>
      </c>
    </row>
    <row r="26" ht="36" customHeight="1" spans="1:12">
      <c r="A26" s="10">
        <v>24</v>
      </c>
      <c r="B26" s="15"/>
      <c r="C26" s="83" t="s">
        <v>517</v>
      </c>
      <c r="D26" s="14">
        <v>45355</v>
      </c>
      <c r="E26" s="14">
        <v>45382</v>
      </c>
      <c r="F26" s="10">
        <f t="shared" si="1"/>
        <v>0</v>
      </c>
      <c r="G26" s="10">
        <v>100</v>
      </c>
      <c r="H26" s="12">
        <v>0</v>
      </c>
      <c r="I26" s="12">
        <v>0</v>
      </c>
      <c r="J26" s="12">
        <v>0</v>
      </c>
      <c r="K26" s="10">
        <f t="shared" si="0"/>
        <v>0</v>
      </c>
      <c r="L26" s="35" t="s">
        <v>518</v>
      </c>
    </row>
    <row r="27" ht="36" customHeight="1" spans="1:12">
      <c r="A27" s="10">
        <v>25</v>
      </c>
      <c r="B27" s="15"/>
      <c r="C27" s="83" t="s">
        <v>527</v>
      </c>
      <c r="D27" s="14">
        <v>45369</v>
      </c>
      <c r="E27" s="14">
        <v>45382</v>
      </c>
      <c r="F27" s="10">
        <f t="shared" si="1"/>
        <v>0</v>
      </c>
      <c r="G27" s="10">
        <v>100</v>
      </c>
      <c r="H27" s="12">
        <v>0</v>
      </c>
      <c r="I27" s="12">
        <v>0</v>
      </c>
      <c r="J27" s="12">
        <v>0</v>
      </c>
      <c r="K27" s="10">
        <v>0</v>
      </c>
      <c r="L27" s="35" t="s">
        <v>528</v>
      </c>
    </row>
    <row r="28" ht="36" customHeight="1" spans="1:12">
      <c r="A28" s="10">
        <v>26</v>
      </c>
      <c r="B28" s="10" t="s">
        <v>433</v>
      </c>
      <c r="C28" s="18" t="s">
        <v>295</v>
      </c>
      <c r="D28" s="17">
        <v>44732</v>
      </c>
      <c r="E28" s="14">
        <v>45382</v>
      </c>
      <c r="F28" s="10">
        <f t="shared" si="1"/>
        <v>1</v>
      </c>
      <c r="G28" s="18">
        <v>100</v>
      </c>
      <c r="H28" s="12">
        <f t="shared" ref="H28:H32" si="4">F28*G28</f>
        <v>100</v>
      </c>
      <c r="I28" s="12">
        <v>300</v>
      </c>
      <c r="J28" s="12">
        <v>100</v>
      </c>
      <c r="K28" s="10">
        <f t="shared" ref="K28:K34" si="5">SUM(H28:J28)</f>
        <v>500</v>
      </c>
      <c r="L28" s="37" t="s">
        <v>296</v>
      </c>
    </row>
    <row r="29" ht="30" customHeight="1" spans="1:12">
      <c r="A29" s="10">
        <v>27</v>
      </c>
      <c r="B29" s="10"/>
      <c r="C29" s="18" t="s">
        <v>124</v>
      </c>
      <c r="D29" s="17">
        <v>43590</v>
      </c>
      <c r="E29" s="14">
        <v>45382</v>
      </c>
      <c r="F29" s="10">
        <f t="shared" si="1"/>
        <v>4</v>
      </c>
      <c r="G29" s="10">
        <v>0</v>
      </c>
      <c r="H29" s="12">
        <v>0</v>
      </c>
      <c r="I29" s="12">
        <v>0</v>
      </c>
      <c r="J29" s="12">
        <v>300</v>
      </c>
      <c r="K29" s="10">
        <f t="shared" si="5"/>
        <v>300</v>
      </c>
      <c r="L29" s="68" t="s">
        <v>110</v>
      </c>
    </row>
    <row r="30" ht="30" customHeight="1" spans="1:12">
      <c r="A30" s="10">
        <v>28</v>
      </c>
      <c r="B30" s="10"/>
      <c r="C30" s="18" t="s">
        <v>453</v>
      </c>
      <c r="D30" s="17">
        <v>44602</v>
      </c>
      <c r="E30" s="14">
        <v>45382</v>
      </c>
      <c r="F30" s="10">
        <f t="shared" si="1"/>
        <v>2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5"/>
        <v>300</v>
      </c>
      <c r="L30" s="68" t="s">
        <v>110</v>
      </c>
    </row>
    <row r="31" ht="30" customHeight="1" spans="1:12">
      <c r="A31" s="10">
        <v>29</v>
      </c>
      <c r="B31" s="13" t="s">
        <v>60</v>
      </c>
      <c r="C31" s="10" t="s">
        <v>61</v>
      </c>
      <c r="D31" s="14">
        <v>44074</v>
      </c>
      <c r="E31" s="14">
        <v>45382</v>
      </c>
      <c r="F31" s="10">
        <f t="shared" si="1"/>
        <v>3</v>
      </c>
      <c r="G31" s="10">
        <v>100</v>
      </c>
      <c r="H31" s="12">
        <f t="shared" si="4"/>
        <v>300</v>
      </c>
      <c r="I31" s="12">
        <v>0</v>
      </c>
      <c r="J31" s="12">
        <v>100</v>
      </c>
      <c r="K31" s="10">
        <f t="shared" si="5"/>
        <v>400</v>
      </c>
      <c r="L31" s="35" t="s">
        <v>421</v>
      </c>
    </row>
    <row r="32" ht="50" customHeight="1" spans="1:12">
      <c r="A32" s="10">
        <v>30</v>
      </c>
      <c r="B32" s="15"/>
      <c r="C32" s="10" t="s">
        <v>118</v>
      </c>
      <c r="D32" s="14">
        <v>44392</v>
      </c>
      <c r="E32" s="14">
        <v>45382</v>
      </c>
      <c r="F32" s="10">
        <f t="shared" si="1"/>
        <v>2</v>
      </c>
      <c r="G32" s="10">
        <v>100</v>
      </c>
      <c r="H32" s="12">
        <f t="shared" si="4"/>
        <v>200</v>
      </c>
      <c r="I32" s="12">
        <v>300</v>
      </c>
      <c r="J32" s="12">
        <v>100</v>
      </c>
      <c r="K32" s="10">
        <f t="shared" si="5"/>
        <v>600</v>
      </c>
      <c r="L32" s="35" t="s">
        <v>484</v>
      </c>
    </row>
    <row r="33" ht="39" customHeight="1" spans="1:12">
      <c r="A33" s="10">
        <v>31</v>
      </c>
      <c r="B33" s="15"/>
      <c r="C33" s="18" t="s">
        <v>373</v>
      </c>
      <c r="D33" s="14">
        <v>44915</v>
      </c>
      <c r="E33" s="14">
        <v>45382</v>
      </c>
      <c r="F33" s="10">
        <f t="shared" si="1"/>
        <v>1</v>
      </c>
      <c r="G33" s="10">
        <v>100</v>
      </c>
      <c r="H33" s="12">
        <v>100</v>
      </c>
      <c r="I33" s="12">
        <v>0</v>
      </c>
      <c r="J33" s="12">
        <v>100</v>
      </c>
      <c r="K33" s="10">
        <f t="shared" si="5"/>
        <v>200</v>
      </c>
      <c r="L33" s="35" t="s">
        <v>374</v>
      </c>
    </row>
    <row r="34" ht="31" customHeight="1" spans="1:12">
      <c r="A34" s="10">
        <v>32</v>
      </c>
      <c r="B34" s="15"/>
      <c r="C34" s="18" t="s">
        <v>109</v>
      </c>
      <c r="D34" s="17">
        <v>43129</v>
      </c>
      <c r="E34" s="14">
        <v>45382</v>
      </c>
      <c r="F34" s="10">
        <f t="shared" si="1"/>
        <v>6</v>
      </c>
      <c r="G34" s="10">
        <v>0</v>
      </c>
      <c r="H34" s="12">
        <v>0</v>
      </c>
      <c r="I34" s="12">
        <v>0</v>
      </c>
      <c r="J34" s="12">
        <v>300</v>
      </c>
      <c r="K34" s="10">
        <f t="shared" si="5"/>
        <v>300</v>
      </c>
      <c r="L34" s="68" t="s">
        <v>110</v>
      </c>
    </row>
    <row r="35" ht="31" customHeight="1" spans="1:12">
      <c r="A35" s="10">
        <v>33</v>
      </c>
      <c r="B35" s="15"/>
      <c r="C35" s="18" t="s">
        <v>521</v>
      </c>
      <c r="D35" s="17">
        <v>45233</v>
      </c>
      <c r="E35" s="14">
        <v>45382</v>
      </c>
      <c r="F35" s="10">
        <f t="shared" si="1"/>
        <v>0</v>
      </c>
      <c r="G35" s="10">
        <v>0</v>
      </c>
      <c r="H35" s="12">
        <v>0</v>
      </c>
      <c r="I35" s="12">
        <v>0</v>
      </c>
      <c r="J35" s="12">
        <v>100</v>
      </c>
      <c r="K35" s="10">
        <v>100</v>
      </c>
      <c r="L35" s="68" t="s">
        <v>529</v>
      </c>
    </row>
    <row r="36" ht="28" customHeight="1" spans="1:12">
      <c r="A36" s="10">
        <v>34</v>
      </c>
      <c r="B36" s="15"/>
      <c r="C36" s="18" t="s">
        <v>434</v>
      </c>
      <c r="D36" s="17">
        <v>44862</v>
      </c>
      <c r="E36" s="14">
        <v>45382</v>
      </c>
      <c r="F36" s="10">
        <f t="shared" si="1"/>
        <v>1</v>
      </c>
      <c r="G36" s="10">
        <v>0</v>
      </c>
      <c r="H36" s="12">
        <v>0</v>
      </c>
      <c r="I36" s="12">
        <v>0</v>
      </c>
      <c r="J36" s="12">
        <v>200</v>
      </c>
      <c r="K36" s="10">
        <f t="shared" ref="K36:K47" si="6">SUM(H36:J36)</f>
        <v>200</v>
      </c>
      <c r="L36" s="116" t="s">
        <v>435</v>
      </c>
    </row>
    <row r="37" ht="28" customHeight="1" spans="1:12">
      <c r="A37" s="10">
        <v>35</v>
      </c>
      <c r="B37" s="13" t="s">
        <v>62</v>
      </c>
      <c r="C37" s="10" t="s">
        <v>63</v>
      </c>
      <c r="D37" s="14">
        <v>41687</v>
      </c>
      <c r="E37" s="14">
        <v>45382</v>
      </c>
      <c r="F37" s="10">
        <f t="shared" si="1"/>
        <v>10</v>
      </c>
      <c r="G37" s="10">
        <v>100</v>
      </c>
      <c r="H37" s="12">
        <v>500</v>
      </c>
      <c r="I37" s="12">
        <v>0</v>
      </c>
      <c r="J37" s="12">
        <v>300</v>
      </c>
      <c r="K37" s="10">
        <f t="shared" si="6"/>
        <v>800</v>
      </c>
      <c r="L37" s="35" t="s">
        <v>508</v>
      </c>
    </row>
    <row r="38" ht="32" customHeight="1" spans="1:12">
      <c r="A38" s="10">
        <v>36</v>
      </c>
      <c r="B38" s="15"/>
      <c r="C38" s="18" t="s">
        <v>245</v>
      </c>
      <c r="D38" s="14">
        <v>44648</v>
      </c>
      <c r="E38" s="14">
        <v>45382</v>
      </c>
      <c r="F38" s="10">
        <f t="shared" si="1"/>
        <v>2</v>
      </c>
      <c r="G38" s="10">
        <v>100</v>
      </c>
      <c r="H38" s="12">
        <v>200</v>
      </c>
      <c r="I38" s="12">
        <v>0</v>
      </c>
      <c r="J38" s="12">
        <v>0</v>
      </c>
      <c r="K38" s="10">
        <f t="shared" si="6"/>
        <v>200</v>
      </c>
      <c r="L38" s="42" t="s">
        <v>246</v>
      </c>
    </row>
    <row r="39" ht="31" customHeight="1" spans="1:12">
      <c r="A39" s="10">
        <v>37</v>
      </c>
      <c r="B39" s="13" t="s">
        <v>64</v>
      </c>
      <c r="C39" s="10" t="s">
        <v>56</v>
      </c>
      <c r="D39" s="14">
        <v>43710</v>
      </c>
      <c r="E39" s="14">
        <v>45382</v>
      </c>
      <c r="F39" s="10">
        <f t="shared" si="1"/>
        <v>4</v>
      </c>
      <c r="G39" s="10">
        <v>100</v>
      </c>
      <c r="H39" s="12">
        <f t="shared" ref="H39:H46" si="7">F39*G39</f>
        <v>400</v>
      </c>
      <c r="I39" s="12">
        <v>0</v>
      </c>
      <c r="J39" s="12">
        <v>100</v>
      </c>
      <c r="K39" s="10">
        <f t="shared" si="6"/>
        <v>500</v>
      </c>
      <c r="L39" s="37" t="s">
        <v>363</v>
      </c>
    </row>
    <row r="40" s="1" customFormat="1" ht="35" customHeight="1" spans="1:12">
      <c r="A40" s="10">
        <v>38</v>
      </c>
      <c r="B40" s="30"/>
      <c r="C40" s="11" t="s">
        <v>66</v>
      </c>
      <c r="D40" s="23">
        <v>43694</v>
      </c>
      <c r="E40" s="14">
        <v>45382</v>
      </c>
      <c r="F40" s="10">
        <f t="shared" si="1"/>
        <v>4</v>
      </c>
      <c r="G40" s="11">
        <v>100</v>
      </c>
      <c r="H40" s="12">
        <f t="shared" si="7"/>
        <v>400</v>
      </c>
      <c r="I40" s="12">
        <v>0</v>
      </c>
      <c r="J40" s="12">
        <v>100</v>
      </c>
      <c r="K40" s="10">
        <f t="shared" si="6"/>
        <v>500</v>
      </c>
      <c r="L40" s="35" t="s">
        <v>425</v>
      </c>
    </row>
    <row r="41" s="1" customFormat="1" ht="38" customHeight="1" spans="1:12">
      <c r="A41" s="10">
        <v>39</v>
      </c>
      <c r="B41" s="30"/>
      <c r="C41" s="16" t="s">
        <v>259</v>
      </c>
      <c r="D41" s="14">
        <v>44428</v>
      </c>
      <c r="E41" s="14">
        <v>45382</v>
      </c>
      <c r="F41" s="10">
        <f t="shared" si="1"/>
        <v>2</v>
      </c>
      <c r="G41" s="10">
        <v>100</v>
      </c>
      <c r="H41" s="12">
        <f t="shared" si="7"/>
        <v>200</v>
      </c>
      <c r="I41" s="12">
        <v>0</v>
      </c>
      <c r="J41" s="12">
        <v>300</v>
      </c>
      <c r="K41" s="10">
        <f t="shared" si="6"/>
        <v>500</v>
      </c>
      <c r="L41" s="35" t="s">
        <v>396</v>
      </c>
    </row>
    <row r="42" s="1" customFormat="1" ht="38" customHeight="1" spans="1:12">
      <c r="A42" s="10">
        <v>40</v>
      </c>
      <c r="B42" s="30"/>
      <c r="C42" s="16" t="s">
        <v>413</v>
      </c>
      <c r="D42" s="14">
        <v>44634</v>
      </c>
      <c r="E42" s="14">
        <v>45382</v>
      </c>
      <c r="F42" s="10">
        <f t="shared" si="1"/>
        <v>2</v>
      </c>
      <c r="G42" s="10">
        <v>0</v>
      </c>
      <c r="H42" s="12">
        <f t="shared" si="7"/>
        <v>0</v>
      </c>
      <c r="I42" s="12">
        <v>0</v>
      </c>
      <c r="J42" s="12">
        <v>300</v>
      </c>
      <c r="K42" s="10">
        <f t="shared" si="6"/>
        <v>300</v>
      </c>
      <c r="L42" s="36" t="s">
        <v>414</v>
      </c>
    </row>
    <row r="43" ht="28" customHeight="1" spans="1:12">
      <c r="A43" s="10">
        <v>41</v>
      </c>
      <c r="B43" s="15"/>
      <c r="C43" s="16" t="s">
        <v>468</v>
      </c>
      <c r="D43" s="14">
        <v>44794</v>
      </c>
      <c r="E43" s="14">
        <v>45382</v>
      </c>
      <c r="F43" s="10">
        <f t="shared" si="1"/>
        <v>1</v>
      </c>
      <c r="G43" s="10">
        <v>0</v>
      </c>
      <c r="H43" s="12">
        <f t="shared" si="7"/>
        <v>0</v>
      </c>
      <c r="I43" s="12">
        <v>0</v>
      </c>
      <c r="J43" s="12">
        <v>300</v>
      </c>
      <c r="K43" s="10">
        <f t="shared" si="6"/>
        <v>300</v>
      </c>
      <c r="L43" s="36" t="s">
        <v>414</v>
      </c>
    </row>
    <row r="44" ht="30" customHeight="1" spans="1:12">
      <c r="A44" s="10">
        <v>42</v>
      </c>
      <c r="B44" s="13" t="s">
        <v>68</v>
      </c>
      <c r="C44" s="10" t="s">
        <v>69</v>
      </c>
      <c r="D44" s="14">
        <v>44350</v>
      </c>
      <c r="E44" s="14">
        <v>45382</v>
      </c>
      <c r="F44" s="10">
        <f t="shared" si="1"/>
        <v>2</v>
      </c>
      <c r="G44" s="10">
        <v>100</v>
      </c>
      <c r="H44" s="12">
        <f t="shared" si="7"/>
        <v>200</v>
      </c>
      <c r="I44" s="12">
        <v>300</v>
      </c>
      <c r="J44" s="12">
        <v>100</v>
      </c>
      <c r="K44" s="10">
        <f t="shared" si="6"/>
        <v>600</v>
      </c>
      <c r="L44" s="35" t="s">
        <v>70</v>
      </c>
    </row>
    <row r="45" ht="24" customHeight="1" spans="1:12">
      <c r="A45" s="10">
        <v>43</v>
      </c>
      <c r="B45" s="15"/>
      <c r="C45" s="10" t="s">
        <v>73</v>
      </c>
      <c r="D45" s="14">
        <v>44347</v>
      </c>
      <c r="E45" s="14">
        <v>45382</v>
      </c>
      <c r="F45" s="10">
        <f t="shared" si="1"/>
        <v>2</v>
      </c>
      <c r="G45" s="10">
        <v>100</v>
      </c>
      <c r="H45" s="12">
        <f t="shared" si="7"/>
        <v>200</v>
      </c>
      <c r="I45" s="12">
        <v>0</v>
      </c>
      <c r="J45" s="12">
        <v>0</v>
      </c>
      <c r="K45" s="10">
        <f t="shared" si="6"/>
        <v>200</v>
      </c>
      <c r="L45" s="36" t="s">
        <v>28</v>
      </c>
    </row>
    <row r="46" ht="28" customHeight="1" spans="1:12">
      <c r="A46" s="10">
        <v>44</v>
      </c>
      <c r="B46" s="15"/>
      <c r="C46" s="10" t="s">
        <v>131</v>
      </c>
      <c r="D46" s="14">
        <v>44413</v>
      </c>
      <c r="E46" s="14">
        <v>45382</v>
      </c>
      <c r="F46" s="10">
        <f t="shared" si="1"/>
        <v>2</v>
      </c>
      <c r="G46" s="10">
        <v>100</v>
      </c>
      <c r="H46" s="12">
        <f t="shared" si="7"/>
        <v>200</v>
      </c>
      <c r="I46" s="12">
        <v>0</v>
      </c>
      <c r="J46" s="12">
        <v>0</v>
      </c>
      <c r="K46" s="10">
        <f t="shared" si="6"/>
        <v>200</v>
      </c>
      <c r="L46" s="35" t="s">
        <v>183</v>
      </c>
    </row>
    <row r="47" ht="31" customHeight="1" spans="1:12">
      <c r="A47" s="10">
        <v>45</v>
      </c>
      <c r="B47" s="15"/>
      <c r="C47" s="18" t="s">
        <v>397</v>
      </c>
      <c r="D47" s="14">
        <v>45033</v>
      </c>
      <c r="E47" s="14">
        <v>45382</v>
      </c>
      <c r="F47" s="10">
        <f t="shared" si="1"/>
        <v>0</v>
      </c>
      <c r="G47" s="10">
        <v>100</v>
      </c>
      <c r="H47" s="12">
        <v>0</v>
      </c>
      <c r="I47" s="12">
        <v>0</v>
      </c>
      <c r="J47" s="12">
        <v>0</v>
      </c>
      <c r="K47" s="10">
        <f t="shared" si="6"/>
        <v>0</v>
      </c>
      <c r="L47" s="36" t="s">
        <v>398</v>
      </c>
    </row>
    <row r="48" ht="31" customHeight="1" spans="1:12">
      <c r="A48" s="10">
        <v>46</v>
      </c>
      <c r="B48" s="15"/>
      <c r="C48" s="83" t="s">
        <v>530</v>
      </c>
      <c r="D48" s="123">
        <v>45377</v>
      </c>
      <c r="E48" s="14">
        <v>45382</v>
      </c>
      <c r="F48" s="10">
        <v>0</v>
      </c>
      <c r="G48" s="10">
        <v>100</v>
      </c>
      <c r="H48" s="12">
        <v>0</v>
      </c>
      <c r="I48" s="12">
        <v>0</v>
      </c>
      <c r="J48" s="12">
        <v>0</v>
      </c>
      <c r="K48" s="10">
        <v>0</v>
      </c>
      <c r="L48" s="120" t="s">
        <v>531</v>
      </c>
    </row>
    <row r="49" ht="31" customHeight="1" spans="1:12">
      <c r="A49" s="10">
        <v>47</v>
      </c>
      <c r="B49" s="15"/>
      <c r="C49" s="10" t="s">
        <v>192</v>
      </c>
      <c r="D49" s="14">
        <v>44284</v>
      </c>
      <c r="E49" s="14">
        <v>45382</v>
      </c>
      <c r="F49" s="10">
        <f t="shared" ref="F49:F68" si="8">DATEDIF(D49,E49,"Y")</f>
        <v>3</v>
      </c>
      <c r="G49" s="10">
        <v>0</v>
      </c>
      <c r="H49" s="12">
        <v>0</v>
      </c>
      <c r="I49" s="12">
        <v>0</v>
      </c>
      <c r="J49" s="12">
        <v>300</v>
      </c>
      <c r="K49" s="10">
        <f t="shared" ref="K49:K93" si="9">SUM(H49:J49)</f>
        <v>300</v>
      </c>
      <c r="L49" s="65" t="s">
        <v>509</v>
      </c>
    </row>
    <row r="50" ht="24" customHeight="1" spans="1:12">
      <c r="A50" s="10">
        <v>48</v>
      </c>
      <c r="B50" s="15"/>
      <c r="C50" s="44" t="s">
        <v>312</v>
      </c>
      <c r="D50" s="45">
        <v>44284</v>
      </c>
      <c r="E50" s="14">
        <v>45382</v>
      </c>
      <c r="F50" s="10">
        <f t="shared" si="8"/>
        <v>3</v>
      </c>
      <c r="G50" s="10">
        <v>0</v>
      </c>
      <c r="H50" s="12">
        <v>0</v>
      </c>
      <c r="I50" s="12">
        <v>0</v>
      </c>
      <c r="J50" s="12">
        <v>300</v>
      </c>
      <c r="K50" s="10">
        <f t="shared" si="9"/>
        <v>300</v>
      </c>
      <c r="L50" s="65" t="s">
        <v>195</v>
      </c>
    </row>
    <row r="51" ht="24" customHeight="1" spans="1:12">
      <c r="A51" s="10">
        <v>49</v>
      </c>
      <c r="B51" s="15"/>
      <c r="C51" s="44" t="s">
        <v>379</v>
      </c>
      <c r="D51" s="45">
        <v>44280</v>
      </c>
      <c r="E51" s="14">
        <v>45382</v>
      </c>
      <c r="F51" s="10">
        <f t="shared" si="8"/>
        <v>3</v>
      </c>
      <c r="G51" s="10">
        <v>0</v>
      </c>
      <c r="H51" s="12">
        <v>0</v>
      </c>
      <c r="I51" s="12">
        <v>0</v>
      </c>
      <c r="J51" s="12">
        <v>100</v>
      </c>
      <c r="K51" s="10">
        <f t="shared" si="9"/>
        <v>100</v>
      </c>
      <c r="L51" s="65" t="s">
        <v>380</v>
      </c>
    </row>
    <row r="52" ht="24" customHeight="1" spans="1:12">
      <c r="A52" s="10">
        <v>50</v>
      </c>
      <c r="B52" s="15"/>
      <c r="C52" s="44" t="s">
        <v>381</v>
      </c>
      <c r="D52" s="45">
        <v>44279</v>
      </c>
      <c r="E52" s="14">
        <v>45382</v>
      </c>
      <c r="F52" s="10">
        <f t="shared" si="8"/>
        <v>3</v>
      </c>
      <c r="G52" s="10">
        <v>0</v>
      </c>
      <c r="H52" s="12">
        <v>0</v>
      </c>
      <c r="I52" s="12">
        <v>0</v>
      </c>
      <c r="J52" s="12">
        <v>100</v>
      </c>
      <c r="K52" s="10">
        <f t="shared" si="9"/>
        <v>100</v>
      </c>
      <c r="L52" s="65" t="s">
        <v>380</v>
      </c>
    </row>
    <row r="53" ht="27" customHeight="1" spans="1:12">
      <c r="A53" s="10">
        <v>51</v>
      </c>
      <c r="B53" s="10"/>
      <c r="C53" s="18" t="s">
        <v>194</v>
      </c>
      <c r="D53" s="14">
        <v>44478</v>
      </c>
      <c r="E53" s="14">
        <v>45382</v>
      </c>
      <c r="F53" s="10">
        <f t="shared" si="8"/>
        <v>2</v>
      </c>
      <c r="G53" s="10">
        <v>0</v>
      </c>
      <c r="H53" s="12">
        <f t="shared" ref="H53:H60" si="10">F53*G53</f>
        <v>0</v>
      </c>
      <c r="I53" s="12">
        <v>0</v>
      </c>
      <c r="J53" s="12">
        <v>100</v>
      </c>
      <c r="K53" s="10">
        <f t="shared" si="9"/>
        <v>100</v>
      </c>
      <c r="L53" s="79" t="s">
        <v>365</v>
      </c>
    </row>
    <row r="54" ht="20" customHeight="1" spans="1:12">
      <c r="A54" s="10">
        <v>52</v>
      </c>
      <c r="B54" s="48" t="s">
        <v>84</v>
      </c>
      <c r="C54" s="18" t="s">
        <v>85</v>
      </c>
      <c r="D54" s="17">
        <v>43978</v>
      </c>
      <c r="E54" s="14">
        <v>45382</v>
      </c>
      <c r="F54" s="10">
        <f t="shared" si="8"/>
        <v>3</v>
      </c>
      <c r="G54" s="18">
        <v>100</v>
      </c>
      <c r="H54" s="12">
        <v>300</v>
      </c>
      <c r="I54" s="12">
        <v>0</v>
      </c>
      <c r="J54" s="12">
        <v>0</v>
      </c>
      <c r="K54" s="10">
        <f t="shared" si="9"/>
        <v>300</v>
      </c>
      <c r="L54" s="37"/>
    </row>
    <row r="55" ht="24" customHeight="1" spans="1:12">
      <c r="A55" s="10">
        <v>53</v>
      </c>
      <c r="B55" s="87"/>
      <c r="C55" s="18" t="s">
        <v>438</v>
      </c>
      <c r="D55" s="17">
        <v>45120</v>
      </c>
      <c r="E55" s="14">
        <v>45382</v>
      </c>
      <c r="F55" s="10">
        <f t="shared" si="8"/>
        <v>0</v>
      </c>
      <c r="G55" s="18">
        <v>100</v>
      </c>
      <c r="H55" s="12">
        <v>0</v>
      </c>
      <c r="I55" s="12">
        <v>0</v>
      </c>
      <c r="J55" s="12">
        <v>0</v>
      </c>
      <c r="K55" s="10">
        <f t="shared" si="9"/>
        <v>0</v>
      </c>
      <c r="L55" s="38" t="s">
        <v>185</v>
      </c>
    </row>
    <row r="56" ht="29" customHeight="1" spans="1:12">
      <c r="A56" s="10">
        <v>54</v>
      </c>
      <c r="B56" s="87"/>
      <c r="C56" s="113" t="s">
        <v>206</v>
      </c>
      <c r="D56" s="45">
        <v>45071</v>
      </c>
      <c r="E56" s="14">
        <v>45382</v>
      </c>
      <c r="F56" s="10">
        <f t="shared" si="8"/>
        <v>0</v>
      </c>
      <c r="G56" s="18">
        <v>0</v>
      </c>
      <c r="H56" s="12">
        <f t="shared" si="10"/>
        <v>0</v>
      </c>
      <c r="I56" s="12">
        <v>0</v>
      </c>
      <c r="J56" s="12">
        <v>0</v>
      </c>
      <c r="K56" s="10">
        <f t="shared" si="9"/>
        <v>0</v>
      </c>
      <c r="L56" s="124" t="s">
        <v>532</v>
      </c>
    </row>
    <row r="57" ht="29" customHeight="1" spans="1:12">
      <c r="A57" s="10">
        <v>55</v>
      </c>
      <c r="B57" s="87"/>
      <c r="C57" s="44" t="s">
        <v>522</v>
      </c>
      <c r="D57" s="45">
        <v>45231</v>
      </c>
      <c r="E57" s="14">
        <v>45382</v>
      </c>
      <c r="F57" s="10">
        <f t="shared" si="8"/>
        <v>0</v>
      </c>
      <c r="G57" s="18">
        <v>0</v>
      </c>
      <c r="H57" s="12">
        <v>0</v>
      </c>
      <c r="I57" s="12">
        <v>0</v>
      </c>
      <c r="J57" s="12">
        <v>300</v>
      </c>
      <c r="K57" s="10">
        <f t="shared" si="9"/>
        <v>300</v>
      </c>
      <c r="L57" s="118" t="s">
        <v>533</v>
      </c>
    </row>
    <row r="58" ht="25" customHeight="1" spans="1:12">
      <c r="A58" s="10">
        <v>56</v>
      </c>
      <c r="B58" s="10" t="s">
        <v>89</v>
      </c>
      <c r="C58" s="10" t="s">
        <v>90</v>
      </c>
      <c r="D58" s="14">
        <v>44075</v>
      </c>
      <c r="E58" s="14">
        <v>45382</v>
      </c>
      <c r="F58" s="10">
        <f t="shared" si="8"/>
        <v>3</v>
      </c>
      <c r="G58" s="10">
        <v>100</v>
      </c>
      <c r="H58" s="12">
        <f t="shared" si="10"/>
        <v>300</v>
      </c>
      <c r="I58" s="12">
        <v>0</v>
      </c>
      <c r="J58" s="12">
        <v>0</v>
      </c>
      <c r="K58" s="10">
        <f t="shared" si="9"/>
        <v>300</v>
      </c>
      <c r="L58" s="71" t="s">
        <v>28</v>
      </c>
    </row>
    <row r="59" ht="33" customHeight="1" spans="1:12">
      <c r="A59" s="10">
        <v>57</v>
      </c>
      <c r="B59" s="10"/>
      <c r="C59" s="18" t="s">
        <v>265</v>
      </c>
      <c r="D59" s="14">
        <v>44676</v>
      </c>
      <c r="E59" s="14">
        <v>45382</v>
      </c>
      <c r="F59" s="10">
        <f t="shared" si="8"/>
        <v>1</v>
      </c>
      <c r="G59" s="10">
        <v>100</v>
      </c>
      <c r="H59" s="12">
        <f t="shared" si="10"/>
        <v>100</v>
      </c>
      <c r="I59" s="12">
        <v>0</v>
      </c>
      <c r="J59" s="12">
        <v>100</v>
      </c>
      <c r="K59" s="10">
        <f t="shared" si="9"/>
        <v>200</v>
      </c>
      <c r="L59" s="35" t="s">
        <v>427</v>
      </c>
    </row>
    <row r="60" s="2" customFormat="1" ht="27" customHeight="1" spans="1:12">
      <c r="A60" s="10">
        <v>58</v>
      </c>
      <c r="B60" s="15" t="s">
        <v>121</v>
      </c>
      <c r="C60" s="10" t="s">
        <v>100</v>
      </c>
      <c r="D60" s="14">
        <v>44257</v>
      </c>
      <c r="E60" s="14">
        <v>45382</v>
      </c>
      <c r="F60" s="10">
        <v>2</v>
      </c>
      <c r="G60" s="10">
        <v>100</v>
      </c>
      <c r="H60" s="12">
        <f t="shared" si="10"/>
        <v>200</v>
      </c>
      <c r="I60" s="12">
        <v>0</v>
      </c>
      <c r="J60" s="12">
        <v>300</v>
      </c>
      <c r="K60" s="10">
        <f t="shared" si="9"/>
        <v>500</v>
      </c>
      <c r="L60" s="35" t="s">
        <v>101</v>
      </c>
    </row>
    <row r="61" s="2" customFormat="1" ht="36" customHeight="1" spans="1:12">
      <c r="A61" s="10">
        <v>59</v>
      </c>
      <c r="B61" s="15"/>
      <c r="C61" s="10" t="s">
        <v>350</v>
      </c>
      <c r="D61" s="14">
        <v>44842</v>
      </c>
      <c r="E61" s="14">
        <v>45382</v>
      </c>
      <c r="F61" s="10">
        <f t="shared" si="8"/>
        <v>1</v>
      </c>
      <c r="G61" s="10">
        <v>100</v>
      </c>
      <c r="H61" s="12">
        <v>100</v>
      </c>
      <c r="I61" s="12">
        <v>0</v>
      </c>
      <c r="J61" s="12">
        <v>0</v>
      </c>
      <c r="K61" s="10">
        <f t="shared" si="9"/>
        <v>100</v>
      </c>
      <c r="L61" s="35" t="s">
        <v>185</v>
      </c>
    </row>
    <row r="62" ht="27" customHeight="1" spans="1:12">
      <c r="A62" s="10">
        <v>60</v>
      </c>
      <c r="B62" s="15"/>
      <c r="C62" s="18" t="s">
        <v>272</v>
      </c>
      <c r="D62" s="14">
        <v>44676</v>
      </c>
      <c r="E62" s="14">
        <v>45382</v>
      </c>
      <c r="F62" s="10">
        <f t="shared" si="8"/>
        <v>1</v>
      </c>
      <c r="G62" s="10">
        <v>100</v>
      </c>
      <c r="H62" s="12">
        <f t="shared" ref="H62:H64" si="11">F62*G62</f>
        <v>100</v>
      </c>
      <c r="I62" s="12">
        <v>100</v>
      </c>
      <c r="J62" s="12">
        <v>100</v>
      </c>
      <c r="K62" s="10">
        <f t="shared" si="9"/>
        <v>300</v>
      </c>
      <c r="L62" s="35" t="s">
        <v>316</v>
      </c>
    </row>
    <row r="63" customFormat="1" ht="27" customHeight="1" spans="1:12">
      <c r="A63" s="10">
        <v>61</v>
      </c>
      <c r="B63" s="15"/>
      <c r="C63" s="18" t="s">
        <v>355</v>
      </c>
      <c r="D63" s="14">
        <v>44842</v>
      </c>
      <c r="E63" s="14">
        <v>45382</v>
      </c>
      <c r="F63" s="10">
        <f t="shared" si="8"/>
        <v>1</v>
      </c>
      <c r="G63" s="10">
        <v>100</v>
      </c>
      <c r="H63" s="12">
        <f t="shared" si="11"/>
        <v>100</v>
      </c>
      <c r="I63" s="12">
        <v>100</v>
      </c>
      <c r="J63" s="12">
        <v>0</v>
      </c>
      <c r="K63" s="10">
        <f t="shared" si="9"/>
        <v>200</v>
      </c>
      <c r="L63" s="35" t="s">
        <v>356</v>
      </c>
    </row>
    <row r="64" customFormat="1" ht="28" customHeight="1" spans="1:12">
      <c r="A64" s="10">
        <v>62</v>
      </c>
      <c r="B64" s="10" t="s">
        <v>103</v>
      </c>
      <c r="C64" s="10" t="s">
        <v>104</v>
      </c>
      <c r="D64" s="14">
        <v>43192</v>
      </c>
      <c r="E64" s="14">
        <v>45382</v>
      </c>
      <c r="F64" s="10">
        <f t="shared" si="8"/>
        <v>5</v>
      </c>
      <c r="G64" s="10">
        <v>100</v>
      </c>
      <c r="H64" s="12">
        <f t="shared" si="11"/>
        <v>500</v>
      </c>
      <c r="I64" s="12">
        <v>300</v>
      </c>
      <c r="J64" s="12">
        <v>100</v>
      </c>
      <c r="K64" s="10">
        <f t="shared" si="9"/>
        <v>900</v>
      </c>
      <c r="L64" s="35" t="s">
        <v>428</v>
      </c>
    </row>
    <row r="65" customFormat="1" ht="33" customHeight="1" spans="1:12">
      <c r="A65" s="10">
        <v>63</v>
      </c>
      <c r="B65" s="10"/>
      <c r="C65" s="18" t="s">
        <v>441</v>
      </c>
      <c r="D65" s="49">
        <v>45142</v>
      </c>
      <c r="E65" s="14">
        <v>45382</v>
      </c>
      <c r="F65" s="10">
        <f t="shared" si="8"/>
        <v>0</v>
      </c>
      <c r="G65" s="13">
        <v>100</v>
      </c>
      <c r="H65" s="50">
        <v>0</v>
      </c>
      <c r="I65" s="50">
        <v>0</v>
      </c>
      <c r="J65" s="50">
        <v>0</v>
      </c>
      <c r="K65" s="10">
        <f t="shared" si="9"/>
        <v>0</v>
      </c>
      <c r="L65" s="69" t="s">
        <v>28</v>
      </c>
    </row>
    <row r="66" customFormat="1" ht="33" customHeight="1" spans="1:12">
      <c r="A66" s="10">
        <v>64</v>
      </c>
      <c r="B66" s="11" t="s">
        <v>216</v>
      </c>
      <c r="C66" s="10" t="s">
        <v>58</v>
      </c>
      <c r="D66" s="14">
        <v>44113</v>
      </c>
      <c r="E66" s="14">
        <v>45382</v>
      </c>
      <c r="F66" s="10">
        <f t="shared" si="8"/>
        <v>3</v>
      </c>
      <c r="G66" s="10">
        <v>100</v>
      </c>
      <c r="H66" s="12">
        <v>300</v>
      </c>
      <c r="I66" s="12">
        <v>300</v>
      </c>
      <c r="J66" s="12">
        <v>0</v>
      </c>
      <c r="K66" s="10">
        <f t="shared" si="9"/>
        <v>600</v>
      </c>
      <c r="L66" s="35" t="s">
        <v>534</v>
      </c>
    </row>
    <row r="67" customFormat="1" ht="24" customHeight="1" spans="1:12">
      <c r="A67" s="10">
        <v>65</v>
      </c>
      <c r="B67" s="15" t="s">
        <v>275</v>
      </c>
      <c r="C67" s="125" t="s">
        <v>276</v>
      </c>
      <c r="D67" s="126">
        <v>44652</v>
      </c>
      <c r="E67" s="14">
        <v>45382</v>
      </c>
      <c r="F67" s="10">
        <f t="shared" si="8"/>
        <v>1</v>
      </c>
      <c r="G67" s="51">
        <v>100</v>
      </c>
      <c r="H67" s="127">
        <f t="shared" ref="H67:H72" si="12">F67*G67</f>
        <v>100</v>
      </c>
      <c r="I67" s="127">
        <v>0</v>
      </c>
      <c r="J67" s="127">
        <v>0</v>
      </c>
      <c r="K67" s="10">
        <f t="shared" si="9"/>
        <v>100</v>
      </c>
      <c r="L67" s="128" t="s">
        <v>28</v>
      </c>
    </row>
    <row r="68" customFormat="1" ht="33" customHeight="1" spans="1:12">
      <c r="A68" s="10">
        <v>66</v>
      </c>
      <c r="B68" s="51"/>
      <c r="C68" s="18" t="s">
        <v>277</v>
      </c>
      <c r="D68" s="14">
        <v>44659</v>
      </c>
      <c r="E68" s="14">
        <v>45382</v>
      </c>
      <c r="F68" s="10">
        <f t="shared" si="8"/>
        <v>1</v>
      </c>
      <c r="G68" s="10">
        <v>100</v>
      </c>
      <c r="H68" s="12">
        <f t="shared" si="12"/>
        <v>100</v>
      </c>
      <c r="I68" s="12">
        <v>0</v>
      </c>
      <c r="J68" s="12">
        <v>100</v>
      </c>
      <c r="K68" s="10">
        <f t="shared" si="9"/>
        <v>200</v>
      </c>
      <c r="L68" s="35" t="s">
        <v>460</v>
      </c>
    </row>
    <row r="69" customFormat="1" ht="33" customHeight="1" spans="1:12">
      <c r="A69" s="10">
        <v>67</v>
      </c>
      <c r="B69" s="15" t="s">
        <v>472</v>
      </c>
      <c r="C69" s="18" t="s">
        <v>473</v>
      </c>
      <c r="D69" s="14">
        <v>44757</v>
      </c>
      <c r="E69" s="14">
        <v>45382</v>
      </c>
      <c r="F69" s="10">
        <f t="shared" ref="F69:F93" si="13">DATEDIF(D69,E69,"Y")</f>
        <v>1</v>
      </c>
      <c r="G69" s="10">
        <v>100</v>
      </c>
      <c r="H69" s="12">
        <v>100</v>
      </c>
      <c r="I69" s="12">
        <v>0</v>
      </c>
      <c r="J69" s="12">
        <v>0</v>
      </c>
      <c r="K69" s="10">
        <f t="shared" si="9"/>
        <v>100</v>
      </c>
      <c r="L69" s="36"/>
    </row>
    <row r="70" customFormat="1" ht="33" customHeight="1" spans="1:12">
      <c r="A70" s="10">
        <v>68</v>
      </c>
      <c r="B70" s="51"/>
      <c r="C70" s="18" t="s">
        <v>475</v>
      </c>
      <c r="D70" s="14">
        <v>44878</v>
      </c>
      <c r="E70" s="14">
        <v>45382</v>
      </c>
      <c r="F70" s="10">
        <f t="shared" si="13"/>
        <v>1</v>
      </c>
      <c r="G70" s="10">
        <v>100</v>
      </c>
      <c r="H70" s="12">
        <f t="shared" si="12"/>
        <v>100</v>
      </c>
      <c r="I70" s="12">
        <v>0</v>
      </c>
      <c r="J70" s="12">
        <v>0</v>
      </c>
      <c r="K70" s="10">
        <f t="shared" si="9"/>
        <v>100</v>
      </c>
      <c r="L70" s="35"/>
    </row>
    <row r="71" ht="33" customHeight="1" spans="1:12">
      <c r="A71" s="10">
        <v>69</v>
      </c>
      <c r="B71" s="10" t="s">
        <v>343</v>
      </c>
      <c r="C71" s="18" t="s">
        <v>302</v>
      </c>
      <c r="D71" s="14">
        <v>44739</v>
      </c>
      <c r="E71" s="14">
        <v>45382</v>
      </c>
      <c r="F71" s="10">
        <f t="shared" si="13"/>
        <v>1</v>
      </c>
      <c r="G71" s="10">
        <v>100</v>
      </c>
      <c r="H71" s="12">
        <f t="shared" si="12"/>
        <v>100</v>
      </c>
      <c r="I71" s="12">
        <v>0</v>
      </c>
      <c r="J71" s="12">
        <v>400</v>
      </c>
      <c r="K71" s="10">
        <f t="shared" si="9"/>
        <v>500</v>
      </c>
      <c r="L71" s="73" t="s">
        <v>495</v>
      </c>
    </row>
    <row r="72" ht="27" customHeight="1" spans="1:12">
      <c r="A72" s="10">
        <v>70</v>
      </c>
      <c r="B72" s="10"/>
      <c r="C72" s="10" t="s">
        <v>344</v>
      </c>
      <c r="D72" s="14">
        <v>44774</v>
      </c>
      <c r="E72" s="14">
        <v>45382</v>
      </c>
      <c r="F72" s="10">
        <f t="shared" si="13"/>
        <v>1</v>
      </c>
      <c r="G72" s="10">
        <v>100</v>
      </c>
      <c r="H72" s="12">
        <f t="shared" si="12"/>
        <v>100</v>
      </c>
      <c r="I72" s="12">
        <v>100</v>
      </c>
      <c r="J72" s="12">
        <v>0</v>
      </c>
      <c r="K72" s="10">
        <f t="shared" si="9"/>
        <v>200</v>
      </c>
      <c r="L72" s="70" t="s">
        <v>357</v>
      </c>
    </row>
    <row r="73" ht="27" customHeight="1" spans="1:12">
      <c r="A73" s="10">
        <v>71</v>
      </c>
      <c r="B73" s="52" t="s">
        <v>462</v>
      </c>
      <c r="C73" s="18" t="s">
        <v>346</v>
      </c>
      <c r="D73" s="14">
        <v>44842</v>
      </c>
      <c r="E73" s="14">
        <v>45382</v>
      </c>
      <c r="F73" s="10">
        <f t="shared" si="13"/>
        <v>1</v>
      </c>
      <c r="G73" s="10">
        <v>100</v>
      </c>
      <c r="H73" s="12">
        <v>100</v>
      </c>
      <c r="I73" s="12">
        <v>0</v>
      </c>
      <c r="J73" s="12">
        <v>300</v>
      </c>
      <c r="K73" s="10">
        <f t="shared" si="9"/>
        <v>400</v>
      </c>
      <c r="L73" s="35" t="s">
        <v>347</v>
      </c>
    </row>
    <row r="74" ht="27" customHeight="1" spans="1:12">
      <c r="A74" s="10">
        <v>72</v>
      </c>
      <c r="B74" s="52"/>
      <c r="C74" s="10" t="s">
        <v>54</v>
      </c>
      <c r="D74" s="14">
        <v>40787</v>
      </c>
      <c r="E74" s="14">
        <v>45382</v>
      </c>
      <c r="F74" s="10">
        <f t="shared" si="13"/>
        <v>12</v>
      </c>
      <c r="G74" s="10">
        <v>100</v>
      </c>
      <c r="H74" s="12">
        <v>500</v>
      </c>
      <c r="I74" s="12">
        <v>0</v>
      </c>
      <c r="J74" s="12">
        <v>0</v>
      </c>
      <c r="K74" s="10">
        <f t="shared" si="9"/>
        <v>500</v>
      </c>
      <c r="L74" s="35" t="s">
        <v>28</v>
      </c>
    </row>
    <row r="75" ht="27" customHeight="1" spans="1:12">
      <c r="A75" s="10">
        <v>73</v>
      </c>
      <c r="B75" s="53" t="s">
        <v>377</v>
      </c>
      <c r="C75" s="10" t="s">
        <v>127</v>
      </c>
      <c r="D75" s="14">
        <v>44382</v>
      </c>
      <c r="E75" s="14">
        <v>45382</v>
      </c>
      <c r="F75" s="10">
        <f t="shared" si="13"/>
        <v>2</v>
      </c>
      <c r="G75" s="10">
        <v>100</v>
      </c>
      <c r="H75" s="12">
        <v>200</v>
      </c>
      <c r="I75" s="12">
        <v>400</v>
      </c>
      <c r="J75" s="12">
        <v>0</v>
      </c>
      <c r="K75" s="10">
        <f t="shared" si="9"/>
        <v>600</v>
      </c>
      <c r="L75" s="35" t="s">
        <v>138</v>
      </c>
    </row>
    <row r="76" ht="27" customHeight="1" spans="1:12">
      <c r="A76" s="10">
        <v>74</v>
      </c>
      <c r="B76" s="53"/>
      <c r="C76" s="18" t="s">
        <v>415</v>
      </c>
      <c r="D76" s="14">
        <v>45064</v>
      </c>
      <c r="E76" s="14">
        <v>45382</v>
      </c>
      <c r="F76" s="10">
        <f t="shared" si="13"/>
        <v>0</v>
      </c>
      <c r="G76" s="10">
        <v>100</v>
      </c>
      <c r="H76" s="12">
        <v>0</v>
      </c>
      <c r="I76" s="12">
        <v>300</v>
      </c>
      <c r="J76" s="12">
        <v>0</v>
      </c>
      <c r="K76" s="10">
        <f t="shared" si="9"/>
        <v>300</v>
      </c>
      <c r="L76" s="35" t="s">
        <v>416</v>
      </c>
    </row>
    <row r="77" ht="27" customHeight="1" spans="1:12">
      <c r="A77" s="10">
        <v>75</v>
      </c>
      <c r="B77" s="53"/>
      <c r="C77" s="10" t="s">
        <v>476</v>
      </c>
      <c r="D77" s="14">
        <v>45035</v>
      </c>
      <c r="E77" s="14">
        <v>45382</v>
      </c>
      <c r="F77" s="10">
        <f t="shared" si="13"/>
        <v>0</v>
      </c>
      <c r="G77" s="10">
        <v>100</v>
      </c>
      <c r="H77" s="12">
        <v>0</v>
      </c>
      <c r="I77" s="12">
        <v>0</v>
      </c>
      <c r="J77" s="12">
        <v>300</v>
      </c>
      <c r="K77" s="10">
        <f t="shared" si="9"/>
        <v>300</v>
      </c>
      <c r="L77" s="35" t="s">
        <v>477</v>
      </c>
    </row>
    <row r="78" ht="27" customHeight="1" spans="1:12">
      <c r="A78" s="10">
        <v>76</v>
      </c>
      <c r="B78" s="53"/>
      <c r="C78" s="83" t="s">
        <v>535</v>
      </c>
      <c r="D78" s="14">
        <v>45369</v>
      </c>
      <c r="E78" s="14">
        <v>45382</v>
      </c>
      <c r="F78" s="10">
        <f t="shared" si="13"/>
        <v>0</v>
      </c>
      <c r="G78" s="10">
        <v>0</v>
      </c>
      <c r="H78" s="12">
        <v>0</v>
      </c>
      <c r="I78" s="12">
        <v>0</v>
      </c>
      <c r="J78" s="12">
        <v>0</v>
      </c>
      <c r="K78" s="10">
        <f t="shared" si="9"/>
        <v>0</v>
      </c>
      <c r="L78" s="35" t="s">
        <v>536</v>
      </c>
    </row>
    <row r="79" ht="27" customHeight="1" spans="1:12">
      <c r="A79" s="10">
        <v>77</v>
      </c>
      <c r="B79" s="15" t="s">
        <v>383</v>
      </c>
      <c r="C79" s="10" t="s">
        <v>47</v>
      </c>
      <c r="D79" s="14">
        <v>43957</v>
      </c>
      <c r="E79" s="14">
        <v>45382</v>
      </c>
      <c r="F79" s="10">
        <f t="shared" si="13"/>
        <v>3</v>
      </c>
      <c r="G79" s="10">
        <v>100</v>
      </c>
      <c r="H79" s="12">
        <f t="shared" ref="H79:H83" si="14">F79*G79</f>
        <v>300</v>
      </c>
      <c r="I79" s="12">
        <v>0</v>
      </c>
      <c r="J79" s="12">
        <v>100</v>
      </c>
      <c r="K79" s="10">
        <f t="shared" si="9"/>
        <v>400</v>
      </c>
      <c r="L79" s="35" t="s">
        <v>48</v>
      </c>
    </row>
    <row r="80" ht="27" customHeight="1" spans="1:12">
      <c r="A80" s="10">
        <v>78</v>
      </c>
      <c r="B80" s="15"/>
      <c r="C80" s="18" t="s">
        <v>385</v>
      </c>
      <c r="D80" s="14">
        <v>44991</v>
      </c>
      <c r="E80" s="14">
        <v>45382</v>
      </c>
      <c r="F80" s="10">
        <v>0</v>
      </c>
      <c r="G80" s="10">
        <v>100</v>
      </c>
      <c r="H80" s="12">
        <f t="shared" si="14"/>
        <v>0</v>
      </c>
      <c r="I80" s="12">
        <v>0</v>
      </c>
      <c r="J80" s="12">
        <v>300</v>
      </c>
      <c r="K80" s="10">
        <f t="shared" si="9"/>
        <v>300</v>
      </c>
      <c r="L80" s="70" t="s">
        <v>463</v>
      </c>
    </row>
    <row r="81" ht="41" customHeight="1" spans="1:12">
      <c r="A81" s="10">
        <v>79</v>
      </c>
      <c r="B81" s="15"/>
      <c r="C81" s="16" t="s">
        <v>257</v>
      </c>
      <c r="D81" s="14">
        <v>44676</v>
      </c>
      <c r="E81" s="14">
        <v>45382</v>
      </c>
      <c r="F81" s="10">
        <f t="shared" si="13"/>
        <v>1</v>
      </c>
      <c r="G81" s="10">
        <v>100</v>
      </c>
      <c r="H81" s="12">
        <f t="shared" si="14"/>
        <v>100</v>
      </c>
      <c r="I81" s="12">
        <v>300</v>
      </c>
      <c r="J81" s="12">
        <v>300</v>
      </c>
      <c r="K81" s="10">
        <f t="shared" si="9"/>
        <v>700</v>
      </c>
      <c r="L81" s="35" t="s">
        <v>537</v>
      </c>
    </row>
    <row r="82" ht="25" customHeight="1" spans="1:12">
      <c r="A82" s="10">
        <v>80</v>
      </c>
      <c r="B82" s="10" t="s">
        <v>400</v>
      </c>
      <c r="C82" s="18" t="s">
        <v>401</v>
      </c>
      <c r="D82" s="14">
        <v>45028</v>
      </c>
      <c r="E82" s="14">
        <v>45382</v>
      </c>
      <c r="F82" s="10">
        <f t="shared" si="13"/>
        <v>0</v>
      </c>
      <c r="G82" s="10">
        <v>100</v>
      </c>
      <c r="H82" s="12">
        <f t="shared" si="14"/>
        <v>0</v>
      </c>
      <c r="I82" s="12">
        <v>0</v>
      </c>
      <c r="J82" s="12">
        <v>0</v>
      </c>
      <c r="K82" s="10">
        <f t="shared" si="9"/>
        <v>0</v>
      </c>
      <c r="L82" s="34"/>
    </row>
    <row r="83" ht="25" customHeight="1" spans="1:12">
      <c r="A83" s="10">
        <v>81</v>
      </c>
      <c r="B83" s="10"/>
      <c r="C83" s="18" t="s">
        <v>262</v>
      </c>
      <c r="D83" s="14">
        <v>44676</v>
      </c>
      <c r="E83" s="14">
        <v>45382</v>
      </c>
      <c r="F83" s="10">
        <f t="shared" si="13"/>
        <v>1</v>
      </c>
      <c r="G83" s="10">
        <v>100</v>
      </c>
      <c r="H83" s="12">
        <f t="shared" si="14"/>
        <v>100</v>
      </c>
      <c r="I83" s="12">
        <v>0</v>
      </c>
      <c r="J83" s="12">
        <v>0</v>
      </c>
      <c r="K83" s="10">
        <f t="shared" si="9"/>
        <v>100</v>
      </c>
      <c r="L83" s="35" t="s">
        <v>263</v>
      </c>
    </row>
    <row r="84" ht="25" customHeight="1" spans="1:12">
      <c r="A84" s="10">
        <v>82</v>
      </c>
      <c r="B84" s="15" t="s">
        <v>445</v>
      </c>
      <c r="C84" s="10" t="s">
        <v>81</v>
      </c>
      <c r="D84" s="14">
        <v>40826</v>
      </c>
      <c r="E84" s="14">
        <v>45382</v>
      </c>
      <c r="F84" s="10">
        <f t="shared" si="13"/>
        <v>12</v>
      </c>
      <c r="G84" s="10">
        <v>100</v>
      </c>
      <c r="H84" s="12">
        <v>500</v>
      </c>
      <c r="I84" s="12">
        <v>0</v>
      </c>
      <c r="J84" s="12">
        <v>0</v>
      </c>
      <c r="K84" s="10">
        <f t="shared" si="9"/>
        <v>500</v>
      </c>
      <c r="L84" s="71" t="s">
        <v>28</v>
      </c>
    </row>
    <row r="85" ht="25" customHeight="1" spans="1:12">
      <c r="A85" s="10">
        <v>83</v>
      </c>
      <c r="B85" s="51"/>
      <c r="C85" s="10" t="s">
        <v>79</v>
      </c>
      <c r="D85" s="14">
        <v>42437</v>
      </c>
      <c r="E85" s="14">
        <v>45382</v>
      </c>
      <c r="F85" s="10">
        <f t="shared" si="13"/>
        <v>8</v>
      </c>
      <c r="G85" s="10">
        <v>100</v>
      </c>
      <c r="H85" s="12">
        <v>500</v>
      </c>
      <c r="I85" s="12">
        <v>0</v>
      </c>
      <c r="J85" s="12">
        <v>0</v>
      </c>
      <c r="K85" s="10">
        <f t="shared" si="9"/>
        <v>500</v>
      </c>
      <c r="L85" s="35" t="s">
        <v>28</v>
      </c>
    </row>
    <row r="86" ht="25" customHeight="1" spans="1:12">
      <c r="A86" s="10">
        <v>84</v>
      </c>
      <c r="B86" s="15" t="s">
        <v>524</v>
      </c>
      <c r="C86" s="121" t="s">
        <v>361</v>
      </c>
      <c r="D86" s="14">
        <v>44867</v>
      </c>
      <c r="E86" s="14">
        <v>45382</v>
      </c>
      <c r="F86" s="10">
        <f t="shared" si="13"/>
        <v>1</v>
      </c>
      <c r="G86" s="10">
        <v>100</v>
      </c>
      <c r="H86" s="12">
        <v>100</v>
      </c>
      <c r="I86" s="12">
        <v>300</v>
      </c>
      <c r="J86" s="12">
        <v>0</v>
      </c>
      <c r="K86" s="10">
        <f t="shared" si="9"/>
        <v>400</v>
      </c>
      <c r="L86" s="35" t="s">
        <v>362</v>
      </c>
    </row>
    <row r="87" ht="25" customHeight="1" spans="1:12">
      <c r="A87" s="10">
        <v>85</v>
      </c>
      <c r="B87" s="51"/>
      <c r="C87" s="75" t="s">
        <v>77</v>
      </c>
      <c r="D87" s="14">
        <v>44342</v>
      </c>
      <c r="E87" s="14">
        <v>45382</v>
      </c>
      <c r="F87" s="10">
        <f t="shared" si="13"/>
        <v>2</v>
      </c>
      <c r="G87" s="10">
        <v>100</v>
      </c>
      <c r="H87" s="12">
        <v>0</v>
      </c>
      <c r="I87" s="12">
        <v>0</v>
      </c>
      <c r="J87" s="12">
        <v>0</v>
      </c>
      <c r="K87" s="10">
        <f t="shared" si="9"/>
        <v>0</v>
      </c>
      <c r="L87" s="35" t="s">
        <v>538</v>
      </c>
    </row>
    <row r="88" ht="25" customHeight="1" spans="1:12">
      <c r="A88" s="10">
        <v>86</v>
      </c>
      <c r="B88" s="10" t="s">
        <v>510</v>
      </c>
      <c r="C88" s="10" t="s">
        <v>71</v>
      </c>
      <c r="D88" s="14">
        <v>44298</v>
      </c>
      <c r="E88" s="14">
        <v>45382</v>
      </c>
      <c r="F88" s="10">
        <f t="shared" si="13"/>
        <v>2</v>
      </c>
      <c r="G88" s="10">
        <v>100</v>
      </c>
      <c r="H88" s="12">
        <f>F88*G88</f>
        <v>200</v>
      </c>
      <c r="I88" s="12">
        <v>0</v>
      </c>
      <c r="J88" s="12">
        <v>100</v>
      </c>
      <c r="K88" s="10">
        <f t="shared" si="9"/>
        <v>300</v>
      </c>
      <c r="L88" s="35" t="s">
        <v>72</v>
      </c>
    </row>
    <row r="89" ht="25" customHeight="1" spans="1:12">
      <c r="A89" s="10">
        <v>87</v>
      </c>
      <c r="B89" s="10"/>
      <c r="C89" s="18" t="s">
        <v>97</v>
      </c>
      <c r="D89" s="17">
        <v>44081</v>
      </c>
      <c r="E89" s="14">
        <v>45382</v>
      </c>
      <c r="F89" s="10">
        <f t="shared" si="13"/>
        <v>3</v>
      </c>
      <c r="G89" s="18">
        <v>100</v>
      </c>
      <c r="H89" s="12">
        <v>300</v>
      </c>
      <c r="I89" s="12">
        <v>0</v>
      </c>
      <c r="J89" s="12">
        <v>100</v>
      </c>
      <c r="K89" s="10">
        <f t="shared" si="9"/>
        <v>400</v>
      </c>
      <c r="L89" s="37" t="s">
        <v>539</v>
      </c>
    </row>
    <row r="90" ht="31" customHeight="1" spans="1:12">
      <c r="A90" s="10">
        <v>88</v>
      </c>
      <c r="B90" s="11" t="s">
        <v>512</v>
      </c>
      <c r="C90" s="75" t="s">
        <v>513</v>
      </c>
      <c r="D90" s="14">
        <v>45271</v>
      </c>
      <c r="E90" s="14">
        <v>45382</v>
      </c>
      <c r="F90" s="10">
        <f t="shared" si="13"/>
        <v>0</v>
      </c>
      <c r="G90" s="10">
        <v>100</v>
      </c>
      <c r="H90" s="12">
        <v>0</v>
      </c>
      <c r="I90" s="12">
        <v>0</v>
      </c>
      <c r="J90" s="12">
        <v>0</v>
      </c>
      <c r="K90" s="10">
        <f t="shared" si="9"/>
        <v>0</v>
      </c>
      <c r="L90" s="35" t="s">
        <v>540</v>
      </c>
    </row>
    <row r="91" ht="31" customHeight="1" spans="1:12">
      <c r="A91" s="10">
        <v>89</v>
      </c>
      <c r="B91" s="11" t="s">
        <v>515</v>
      </c>
      <c r="C91" s="18" t="s">
        <v>516</v>
      </c>
      <c r="D91" s="14">
        <v>45292</v>
      </c>
      <c r="E91" s="14">
        <v>45382</v>
      </c>
      <c r="F91" s="10">
        <f t="shared" si="13"/>
        <v>0</v>
      </c>
      <c r="G91" s="10">
        <v>100</v>
      </c>
      <c r="H91" s="12">
        <v>0</v>
      </c>
      <c r="I91" s="12">
        <v>0</v>
      </c>
      <c r="J91" s="12">
        <v>0</v>
      </c>
      <c r="K91" s="10">
        <f t="shared" si="9"/>
        <v>0</v>
      </c>
      <c r="L91" s="35"/>
    </row>
    <row r="92" ht="31" customHeight="1" spans="1:12">
      <c r="A92" s="10">
        <v>90</v>
      </c>
      <c r="B92" s="119" t="s">
        <v>525</v>
      </c>
      <c r="C92" s="18" t="s">
        <v>91</v>
      </c>
      <c r="D92" s="17">
        <v>44166</v>
      </c>
      <c r="E92" s="14">
        <v>45382</v>
      </c>
      <c r="F92" s="10">
        <f t="shared" si="13"/>
        <v>3</v>
      </c>
      <c r="G92" s="18">
        <v>100</v>
      </c>
      <c r="H92" s="12">
        <v>300</v>
      </c>
      <c r="I92" s="12">
        <v>0</v>
      </c>
      <c r="J92" s="12">
        <v>100</v>
      </c>
      <c r="K92" s="10">
        <f t="shared" si="9"/>
        <v>400</v>
      </c>
      <c r="L92" s="37" t="s">
        <v>92</v>
      </c>
    </row>
    <row r="93" ht="28" customHeight="1" spans="1:12">
      <c r="A93" s="10">
        <v>91</v>
      </c>
      <c r="B93" s="30"/>
      <c r="C93" s="18" t="s">
        <v>526</v>
      </c>
      <c r="D93" s="14">
        <v>45343</v>
      </c>
      <c r="E93" s="14">
        <v>45382</v>
      </c>
      <c r="F93" s="10">
        <f t="shared" si="13"/>
        <v>0</v>
      </c>
      <c r="G93" s="10">
        <v>100</v>
      </c>
      <c r="H93" s="12">
        <v>0</v>
      </c>
      <c r="I93" s="12">
        <v>0</v>
      </c>
      <c r="J93" s="12">
        <v>0</v>
      </c>
      <c r="K93" s="10">
        <f t="shared" si="9"/>
        <v>0</v>
      </c>
      <c r="L93" s="35"/>
    </row>
    <row r="94" ht="30" customHeight="1" spans="1:12">
      <c r="A94" s="10">
        <v>92</v>
      </c>
      <c r="B94" s="88"/>
      <c r="C94" s="83" t="s">
        <v>541</v>
      </c>
      <c r="D94" s="14">
        <v>45369</v>
      </c>
      <c r="E94" s="14">
        <v>45382</v>
      </c>
      <c r="F94" s="10">
        <v>0</v>
      </c>
      <c r="G94" s="10">
        <v>100</v>
      </c>
      <c r="H94" s="12">
        <v>0</v>
      </c>
      <c r="I94" s="12">
        <v>0</v>
      </c>
      <c r="J94" s="12">
        <v>0</v>
      </c>
      <c r="K94" s="10">
        <v>0</v>
      </c>
      <c r="L94" s="35" t="s">
        <v>542</v>
      </c>
    </row>
  </sheetData>
  <mergeCells count="22">
    <mergeCell ref="A1:L1"/>
    <mergeCell ref="B3:B27"/>
    <mergeCell ref="B28:B30"/>
    <mergeCell ref="B31:B36"/>
    <mergeCell ref="B37:B38"/>
    <mergeCell ref="B39:B43"/>
    <mergeCell ref="B44:B53"/>
    <mergeCell ref="B54:B57"/>
    <mergeCell ref="B58:B59"/>
    <mergeCell ref="B60:B63"/>
    <mergeCell ref="B64:B65"/>
    <mergeCell ref="B67:B68"/>
    <mergeCell ref="B69:B70"/>
    <mergeCell ref="B71:B72"/>
    <mergeCell ref="B73:B74"/>
    <mergeCell ref="B75:B78"/>
    <mergeCell ref="B79:B81"/>
    <mergeCell ref="B82:B83"/>
    <mergeCell ref="B84:B85"/>
    <mergeCell ref="B86:B87"/>
    <mergeCell ref="B88:B89"/>
    <mergeCell ref="B92:B94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9"/>
  <sheetViews>
    <sheetView workbookViewId="0">
      <pane ySplit="2" topLeftCell="A91" activePane="bottomLeft" state="frozen"/>
      <selection/>
      <selection pane="bottomLeft" activeCell="C99" sqref="C99:L9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45412</v>
      </c>
      <c r="F3" s="10">
        <f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45412</v>
      </c>
      <c r="F4" s="10">
        <f t="shared" ref="F4:F35" si="0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5" si="1">SUM(H4:J4)</f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45412</v>
      </c>
      <c r="F5" s="10">
        <f t="shared" si="0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45412</v>
      </c>
      <c r="F6" s="10">
        <f t="shared" si="0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38" customHeight="1" spans="1:12">
      <c r="A7" s="10">
        <v>5</v>
      </c>
      <c r="B7" s="15"/>
      <c r="C7" s="10" t="s">
        <v>49</v>
      </c>
      <c r="D7" s="14">
        <v>41926</v>
      </c>
      <c r="E7" s="14">
        <v>45412</v>
      </c>
      <c r="F7" s="10">
        <f t="shared" si="0"/>
        <v>9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1"/>
        <v>800</v>
      </c>
      <c r="L7" s="35" t="s">
        <v>497</v>
      </c>
    </row>
    <row r="8" ht="20" customHeight="1" spans="1:12">
      <c r="A8" s="10">
        <v>6</v>
      </c>
      <c r="B8" s="15"/>
      <c r="C8" s="10" t="s">
        <v>19</v>
      </c>
      <c r="D8" s="14">
        <v>40269</v>
      </c>
      <c r="E8" s="14">
        <v>45412</v>
      </c>
      <c r="F8" s="10">
        <f t="shared" si="0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20</v>
      </c>
    </row>
    <row r="9" ht="25" customHeight="1" spans="1:12">
      <c r="A9" s="10">
        <v>7</v>
      </c>
      <c r="B9" s="15"/>
      <c r="C9" s="10" t="s">
        <v>23</v>
      </c>
      <c r="D9" s="14">
        <v>43556</v>
      </c>
      <c r="E9" s="14">
        <v>45412</v>
      </c>
      <c r="F9" s="10">
        <f t="shared" si="0"/>
        <v>5</v>
      </c>
      <c r="G9" s="10">
        <v>100</v>
      </c>
      <c r="H9" s="12">
        <f t="shared" ref="H9:H11" si="2">F9*G9</f>
        <v>500</v>
      </c>
      <c r="I9" s="12">
        <v>400</v>
      </c>
      <c r="J9" s="12">
        <v>200</v>
      </c>
      <c r="K9" s="10">
        <f t="shared" si="1"/>
        <v>1100</v>
      </c>
      <c r="L9" s="35" t="s">
        <v>24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45412</v>
      </c>
      <c r="F10" s="10">
        <f t="shared" si="0"/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1"/>
        <v>700</v>
      </c>
      <c r="L10" s="36" t="s">
        <v>543</v>
      </c>
    </row>
    <row r="11" ht="29" customHeight="1" spans="1:12">
      <c r="A11" s="10">
        <v>9</v>
      </c>
      <c r="B11" s="15"/>
      <c r="C11" s="10" t="s">
        <v>39</v>
      </c>
      <c r="D11" s="14">
        <v>44046</v>
      </c>
      <c r="E11" s="14">
        <v>45412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300</v>
      </c>
      <c r="K11" s="10">
        <f t="shared" si="1"/>
        <v>1000</v>
      </c>
      <c r="L11" s="35" t="s">
        <v>544</v>
      </c>
    </row>
    <row r="12" ht="27" customHeight="1" spans="1:12">
      <c r="A12" s="10">
        <v>10</v>
      </c>
      <c r="B12" s="15"/>
      <c r="C12" s="10" t="s">
        <v>43</v>
      </c>
      <c r="D12" s="14">
        <v>44194</v>
      </c>
      <c r="E12" s="14">
        <v>45412</v>
      </c>
      <c r="F12" s="10">
        <f t="shared" si="0"/>
        <v>3</v>
      </c>
      <c r="G12" s="10">
        <v>100</v>
      </c>
      <c r="H12" s="12">
        <v>300</v>
      </c>
      <c r="I12" s="12">
        <v>300</v>
      </c>
      <c r="J12" s="12">
        <v>300</v>
      </c>
      <c r="K12" s="10">
        <f t="shared" si="1"/>
        <v>900</v>
      </c>
      <c r="L12" s="35" t="s">
        <v>545</v>
      </c>
    </row>
    <row r="13" ht="27" customHeight="1" spans="1:12">
      <c r="A13" s="10">
        <v>11</v>
      </c>
      <c r="B13" s="15"/>
      <c r="C13" s="10" t="s">
        <v>35</v>
      </c>
      <c r="D13" s="14">
        <v>44224</v>
      </c>
      <c r="E13" s="14">
        <v>45412</v>
      </c>
      <c r="F13" s="10">
        <f t="shared" si="0"/>
        <v>3</v>
      </c>
      <c r="G13" s="10">
        <v>100</v>
      </c>
      <c r="H13" s="12">
        <f t="shared" ref="H13:H22" si="3">F13*G13</f>
        <v>300</v>
      </c>
      <c r="I13" s="12">
        <v>300</v>
      </c>
      <c r="J13" s="12">
        <v>300</v>
      </c>
      <c r="K13" s="10">
        <f t="shared" si="1"/>
        <v>900</v>
      </c>
      <c r="L13" s="35" t="s">
        <v>405</v>
      </c>
    </row>
    <row r="14" ht="24" customHeight="1" spans="1:12">
      <c r="A14" s="10">
        <v>12</v>
      </c>
      <c r="B14" s="15"/>
      <c r="C14" s="10" t="s">
        <v>37</v>
      </c>
      <c r="D14" s="14">
        <v>44333</v>
      </c>
      <c r="E14" s="14">
        <v>45412</v>
      </c>
      <c r="F14" s="10">
        <f t="shared" si="0"/>
        <v>2</v>
      </c>
      <c r="G14" s="10">
        <v>100</v>
      </c>
      <c r="H14" s="12">
        <f t="shared" si="3"/>
        <v>200</v>
      </c>
      <c r="I14" s="12">
        <v>300</v>
      </c>
      <c r="J14" s="12">
        <v>0</v>
      </c>
      <c r="K14" s="10">
        <f t="shared" si="1"/>
        <v>500</v>
      </c>
      <c r="L14" s="35" t="s">
        <v>38</v>
      </c>
    </row>
    <row r="15" ht="47" customHeight="1" spans="1:12">
      <c r="A15" s="10">
        <v>13</v>
      </c>
      <c r="B15" s="15"/>
      <c r="C15" s="18" t="s">
        <v>196</v>
      </c>
      <c r="D15" s="17">
        <v>44553</v>
      </c>
      <c r="E15" s="14">
        <v>45412</v>
      </c>
      <c r="F15" s="10">
        <f t="shared" si="0"/>
        <v>2</v>
      </c>
      <c r="G15" s="18">
        <v>100</v>
      </c>
      <c r="H15" s="12">
        <f t="shared" si="3"/>
        <v>200</v>
      </c>
      <c r="I15" s="12">
        <v>300</v>
      </c>
      <c r="J15" s="12">
        <v>200</v>
      </c>
      <c r="K15" s="10">
        <f t="shared" si="1"/>
        <v>700</v>
      </c>
      <c r="L15" s="37" t="s">
        <v>218</v>
      </c>
    </row>
    <row r="16" ht="30" customHeight="1" spans="1:12">
      <c r="A16" s="10">
        <v>14</v>
      </c>
      <c r="B16" s="15"/>
      <c r="C16" s="18" t="s">
        <v>237</v>
      </c>
      <c r="D16" s="17">
        <v>44635</v>
      </c>
      <c r="E16" s="14">
        <v>45412</v>
      </c>
      <c r="F16" s="10">
        <f t="shared" si="0"/>
        <v>2</v>
      </c>
      <c r="G16" s="18">
        <v>100</v>
      </c>
      <c r="H16" s="12">
        <f t="shared" si="3"/>
        <v>200</v>
      </c>
      <c r="I16" s="12">
        <v>0</v>
      </c>
      <c r="J16" s="12">
        <v>200</v>
      </c>
      <c r="K16" s="10">
        <f t="shared" si="1"/>
        <v>400</v>
      </c>
      <c r="L16" s="37" t="s">
        <v>546</v>
      </c>
    </row>
    <row r="17" ht="28" customHeight="1" spans="1:12">
      <c r="A17" s="10">
        <v>15</v>
      </c>
      <c r="B17" s="15"/>
      <c r="C17" s="18" t="s">
        <v>293</v>
      </c>
      <c r="D17" s="17">
        <v>44725</v>
      </c>
      <c r="E17" s="14">
        <v>45412</v>
      </c>
      <c r="F17" s="10">
        <f t="shared" si="0"/>
        <v>1</v>
      </c>
      <c r="G17" s="18">
        <v>100</v>
      </c>
      <c r="H17" s="12">
        <f t="shared" si="3"/>
        <v>100</v>
      </c>
      <c r="I17" s="12">
        <v>300</v>
      </c>
      <c r="J17" s="12">
        <v>0</v>
      </c>
      <c r="K17" s="10">
        <f t="shared" si="1"/>
        <v>400</v>
      </c>
      <c r="L17" s="37" t="s">
        <v>547</v>
      </c>
    </row>
    <row r="18" ht="36" customHeight="1" spans="1:12">
      <c r="A18" s="10">
        <v>16</v>
      </c>
      <c r="B18" s="15"/>
      <c r="C18" s="18" t="s">
        <v>166</v>
      </c>
      <c r="D18" s="14">
        <v>44494</v>
      </c>
      <c r="E18" s="14">
        <v>45412</v>
      </c>
      <c r="F18" s="10">
        <f t="shared" si="0"/>
        <v>2</v>
      </c>
      <c r="G18" s="10">
        <v>100</v>
      </c>
      <c r="H18" s="12">
        <f t="shared" si="3"/>
        <v>200</v>
      </c>
      <c r="I18" s="12">
        <v>100</v>
      </c>
      <c r="J18" s="12">
        <v>300</v>
      </c>
      <c r="K18" s="10">
        <f t="shared" si="1"/>
        <v>600</v>
      </c>
      <c r="L18" s="35" t="s">
        <v>360</v>
      </c>
    </row>
    <row r="19" ht="41" customHeight="1" spans="1:12">
      <c r="A19" s="10">
        <v>17</v>
      </c>
      <c r="B19" s="15"/>
      <c r="C19" s="18" t="s">
        <v>391</v>
      </c>
      <c r="D19" s="14">
        <v>45022</v>
      </c>
      <c r="E19" s="14">
        <v>45412</v>
      </c>
      <c r="F19" s="10">
        <v>0</v>
      </c>
      <c r="G19" s="10">
        <v>100</v>
      </c>
      <c r="H19" s="12">
        <f t="shared" si="3"/>
        <v>0</v>
      </c>
      <c r="I19" s="12">
        <v>400</v>
      </c>
      <c r="J19" s="12">
        <v>300</v>
      </c>
      <c r="K19" s="10">
        <f t="shared" si="1"/>
        <v>700</v>
      </c>
      <c r="L19" s="35" t="s">
        <v>548</v>
      </c>
    </row>
    <row r="20" ht="36" customHeight="1" spans="1:12">
      <c r="A20" s="10">
        <v>18</v>
      </c>
      <c r="B20" s="15"/>
      <c r="C20" s="18" t="s">
        <v>394</v>
      </c>
      <c r="D20" s="14">
        <v>45033</v>
      </c>
      <c r="E20" s="14">
        <v>45412</v>
      </c>
      <c r="F20" s="10">
        <v>0</v>
      </c>
      <c r="G20" s="10">
        <v>100</v>
      </c>
      <c r="H20" s="12">
        <f t="shared" si="3"/>
        <v>0</v>
      </c>
      <c r="I20" s="12">
        <v>0</v>
      </c>
      <c r="J20" s="12">
        <v>0</v>
      </c>
      <c r="K20" s="10">
        <f t="shared" si="1"/>
        <v>0</v>
      </c>
      <c r="L20" s="35" t="s">
        <v>395</v>
      </c>
    </row>
    <row r="21" ht="36" customHeight="1" spans="1:12">
      <c r="A21" s="10">
        <v>19</v>
      </c>
      <c r="B21" s="15"/>
      <c r="C21" s="18" t="s">
        <v>408</v>
      </c>
      <c r="D21" s="14">
        <v>45050</v>
      </c>
      <c r="E21" s="14">
        <v>45412</v>
      </c>
      <c r="F21" s="10">
        <f t="shared" si="0"/>
        <v>0</v>
      </c>
      <c r="G21" s="10">
        <v>100</v>
      </c>
      <c r="H21" s="12">
        <f t="shared" si="3"/>
        <v>0</v>
      </c>
      <c r="I21" s="12">
        <v>0</v>
      </c>
      <c r="J21" s="12">
        <v>100</v>
      </c>
      <c r="K21" s="10">
        <f t="shared" si="1"/>
        <v>100</v>
      </c>
      <c r="L21" s="35" t="s">
        <v>409</v>
      </c>
    </row>
    <row r="22" ht="36" customHeight="1" spans="1:12">
      <c r="A22" s="10">
        <v>20</v>
      </c>
      <c r="B22" s="15"/>
      <c r="C22" s="18" t="s">
        <v>410</v>
      </c>
      <c r="D22" s="14">
        <v>45064</v>
      </c>
      <c r="E22" s="14">
        <v>45412</v>
      </c>
      <c r="F22" s="10">
        <f t="shared" si="0"/>
        <v>0</v>
      </c>
      <c r="G22" s="10">
        <v>100</v>
      </c>
      <c r="H22" s="12">
        <f t="shared" si="3"/>
        <v>0</v>
      </c>
      <c r="I22" s="12">
        <v>300</v>
      </c>
      <c r="J22" s="12">
        <v>300</v>
      </c>
      <c r="K22" s="10">
        <f t="shared" si="1"/>
        <v>600</v>
      </c>
      <c r="L22" s="35" t="s">
        <v>448</v>
      </c>
    </row>
    <row r="23" ht="36" customHeight="1" spans="1:12">
      <c r="A23" s="10">
        <v>21</v>
      </c>
      <c r="B23" s="15"/>
      <c r="C23" s="18" t="s">
        <v>371</v>
      </c>
      <c r="D23" s="14">
        <v>44921</v>
      </c>
      <c r="E23" s="14">
        <v>45412</v>
      </c>
      <c r="F23" s="10">
        <f t="shared" si="0"/>
        <v>1</v>
      </c>
      <c r="G23" s="10">
        <v>100</v>
      </c>
      <c r="H23" s="12">
        <v>100</v>
      </c>
      <c r="I23" s="12">
        <v>400</v>
      </c>
      <c r="J23" s="12">
        <v>100</v>
      </c>
      <c r="K23" s="10">
        <f t="shared" si="1"/>
        <v>600</v>
      </c>
      <c r="L23" s="35" t="s">
        <v>389</v>
      </c>
    </row>
    <row r="24" ht="36" customHeight="1" spans="1:12">
      <c r="A24" s="10">
        <v>22</v>
      </c>
      <c r="B24" s="15"/>
      <c r="C24" s="18" t="s">
        <v>504</v>
      </c>
      <c r="D24" s="14">
        <v>45306</v>
      </c>
      <c r="E24" s="14">
        <v>45412</v>
      </c>
      <c r="F24" s="10">
        <f t="shared" si="0"/>
        <v>0</v>
      </c>
      <c r="G24" s="10">
        <v>100</v>
      </c>
      <c r="H24" s="12">
        <v>0</v>
      </c>
      <c r="I24" s="12">
        <v>300</v>
      </c>
      <c r="J24" s="12">
        <v>200</v>
      </c>
      <c r="K24" s="10">
        <f t="shared" si="1"/>
        <v>500</v>
      </c>
      <c r="L24" s="35" t="s">
        <v>549</v>
      </c>
    </row>
    <row r="25" ht="36" customHeight="1" spans="1:12">
      <c r="A25" s="10">
        <v>23</v>
      </c>
      <c r="B25" s="15"/>
      <c r="C25" s="75" t="s">
        <v>506</v>
      </c>
      <c r="D25" s="14">
        <v>45313</v>
      </c>
      <c r="E25" s="14">
        <v>45412</v>
      </c>
      <c r="F25" s="10">
        <f t="shared" si="0"/>
        <v>0</v>
      </c>
      <c r="G25" s="10">
        <v>100</v>
      </c>
      <c r="H25" s="12">
        <v>0</v>
      </c>
      <c r="I25" s="12">
        <v>0</v>
      </c>
      <c r="J25" s="12">
        <v>0</v>
      </c>
      <c r="K25" s="10">
        <f t="shared" si="1"/>
        <v>0</v>
      </c>
      <c r="L25" s="35" t="s">
        <v>507</v>
      </c>
    </row>
    <row r="26" ht="36" customHeight="1" spans="1:12">
      <c r="A26" s="10">
        <v>24</v>
      </c>
      <c r="B26" s="15"/>
      <c r="C26" s="83" t="s">
        <v>517</v>
      </c>
      <c r="D26" s="14">
        <v>45355</v>
      </c>
      <c r="E26" s="14">
        <v>45412</v>
      </c>
      <c r="F26" s="10">
        <f t="shared" si="0"/>
        <v>0</v>
      </c>
      <c r="G26" s="10">
        <v>100</v>
      </c>
      <c r="H26" s="12">
        <v>0</v>
      </c>
      <c r="I26" s="12">
        <v>300</v>
      </c>
      <c r="J26" s="12">
        <v>0</v>
      </c>
      <c r="K26" s="10">
        <f t="shared" si="1"/>
        <v>300</v>
      </c>
      <c r="L26" s="35" t="s">
        <v>518</v>
      </c>
    </row>
    <row r="27" ht="36" customHeight="1" spans="1:12">
      <c r="A27" s="10">
        <v>25</v>
      </c>
      <c r="B27" s="15"/>
      <c r="C27" s="83" t="s">
        <v>527</v>
      </c>
      <c r="D27" s="14">
        <v>45369</v>
      </c>
      <c r="E27" s="14">
        <v>45412</v>
      </c>
      <c r="F27" s="10">
        <f t="shared" si="0"/>
        <v>0</v>
      </c>
      <c r="G27" s="10">
        <v>100</v>
      </c>
      <c r="H27" s="12">
        <v>0</v>
      </c>
      <c r="I27" s="12">
        <v>300</v>
      </c>
      <c r="J27" s="12">
        <v>0</v>
      </c>
      <c r="K27" s="10">
        <f t="shared" si="1"/>
        <v>300</v>
      </c>
      <c r="L27" s="35" t="s">
        <v>528</v>
      </c>
    </row>
    <row r="28" ht="36" customHeight="1" spans="1:12">
      <c r="A28" s="10">
        <v>26</v>
      </c>
      <c r="B28" s="10" t="s">
        <v>433</v>
      </c>
      <c r="C28" s="18" t="s">
        <v>295</v>
      </c>
      <c r="D28" s="17">
        <v>44732</v>
      </c>
      <c r="E28" s="14">
        <v>45412</v>
      </c>
      <c r="F28" s="10">
        <f t="shared" si="0"/>
        <v>1</v>
      </c>
      <c r="G28" s="18">
        <v>100</v>
      </c>
      <c r="H28" s="12">
        <f t="shared" ref="H28:H32" si="4">F28*G28</f>
        <v>100</v>
      </c>
      <c r="I28" s="12">
        <v>300</v>
      </c>
      <c r="J28" s="12">
        <v>100</v>
      </c>
      <c r="K28" s="10">
        <f t="shared" si="1"/>
        <v>500</v>
      </c>
      <c r="L28" s="37" t="s">
        <v>296</v>
      </c>
    </row>
    <row r="29" ht="30" customHeight="1" spans="1:12">
      <c r="A29" s="10">
        <v>27</v>
      </c>
      <c r="B29" s="10"/>
      <c r="C29" s="18" t="s">
        <v>124</v>
      </c>
      <c r="D29" s="17">
        <v>43590</v>
      </c>
      <c r="E29" s="14">
        <v>45412</v>
      </c>
      <c r="F29" s="10">
        <f t="shared" si="0"/>
        <v>4</v>
      </c>
      <c r="G29" s="10">
        <v>0</v>
      </c>
      <c r="H29" s="12">
        <v>0</v>
      </c>
      <c r="I29" s="12">
        <v>0</v>
      </c>
      <c r="J29" s="12">
        <v>300</v>
      </c>
      <c r="K29" s="10">
        <f t="shared" si="1"/>
        <v>300</v>
      </c>
      <c r="L29" s="68" t="s">
        <v>110</v>
      </c>
    </row>
    <row r="30" ht="30" customHeight="1" spans="1:12">
      <c r="A30" s="10">
        <v>28</v>
      </c>
      <c r="B30" s="10"/>
      <c r="C30" s="18" t="s">
        <v>453</v>
      </c>
      <c r="D30" s="17">
        <v>44602</v>
      </c>
      <c r="E30" s="14">
        <v>45412</v>
      </c>
      <c r="F30" s="10">
        <f t="shared" si="0"/>
        <v>2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1"/>
        <v>300</v>
      </c>
      <c r="L30" s="68" t="s">
        <v>110</v>
      </c>
    </row>
    <row r="31" ht="30" customHeight="1" spans="1:12">
      <c r="A31" s="10">
        <v>29</v>
      </c>
      <c r="B31" s="13" t="s">
        <v>60</v>
      </c>
      <c r="C31" s="10" t="s">
        <v>61</v>
      </c>
      <c r="D31" s="14">
        <v>44074</v>
      </c>
      <c r="E31" s="14">
        <v>45412</v>
      </c>
      <c r="F31" s="10">
        <f t="shared" si="0"/>
        <v>3</v>
      </c>
      <c r="G31" s="10">
        <v>100</v>
      </c>
      <c r="H31" s="12">
        <f t="shared" si="4"/>
        <v>300</v>
      </c>
      <c r="I31" s="12">
        <v>0</v>
      </c>
      <c r="J31" s="12">
        <v>100</v>
      </c>
      <c r="K31" s="10">
        <f t="shared" si="1"/>
        <v>400</v>
      </c>
      <c r="L31" s="35" t="s">
        <v>421</v>
      </c>
    </row>
    <row r="32" ht="50" customHeight="1" spans="1:12">
      <c r="A32" s="10">
        <v>30</v>
      </c>
      <c r="B32" s="15"/>
      <c r="C32" s="10" t="s">
        <v>118</v>
      </c>
      <c r="D32" s="14">
        <v>44392</v>
      </c>
      <c r="E32" s="14">
        <v>45412</v>
      </c>
      <c r="F32" s="10">
        <f t="shared" si="0"/>
        <v>2</v>
      </c>
      <c r="G32" s="10">
        <v>100</v>
      </c>
      <c r="H32" s="12">
        <f t="shared" si="4"/>
        <v>200</v>
      </c>
      <c r="I32" s="12">
        <v>300</v>
      </c>
      <c r="J32" s="12">
        <v>100</v>
      </c>
      <c r="K32" s="10">
        <f t="shared" si="1"/>
        <v>600</v>
      </c>
      <c r="L32" s="35" t="s">
        <v>484</v>
      </c>
    </row>
    <row r="33" ht="39" customHeight="1" spans="1:12">
      <c r="A33" s="10">
        <v>31</v>
      </c>
      <c r="B33" s="15"/>
      <c r="C33" s="18" t="s">
        <v>373</v>
      </c>
      <c r="D33" s="14">
        <v>44915</v>
      </c>
      <c r="E33" s="14">
        <v>45412</v>
      </c>
      <c r="F33" s="10">
        <f t="shared" si="0"/>
        <v>1</v>
      </c>
      <c r="G33" s="10">
        <v>100</v>
      </c>
      <c r="H33" s="12">
        <v>100</v>
      </c>
      <c r="I33" s="12">
        <v>0</v>
      </c>
      <c r="J33" s="12">
        <v>100</v>
      </c>
      <c r="K33" s="10">
        <f t="shared" si="1"/>
        <v>200</v>
      </c>
      <c r="L33" s="35" t="s">
        <v>374</v>
      </c>
    </row>
    <row r="34" ht="39" customHeight="1" spans="1:12">
      <c r="A34" s="10">
        <v>32</v>
      </c>
      <c r="B34" s="15"/>
      <c r="C34" s="18" t="s">
        <v>550</v>
      </c>
      <c r="D34" s="14">
        <v>45377</v>
      </c>
      <c r="E34" s="14">
        <v>45412</v>
      </c>
      <c r="F34" s="10">
        <v>0</v>
      </c>
      <c r="G34" s="10">
        <v>0</v>
      </c>
      <c r="H34" s="12">
        <v>0</v>
      </c>
      <c r="I34" s="12">
        <v>0</v>
      </c>
      <c r="J34" s="12">
        <v>0</v>
      </c>
      <c r="K34" s="10">
        <f t="shared" si="1"/>
        <v>0</v>
      </c>
      <c r="L34" s="35" t="s">
        <v>551</v>
      </c>
    </row>
    <row r="35" ht="31" customHeight="1" spans="1:12">
      <c r="A35" s="10">
        <v>33</v>
      </c>
      <c r="B35" s="15"/>
      <c r="C35" s="18" t="s">
        <v>109</v>
      </c>
      <c r="D35" s="17">
        <v>43129</v>
      </c>
      <c r="E35" s="14">
        <v>45412</v>
      </c>
      <c r="F35" s="10">
        <f t="shared" ref="F35:F42" si="5">DATEDIF(D35,E35,"Y")</f>
        <v>6</v>
      </c>
      <c r="G35" s="10">
        <v>0</v>
      </c>
      <c r="H35" s="12">
        <v>0</v>
      </c>
      <c r="I35" s="12">
        <v>0</v>
      </c>
      <c r="J35" s="12">
        <v>300</v>
      </c>
      <c r="K35" s="10">
        <f t="shared" si="1"/>
        <v>300</v>
      </c>
      <c r="L35" s="68" t="s">
        <v>110</v>
      </c>
    </row>
    <row r="36" ht="31" customHeight="1" spans="1:12">
      <c r="A36" s="10">
        <v>34</v>
      </c>
      <c r="B36" s="15"/>
      <c r="C36" s="18" t="s">
        <v>521</v>
      </c>
      <c r="D36" s="17">
        <v>45233</v>
      </c>
      <c r="E36" s="14">
        <v>45412</v>
      </c>
      <c r="F36" s="10">
        <f t="shared" si="5"/>
        <v>0</v>
      </c>
      <c r="G36" s="10">
        <v>0</v>
      </c>
      <c r="H36" s="12">
        <v>0</v>
      </c>
      <c r="I36" s="12">
        <v>0</v>
      </c>
      <c r="J36" s="12">
        <v>100</v>
      </c>
      <c r="K36" s="10">
        <f t="shared" ref="K36:K67" si="6">SUM(H36:J36)</f>
        <v>100</v>
      </c>
      <c r="L36" s="68" t="s">
        <v>552</v>
      </c>
    </row>
    <row r="37" ht="28" customHeight="1" spans="1:12">
      <c r="A37" s="10">
        <v>35</v>
      </c>
      <c r="B37" s="15"/>
      <c r="C37" s="18" t="s">
        <v>434</v>
      </c>
      <c r="D37" s="17">
        <v>44862</v>
      </c>
      <c r="E37" s="14">
        <v>45412</v>
      </c>
      <c r="F37" s="10">
        <f t="shared" si="5"/>
        <v>1</v>
      </c>
      <c r="G37" s="10">
        <v>0</v>
      </c>
      <c r="H37" s="12">
        <v>0</v>
      </c>
      <c r="I37" s="12">
        <v>0</v>
      </c>
      <c r="J37" s="12">
        <v>200</v>
      </c>
      <c r="K37" s="10">
        <f t="shared" si="6"/>
        <v>200</v>
      </c>
      <c r="L37" s="116" t="s">
        <v>553</v>
      </c>
    </row>
    <row r="38" ht="28" customHeight="1" spans="1:12">
      <c r="A38" s="10">
        <v>36</v>
      </c>
      <c r="B38" s="13" t="s">
        <v>62</v>
      </c>
      <c r="C38" s="10" t="s">
        <v>63</v>
      </c>
      <c r="D38" s="14">
        <v>41687</v>
      </c>
      <c r="E38" s="14">
        <v>45412</v>
      </c>
      <c r="F38" s="10">
        <f t="shared" si="5"/>
        <v>10</v>
      </c>
      <c r="G38" s="10">
        <v>100</v>
      </c>
      <c r="H38" s="12">
        <v>500</v>
      </c>
      <c r="I38" s="12">
        <v>0</v>
      </c>
      <c r="J38" s="12">
        <v>300</v>
      </c>
      <c r="K38" s="10">
        <f t="shared" si="6"/>
        <v>800</v>
      </c>
      <c r="L38" s="35" t="s">
        <v>508</v>
      </c>
    </row>
    <row r="39" ht="32" customHeight="1" spans="1:12">
      <c r="A39" s="10">
        <v>37</v>
      </c>
      <c r="B39" s="15"/>
      <c r="C39" s="18" t="s">
        <v>245</v>
      </c>
      <c r="D39" s="14">
        <v>44648</v>
      </c>
      <c r="E39" s="14">
        <v>45412</v>
      </c>
      <c r="F39" s="10">
        <f t="shared" si="5"/>
        <v>2</v>
      </c>
      <c r="G39" s="10">
        <v>100</v>
      </c>
      <c r="H39" s="12">
        <v>200</v>
      </c>
      <c r="I39" s="12">
        <v>0</v>
      </c>
      <c r="J39" s="12">
        <v>0</v>
      </c>
      <c r="K39" s="10">
        <f t="shared" si="6"/>
        <v>200</v>
      </c>
      <c r="L39" s="42" t="s">
        <v>246</v>
      </c>
    </row>
    <row r="40" ht="31" customHeight="1" spans="1:12">
      <c r="A40" s="10">
        <v>38</v>
      </c>
      <c r="B40" s="13" t="s">
        <v>64</v>
      </c>
      <c r="C40" s="10" t="s">
        <v>56</v>
      </c>
      <c r="D40" s="14">
        <v>43710</v>
      </c>
      <c r="E40" s="14">
        <v>45412</v>
      </c>
      <c r="F40" s="10">
        <f t="shared" si="5"/>
        <v>4</v>
      </c>
      <c r="G40" s="10">
        <v>100</v>
      </c>
      <c r="H40" s="12">
        <f>F40*G40</f>
        <v>400</v>
      </c>
      <c r="I40" s="12">
        <v>0</v>
      </c>
      <c r="J40" s="12">
        <v>100</v>
      </c>
      <c r="K40" s="10">
        <f t="shared" si="6"/>
        <v>500</v>
      </c>
      <c r="L40" s="37" t="s">
        <v>363</v>
      </c>
    </row>
    <row r="41" s="1" customFormat="1" ht="35" customHeight="1" spans="1:12">
      <c r="A41" s="10">
        <v>39</v>
      </c>
      <c r="B41" s="30"/>
      <c r="C41" s="11" t="s">
        <v>66</v>
      </c>
      <c r="D41" s="23">
        <v>43694</v>
      </c>
      <c r="E41" s="14">
        <v>45412</v>
      </c>
      <c r="F41" s="10">
        <f t="shared" si="5"/>
        <v>4</v>
      </c>
      <c r="G41" s="11">
        <v>100</v>
      </c>
      <c r="H41" s="12">
        <f>F41*G41</f>
        <v>400</v>
      </c>
      <c r="I41" s="12">
        <v>0</v>
      </c>
      <c r="J41" s="12">
        <v>100</v>
      </c>
      <c r="K41" s="10">
        <f t="shared" si="6"/>
        <v>500</v>
      </c>
      <c r="L41" s="35" t="s">
        <v>425</v>
      </c>
    </row>
    <row r="42" s="1" customFormat="1" ht="38" customHeight="1" spans="1:12">
      <c r="A42" s="10">
        <v>40</v>
      </c>
      <c r="B42" s="30"/>
      <c r="C42" s="16" t="s">
        <v>259</v>
      </c>
      <c r="D42" s="14">
        <v>44428</v>
      </c>
      <c r="E42" s="14">
        <v>45412</v>
      </c>
      <c r="F42" s="10">
        <f t="shared" si="5"/>
        <v>2</v>
      </c>
      <c r="G42" s="10">
        <v>100</v>
      </c>
      <c r="H42" s="12">
        <f>F42*G42</f>
        <v>200</v>
      </c>
      <c r="I42" s="12">
        <v>0</v>
      </c>
      <c r="J42" s="12">
        <v>300</v>
      </c>
      <c r="K42" s="10">
        <f t="shared" si="6"/>
        <v>500</v>
      </c>
      <c r="L42" s="35" t="s">
        <v>396</v>
      </c>
    </row>
    <row r="43" s="1" customFormat="1" ht="38" customHeight="1" spans="1:12">
      <c r="A43" s="10">
        <v>41</v>
      </c>
      <c r="B43" s="30"/>
      <c r="C43" s="16" t="s">
        <v>554</v>
      </c>
      <c r="D43" s="14">
        <v>45252</v>
      </c>
      <c r="E43" s="14">
        <v>45412</v>
      </c>
      <c r="F43" s="10">
        <v>0</v>
      </c>
      <c r="G43" s="10">
        <v>0</v>
      </c>
      <c r="H43" s="12">
        <v>0</v>
      </c>
      <c r="I43" s="12">
        <v>0</v>
      </c>
      <c r="J43" s="12">
        <v>0</v>
      </c>
      <c r="K43" s="10">
        <f t="shared" si="6"/>
        <v>0</v>
      </c>
      <c r="L43" s="35" t="s">
        <v>551</v>
      </c>
    </row>
    <row r="44" s="1" customFormat="1" ht="38" customHeight="1" spans="1:12">
      <c r="A44" s="10">
        <v>42</v>
      </c>
      <c r="B44" s="30"/>
      <c r="C44" s="16" t="s">
        <v>413</v>
      </c>
      <c r="D44" s="14">
        <v>44634</v>
      </c>
      <c r="E44" s="14">
        <v>45412</v>
      </c>
      <c r="F44" s="10">
        <f>DATEDIF(D44,E44,"Y")</f>
        <v>2</v>
      </c>
      <c r="G44" s="10">
        <v>0</v>
      </c>
      <c r="H44" s="12">
        <f>F44*G44</f>
        <v>0</v>
      </c>
      <c r="I44" s="12">
        <v>0</v>
      </c>
      <c r="J44" s="12">
        <v>300</v>
      </c>
      <c r="K44" s="10">
        <f t="shared" si="6"/>
        <v>300</v>
      </c>
      <c r="L44" s="36" t="s">
        <v>414</v>
      </c>
    </row>
    <row r="45" ht="28" customHeight="1" spans="1:12">
      <c r="A45" s="10">
        <v>43</v>
      </c>
      <c r="B45" s="15"/>
      <c r="C45" s="16" t="s">
        <v>468</v>
      </c>
      <c r="D45" s="14">
        <v>44794</v>
      </c>
      <c r="E45" s="14">
        <v>45412</v>
      </c>
      <c r="F45" s="10">
        <f>DATEDIF(D45,E45,"Y")</f>
        <v>1</v>
      </c>
      <c r="G45" s="10">
        <v>0</v>
      </c>
      <c r="H45" s="12">
        <f>F45*G45</f>
        <v>0</v>
      </c>
      <c r="I45" s="12">
        <v>0</v>
      </c>
      <c r="J45" s="12">
        <v>300</v>
      </c>
      <c r="K45" s="10">
        <f t="shared" si="6"/>
        <v>300</v>
      </c>
      <c r="L45" s="36" t="s">
        <v>414</v>
      </c>
    </row>
    <row r="46" ht="30" customHeight="1" spans="1:12">
      <c r="A46" s="10">
        <v>44</v>
      </c>
      <c r="B46" s="13" t="s">
        <v>68</v>
      </c>
      <c r="C46" s="10" t="s">
        <v>69</v>
      </c>
      <c r="D46" s="14">
        <v>44350</v>
      </c>
      <c r="E46" s="14">
        <v>45412</v>
      </c>
      <c r="F46" s="10">
        <f>DATEDIF(D46,E46,"Y")</f>
        <v>2</v>
      </c>
      <c r="G46" s="10">
        <v>100</v>
      </c>
      <c r="H46" s="12">
        <f>F46*G46</f>
        <v>200</v>
      </c>
      <c r="I46" s="12">
        <v>300</v>
      </c>
      <c r="J46" s="12">
        <v>100</v>
      </c>
      <c r="K46" s="10">
        <f t="shared" si="6"/>
        <v>600</v>
      </c>
      <c r="L46" s="35" t="s">
        <v>70</v>
      </c>
    </row>
    <row r="47" ht="24" customHeight="1" spans="1:12">
      <c r="A47" s="10">
        <v>45</v>
      </c>
      <c r="B47" s="15"/>
      <c r="C47" s="10" t="s">
        <v>73</v>
      </c>
      <c r="D47" s="14">
        <v>44347</v>
      </c>
      <c r="E47" s="14">
        <v>45412</v>
      </c>
      <c r="F47" s="10">
        <f>DATEDIF(D47,E47,"Y")</f>
        <v>2</v>
      </c>
      <c r="G47" s="10">
        <v>100</v>
      </c>
      <c r="H47" s="12">
        <f>F47*G47</f>
        <v>200</v>
      </c>
      <c r="I47" s="12">
        <v>0</v>
      </c>
      <c r="J47" s="12">
        <v>0</v>
      </c>
      <c r="K47" s="10">
        <f t="shared" si="6"/>
        <v>200</v>
      </c>
      <c r="L47" s="36" t="s">
        <v>28</v>
      </c>
    </row>
    <row r="48" ht="28" customHeight="1" spans="1:12">
      <c r="A48" s="10">
        <v>46</v>
      </c>
      <c r="B48" s="15"/>
      <c r="C48" s="10" t="s">
        <v>131</v>
      </c>
      <c r="D48" s="14">
        <v>44413</v>
      </c>
      <c r="E48" s="14">
        <v>45412</v>
      </c>
      <c r="F48" s="10">
        <f>DATEDIF(D48,E48,"Y")</f>
        <v>2</v>
      </c>
      <c r="G48" s="10">
        <v>100</v>
      </c>
      <c r="H48" s="12">
        <f>F48*G48</f>
        <v>200</v>
      </c>
      <c r="I48" s="12">
        <v>0</v>
      </c>
      <c r="J48" s="12">
        <v>0</v>
      </c>
      <c r="K48" s="10">
        <f t="shared" si="6"/>
        <v>200</v>
      </c>
      <c r="L48" s="35" t="s">
        <v>183</v>
      </c>
    </row>
    <row r="49" ht="31" customHeight="1" spans="1:12">
      <c r="A49" s="10">
        <v>47</v>
      </c>
      <c r="B49" s="15"/>
      <c r="C49" s="18" t="s">
        <v>397</v>
      </c>
      <c r="D49" s="14">
        <v>45033</v>
      </c>
      <c r="E49" s="14">
        <v>45412</v>
      </c>
      <c r="F49" s="10">
        <v>0</v>
      </c>
      <c r="G49" s="10">
        <v>100</v>
      </c>
      <c r="H49" s="12">
        <v>0</v>
      </c>
      <c r="I49" s="12">
        <v>0</v>
      </c>
      <c r="J49" s="12">
        <v>0</v>
      </c>
      <c r="K49" s="10">
        <f t="shared" si="6"/>
        <v>0</v>
      </c>
      <c r="L49" s="36" t="s">
        <v>398</v>
      </c>
    </row>
    <row r="50" ht="31" customHeight="1" spans="1:12">
      <c r="A50" s="10">
        <v>48</v>
      </c>
      <c r="B50" s="15"/>
      <c r="C50" s="83" t="s">
        <v>530</v>
      </c>
      <c r="D50" s="123">
        <v>45377</v>
      </c>
      <c r="E50" s="14">
        <v>45412</v>
      </c>
      <c r="F50" s="10">
        <f>DATEDIF(D50,E50,"Y")</f>
        <v>0</v>
      </c>
      <c r="G50" s="10">
        <v>100</v>
      </c>
      <c r="H50" s="12">
        <v>0</v>
      </c>
      <c r="I50" s="12">
        <v>300</v>
      </c>
      <c r="J50" s="12">
        <v>0</v>
      </c>
      <c r="K50" s="10">
        <f t="shared" si="6"/>
        <v>300</v>
      </c>
      <c r="L50" s="120" t="s">
        <v>531</v>
      </c>
    </row>
    <row r="51" ht="31" customHeight="1" spans="1:12">
      <c r="A51" s="10">
        <v>49</v>
      </c>
      <c r="B51" s="15"/>
      <c r="C51" s="83" t="s">
        <v>555</v>
      </c>
      <c r="D51" s="14">
        <v>45389</v>
      </c>
      <c r="E51" s="14">
        <v>45412</v>
      </c>
      <c r="F51" s="10">
        <v>0</v>
      </c>
      <c r="G51" s="10">
        <v>0</v>
      </c>
      <c r="H51" s="12">
        <v>0</v>
      </c>
      <c r="I51" s="12">
        <v>0</v>
      </c>
      <c r="J51" s="12">
        <v>0</v>
      </c>
      <c r="K51" s="10">
        <f t="shared" si="6"/>
        <v>0</v>
      </c>
      <c r="L51" s="120" t="s">
        <v>556</v>
      </c>
    </row>
    <row r="52" ht="31" customHeight="1" spans="1:12">
      <c r="A52" s="10">
        <v>50</v>
      </c>
      <c r="B52" s="15"/>
      <c r="C52" s="10" t="s">
        <v>192</v>
      </c>
      <c r="D52" s="14">
        <v>44284</v>
      </c>
      <c r="E52" s="14">
        <v>45412</v>
      </c>
      <c r="F52" s="10">
        <f t="shared" ref="F52:F70" si="7">DATEDIF(D52,E52,"Y")</f>
        <v>3</v>
      </c>
      <c r="G52" s="10">
        <v>0</v>
      </c>
      <c r="H52" s="12">
        <v>0</v>
      </c>
      <c r="I52" s="12">
        <v>0</v>
      </c>
      <c r="J52" s="12">
        <v>300</v>
      </c>
      <c r="K52" s="10">
        <f t="shared" si="6"/>
        <v>300</v>
      </c>
      <c r="L52" s="65" t="s">
        <v>509</v>
      </c>
    </row>
    <row r="53" ht="24" customHeight="1" spans="1:12">
      <c r="A53" s="10">
        <v>51</v>
      </c>
      <c r="B53" s="15"/>
      <c r="C53" s="44" t="s">
        <v>312</v>
      </c>
      <c r="D53" s="45">
        <v>44284</v>
      </c>
      <c r="E53" s="14">
        <v>45412</v>
      </c>
      <c r="F53" s="10">
        <f t="shared" si="7"/>
        <v>3</v>
      </c>
      <c r="G53" s="10">
        <v>0</v>
      </c>
      <c r="H53" s="12">
        <v>0</v>
      </c>
      <c r="I53" s="12">
        <v>0</v>
      </c>
      <c r="J53" s="12">
        <v>300</v>
      </c>
      <c r="K53" s="10">
        <f t="shared" si="6"/>
        <v>300</v>
      </c>
      <c r="L53" s="65" t="s">
        <v>195</v>
      </c>
    </row>
    <row r="54" ht="24" customHeight="1" spans="1:12">
      <c r="A54" s="10">
        <v>52</v>
      </c>
      <c r="B54" s="15"/>
      <c r="C54" s="44" t="s">
        <v>379</v>
      </c>
      <c r="D54" s="45">
        <v>44280</v>
      </c>
      <c r="E54" s="14">
        <v>45412</v>
      </c>
      <c r="F54" s="10">
        <f t="shared" si="7"/>
        <v>3</v>
      </c>
      <c r="G54" s="10">
        <v>0</v>
      </c>
      <c r="H54" s="12">
        <v>0</v>
      </c>
      <c r="I54" s="12">
        <v>0</v>
      </c>
      <c r="J54" s="12">
        <v>100</v>
      </c>
      <c r="K54" s="10">
        <f t="shared" si="6"/>
        <v>100</v>
      </c>
      <c r="L54" s="65" t="s">
        <v>380</v>
      </c>
    </row>
    <row r="55" ht="24" customHeight="1" spans="1:12">
      <c r="A55" s="10">
        <v>53</v>
      </c>
      <c r="B55" s="15"/>
      <c r="C55" s="44" t="s">
        <v>381</v>
      </c>
      <c r="D55" s="45">
        <v>44279</v>
      </c>
      <c r="E55" s="14">
        <v>45412</v>
      </c>
      <c r="F55" s="10">
        <f t="shared" si="7"/>
        <v>3</v>
      </c>
      <c r="G55" s="10">
        <v>0</v>
      </c>
      <c r="H55" s="12">
        <v>0</v>
      </c>
      <c r="I55" s="12">
        <v>0</v>
      </c>
      <c r="J55" s="12">
        <v>100</v>
      </c>
      <c r="K55" s="10">
        <f t="shared" si="6"/>
        <v>100</v>
      </c>
      <c r="L55" s="65" t="s">
        <v>380</v>
      </c>
    </row>
    <row r="56" ht="27" customHeight="1" spans="1:12">
      <c r="A56" s="10">
        <v>54</v>
      </c>
      <c r="B56" s="10"/>
      <c r="C56" s="18" t="s">
        <v>194</v>
      </c>
      <c r="D56" s="14">
        <v>44478</v>
      </c>
      <c r="E56" s="14">
        <v>45412</v>
      </c>
      <c r="F56" s="10">
        <f t="shared" si="7"/>
        <v>2</v>
      </c>
      <c r="G56" s="10">
        <v>0</v>
      </c>
      <c r="H56" s="12">
        <f>F56*G56</f>
        <v>0</v>
      </c>
      <c r="I56" s="12">
        <v>0</v>
      </c>
      <c r="J56" s="12">
        <v>100</v>
      </c>
      <c r="K56" s="10">
        <f t="shared" si="6"/>
        <v>100</v>
      </c>
      <c r="L56" s="79" t="s">
        <v>365</v>
      </c>
    </row>
    <row r="57" ht="26" customHeight="1" spans="1:12">
      <c r="A57" s="10">
        <v>55</v>
      </c>
      <c r="B57" s="48" t="s">
        <v>84</v>
      </c>
      <c r="C57" s="18" t="s">
        <v>85</v>
      </c>
      <c r="D57" s="17">
        <v>43978</v>
      </c>
      <c r="E57" s="14">
        <v>45412</v>
      </c>
      <c r="F57" s="10">
        <f t="shared" si="7"/>
        <v>3</v>
      </c>
      <c r="G57" s="18">
        <v>100</v>
      </c>
      <c r="H57" s="12">
        <v>300</v>
      </c>
      <c r="I57" s="12">
        <v>0</v>
      </c>
      <c r="J57" s="12">
        <v>0</v>
      </c>
      <c r="K57" s="10">
        <f t="shared" si="6"/>
        <v>300</v>
      </c>
      <c r="L57" s="37"/>
    </row>
    <row r="58" ht="24" customHeight="1" spans="1:12">
      <c r="A58" s="10">
        <v>56</v>
      </c>
      <c r="B58" s="87"/>
      <c r="C58" s="18" t="s">
        <v>438</v>
      </c>
      <c r="D58" s="17">
        <v>45120</v>
      </c>
      <c r="E58" s="14">
        <v>45412</v>
      </c>
      <c r="F58" s="10">
        <f t="shared" si="7"/>
        <v>0</v>
      </c>
      <c r="G58" s="18">
        <v>100</v>
      </c>
      <c r="H58" s="12">
        <v>0</v>
      </c>
      <c r="I58" s="12">
        <v>0</v>
      </c>
      <c r="J58" s="12">
        <v>0</v>
      </c>
      <c r="K58" s="10">
        <f t="shared" si="6"/>
        <v>0</v>
      </c>
      <c r="L58" s="38" t="s">
        <v>185</v>
      </c>
    </row>
    <row r="59" ht="29" customHeight="1" spans="1:12">
      <c r="A59" s="10">
        <v>57</v>
      </c>
      <c r="B59" s="87"/>
      <c r="C59" s="44" t="s">
        <v>522</v>
      </c>
      <c r="D59" s="45">
        <v>45231</v>
      </c>
      <c r="E59" s="14">
        <v>45412</v>
      </c>
      <c r="F59" s="10">
        <f t="shared" si="7"/>
        <v>0</v>
      </c>
      <c r="G59" s="18">
        <v>0</v>
      </c>
      <c r="H59" s="12">
        <v>0</v>
      </c>
      <c r="I59" s="12">
        <v>0</v>
      </c>
      <c r="J59" s="12">
        <v>300</v>
      </c>
      <c r="K59" s="10">
        <f t="shared" si="6"/>
        <v>300</v>
      </c>
      <c r="L59" s="118" t="s">
        <v>533</v>
      </c>
    </row>
    <row r="60" ht="25" customHeight="1" spans="1:12">
      <c r="A60" s="10">
        <v>58</v>
      </c>
      <c r="B60" s="10" t="s">
        <v>89</v>
      </c>
      <c r="C60" s="10" t="s">
        <v>90</v>
      </c>
      <c r="D60" s="14">
        <v>44075</v>
      </c>
      <c r="E60" s="14">
        <v>45412</v>
      </c>
      <c r="F60" s="10">
        <f t="shared" si="7"/>
        <v>3</v>
      </c>
      <c r="G60" s="10">
        <v>100</v>
      </c>
      <c r="H60" s="12">
        <f>F60*G60</f>
        <v>300</v>
      </c>
      <c r="I60" s="12">
        <v>0</v>
      </c>
      <c r="J60" s="12">
        <v>0</v>
      </c>
      <c r="K60" s="10">
        <f t="shared" si="6"/>
        <v>300</v>
      </c>
      <c r="L60" s="71" t="s">
        <v>28</v>
      </c>
    </row>
    <row r="61" ht="33" customHeight="1" spans="1:12">
      <c r="A61" s="10">
        <v>59</v>
      </c>
      <c r="B61" s="10"/>
      <c r="C61" s="18" t="s">
        <v>265</v>
      </c>
      <c r="D61" s="14">
        <v>44676</v>
      </c>
      <c r="E61" s="14">
        <v>45412</v>
      </c>
      <c r="F61" s="10">
        <v>1</v>
      </c>
      <c r="G61" s="10">
        <v>100</v>
      </c>
      <c r="H61" s="12">
        <f>F61*G61</f>
        <v>100</v>
      </c>
      <c r="I61" s="12">
        <v>0</v>
      </c>
      <c r="J61" s="12">
        <v>100</v>
      </c>
      <c r="K61" s="10">
        <f t="shared" si="6"/>
        <v>200</v>
      </c>
      <c r="L61" s="35" t="s">
        <v>427</v>
      </c>
    </row>
    <row r="62" s="2" customFormat="1" ht="27" customHeight="1" spans="1:12">
      <c r="A62" s="10">
        <v>60</v>
      </c>
      <c r="B62" s="15" t="s">
        <v>121</v>
      </c>
      <c r="C62" s="10" t="s">
        <v>100</v>
      </c>
      <c r="D62" s="14">
        <v>44257</v>
      </c>
      <c r="E62" s="14">
        <v>45412</v>
      </c>
      <c r="F62" s="10">
        <f>DATEDIF(D62,E62,"Y")</f>
        <v>3</v>
      </c>
      <c r="G62" s="10">
        <v>100</v>
      </c>
      <c r="H62" s="12">
        <f>F62*G62</f>
        <v>300</v>
      </c>
      <c r="I62" s="12">
        <v>0</v>
      </c>
      <c r="J62" s="12">
        <v>300</v>
      </c>
      <c r="K62" s="10">
        <f t="shared" si="6"/>
        <v>600</v>
      </c>
      <c r="L62" s="35" t="s">
        <v>101</v>
      </c>
    </row>
    <row r="63" s="2" customFormat="1" ht="36" customHeight="1" spans="1:12">
      <c r="A63" s="10">
        <v>61</v>
      </c>
      <c r="B63" s="15"/>
      <c r="C63" s="10" t="s">
        <v>350</v>
      </c>
      <c r="D63" s="14">
        <v>44842</v>
      </c>
      <c r="E63" s="14">
        <v>45412</v>
      </c>
      <c r="F63" s="10">
        <f>DATEDIF(D63,E63,"Y")</f>
        <v>1</v>
      </c>
      <c r="G63" s="10">
        <v>100</v>
      </c>
      <c r="H63" s="12">
        <v>100</v>
      </c>
      <c r="I63" s="12">
        <v>0</v>
      </c>
      <c r="J63" s="12">
        <v>0</v>
      </c>
      <c r="K63" s="10">
        <f t="shared" si="6"/>
        <v>100</v>
      </c>
      <c r="L63" s="35" t="s">
        <v>185</v>
      </c>
    </row>
    <row r="64" ht="27" customHeight="1" spans="1:12">
      <c r="A64" s="10">
        <v>62</v>
      </c>
      <c r="B64" s="15"/>
      <c r="C64" s="18" t="s">
        <v>272</v>
      </c>
      <c r="D64" s="14">
        <v>44676</v>
      </c>
      <c r="E64" s="14">
        <v>45412</v>
      </c>
      <c r="F64" s="10">
        <v>1</v>
      </c>
      <c r="G64" s="10">
        <v>100</v>
      </c>
      <c r="H64" s="12">
        <f t="shared" ref="H64:H66" si="8">F64*G64</f>
        <v>100</v>
      </c>
      <c r="I64" s="12">
        <v>100</v>
      </c>
      <c r="J64" s="12">
        <v>100</v>
      </c>
      <c r="K64" s="10">
        <f t="shared" si="6"/>
        <v>300</v>
      </c>
      <c r="L64" s="35" t="s">
        <v>316</v>
      </c>
    </row>
    <row r="65" customFormat="1" ht="27" customHeight="1" spans="1:12">
      <c r="A65" s="10">
        <v>63</v>
      </c>
      <c r="B65" s="15"/>
      <c r="C65" s="18" t="s">
        <v>355</v>
      </c>
      <c r="D65" s="14">
        <v>44842</v>
      </c>
      <c r="E65" s="14">
        <v>45412</v>
      </c>
      <c r="F65" s="10">
        <f>DATEDIF(D65,E65,"Y")</f>
        <v>1</v>
      </c>
      <c r="G65" s="10">
        <v>100</v>
      </c>
      <c r="H65" s="12">
        <f t="shared" si="8"/>
        <v>100</v>
      </c>
      <c r="I65" s="12">
        <v>100</v>
      </c>
      <c r="J65" s="12">
        <v>0</v>
      </c>
      <c r="K65" s="10">
        <f t="shared" si="6"/>
        <v>200</v>
      </c>
      <c r="L65" s="35" t="s">
        <v>356</v>
      </c>
    </row>
    <row r="66" customFormat="1" ht="28" customHeight="1" spans="1:12">
      <c r="A66" s="10">
        <v>64</v>
      </c>
      <c r="B66" s="10" t="s">
        <v>103</v>
      </c>
      <c r="C66" s="10" t="s">
        <v>104</v>
      </c>
      <c r="D66" s="14">
        <v>43192</v>
      </c>
      <c r="E66" s="14">
        <v>45412</v>
      </c>
      <c r="F66" s="10">
        <v>6</v>
      </c>
      <c r="G66" s="10">
        <v>100</v>
      </c>
      <c r="H66" s="12">
        <v>500</v>
      </c>
      <c r="I66" s="12">
        <v>300</v>
      </c>
      <c r="J66" s="12">
        <v>100</v>
      </c>
      <c r="K66" s="10">
        <f t="shared" si="6"/>
        <v>900</v>
      </c>
      <c r="L66" s="35" t="s">
        <v>428</v>
      </c>
    </row>
    <row r="67" customFormat="1" ht="33" customHeight="1" spans="1:12">
      <c r="A67" s="10">
        <v>65</v>
      </c>
      <c r="B67" s="10"/>
      <c r="C67" s="18" t="s">
        <v>441</v>
      </c>
      <c r="D67" s="49">
        <v>45142</v>
      </c>
      <c r="E67" s="14">
        <v>45412</v>
      </c>
      <c r="F67" s="10">
        <f t="shared" ref="F67:F82" si="9">DATEDIF(D67,E67,"Y")</f>
        <v>0</v>
      </c>
      <c r="G67" s="13">
        <v>100</v>
      </c>
      <c r="H67" s="50">
        <v>0</v>
      </c>
      <c r="I67" s="50">
        <v>0</v>
      </c>
      <c r="J67" s="50">
        <v>100</v>
      </c>
      <c r="K67" s="10">
        <f t="shared" si="6"/>
        <v>100</v>
      </c>
      <c r="L67" s="69" t="s">
        <v>557</v>
      </c>
    </row>
    <row r="68" customFormat="1" ht="33" customHeight="1" spans="1:12">
      <c r="A68" s="10">
        <v>66</v>
      </c>
      <c r="B68" s="11" t="s">
        <v>216</v>
      </c>
      <c r="C68" s="10" t="s">
        <v>58</v>
      </c>
      <c r="D68" s="14">
        <v>44113</v>
      </c>
      <c r="E68" s="14">
        <v>45412</v>
      </c>
      <c r="F68" s="10">
        <f t="shared" si="9"/>
        <v>3</v>
      </c>
      <c r="G68" s="10">
        <v>100</v>
      </c>
      <c r="H68" s="12">
        <v>300</v>
      </c>
      <c r="I68" s="12">
        <v>300</v>
      </c>
      <c r="J68" s="12">
        <v>200</v>
      </c>
      <c r="K68" s="10">
        <f t="shared" ref="K68:K97" si="10">SUM(H68:J68)</f>
        <v>800</v>
      </c>
      <c r="L68" s="35" t="s">
        <v>534</v>
      </c>
    </row>
    <row r="69" customFormat="1" ht="33" customHeight="1" spans="1:12">
      <c r="A69" s="10">
        <v>67</v>
      </c>
      <c r="B69" s="15" t="s">
        <v>472</v>
      </c>
      <c r="C69" s="18" t="s">
        <v>473</v>
      </c>
      <c r="D69" s="14">
        <v>44757</v>
      </c>
      <c r="E69" s="14">
        <v>45412</v>
      </c>
      <c r="F69" s="10">
        <f t="shared" si="9"/>
        <v>1</v>
      </c>
      <c r="G69" s="10">
        <v>100</v>
      </c>
      <c r="H69" s="12">
        <v>100</v>
      </c>
      <c r="I69" s="12">
        <v>0</v>
      </c>
      <c r="J69" s="12">
        <v>0</v>
      </c>
      <c r="K69" s="10">
        <f t="shared" si="10"/>
        <v>100</v>
      </c>
      <c r="L69" s="36"/>
    </row>
    <row r="70" customFormat="1" ht="33" customHeight="1" spans="1:12">
      <c r="A70" s="10">
        <v>68</v>
      </c>
      <c r="B70" s="51"/>
      <c r="C70" s="18" t="s">
        <v>475</v>
      </c>
      <c r="D70" s="14">
        <v>44878</v>
      </c>
      <c r="E70" s="14">
        <v>45412</v>
      </c>
      <c r="F70" s="10">
        <f t="shared" si="9"/>
        <v>1</v>
      </c>
      <c r="G70" s="10">
        <v>100</v>
      </c>
      <c r="H70" s="12">
        <f>F70*G70</f>
        <v>100</v>
      </c>
      <c r="I70" s="12">
        <v>0</v>
      </c>
      <c r="J70" s="12">
        <v>0</v>
      </c>
      <c r="K70" s="10">
        <f t="shared" si="10"/>
        <v>100</v>
      </c>
      <c r="L70" s="35"/>
    </row>
    <row r="71" ht="33" customHeight="1" spans="1:12">
      <c r="A71" s="10">
        <v>69</v>
      </c>
      <c r="B71" s="10" t="s">
        <v>343</v>
      </c>
      <c r="C71" s="18" t="s">
        <v>302</v>
      </c>
      <c r="D71" s="14">
        <v>44739</v>
      </c>
      <c r="E71" s="14">
        <v>45412</v>
      </c>
      <c r="F71" s="10">
        <f t="shared" si="9"/>
        <v>1</v>
      </c>
      <c r="G71" s="10">
        <v>100</v>
      </c>
      <c r="H71" s="12">
        <f>F71*G71</f>
        <v>100</v>
      </c>
      <c r="I71" s="12">
        <v>0</v>
      </c>
      <c r="J71" s="12">
        <v>400</v>
      </c>
      <c r="K71" s="10">
        <f t="shared" si="10"/>
        <v>500</v>
      </c>
      <c r="L71" s="73" t="s">
        <v>495</v>
      </c>
    </row>
    <row r="72" ht="27" customHeight="1" spans="1:12">
      <c r="A72" s="10">
        <v>70</v>
      </c>
      <c r="B72" s="10"/>
      <c r="C72" s="10" t="s">
        <v>344</v>
      </c>
      <c r="D72" s="14">
        <v>44774</v>
      </c>
      <c r="E72" s="14">
        <v>45412</v>
      </c>
      <c r="F72" s="10">
        <f t="shared" si="9"/>
        <v>1</v>
      </c>
      <c r="G72" s="10">
        <v>100</v>
      </c>
      <c r="H72" s="12">
        <f>F72*G72</f>
        <v>100</v>
      </c>
      <c r="I72" s="12">
        <v>100</v>
      </c>
      <c r="J72" s="12">
        <v>0</v>
      </c>
      <c r="K72" s="10">
        <f t="shared" si="10"/>
        <v>200</v>
      </c>
      <c r="L72" s="70" t="s">
        <v>357</v>
      </c>
    </row>
    <row r="73" ht="27" customHeight="1" spans="1:12">
      <c r="A73" s="10">
        <v>71</v>
      </c>
      <c r="B73" s="52" t="s">
        <v>462</v>
      </c>
      <c r="C73" s="18" t="s">
        <v>346</v>
      </c>
      <c r="D73" s="14">
        <v>44842</v>
      </c>
      <c r="E73" s="14">
        <v>45412</v>
      </c>
      <c r="F73" s="10">
        <f t="shared" si="9"/>
        <v>1</v>
      </c>
      <c r="G73" s="10">
        <v>100</v>
      </c>
      <c r="H73" s="12">
        <v>100</v>
      </c>
      <c r="I73" s="12">
        <v>0</v>
      </c>
      <c r="J73" s="12">
        <v>300</v>
      </c>
      <c r="K73" s="10">
        <f t="shared" si="10"/>
        <v>400</v>
      </c>
      <c r="L73" s="35" t="s">
        <v>347</v>
      </c>
    </row>
    <row r="74" ht="27" customHeight="1" spans="1:12">
      <c r="A74" s="10">
        <v>72</v>
      </c>
      <c r="B74" s="52"/>
      <c r="C74" s="10" t="s">
        <v>54</v>
      </c>
      <c r="D74" s="14">
        <v>40787</v>
      </c>
      <c r="E74" s="14">
        <v>45412</v>
      </c>
      <c r="F74" s="10">
        <f t="shared" si="9"/>
        <v>12</v>
      </c>
      <c r="G74" s="10">
        <v>100</v>
      </c>
      <c r="H74" s="12">
        <v>500</v>
      </c>
      <c r="I74" s="12">
        <v>0</v>
      </c>
      <c r="J74" s="12">
        <v>0</v>
      </c>
      <c r="K74" s="10">
        <f t="shared" si="10"/>
        <v>500</v>
      </c>
      <c r="L74" s="35" t="s">
        <v>28</v>
      </c>
    </row>
    <row r="75" ht="27" customHeight="1" spans="1:12">
      <c r="A75" s="10">
        <v>73</v>
      </c>
      <c r="B75" s="53" t="s">
        <v>377</v>
      </c>
      <c r="C75" s="10" t="s">
        <v>127</v>
      </c>
      <c r="D75" s="14">
        <v>44382</v>
      </c>
      <c r="E75" s="14">
        <v>45412</v>
      </c>
      <c r="F75" s="10">
        <f t="shared" si="9"/>
        <v>2</v>
      </c>
      <c r="G75" s="10">
        <v>100</v>
      </c>
      <c r="H75" s="12">
        <v>200</v>
      </c>
      <c r="I75" s="12">
        <v>400</v>
      </c>
      <c r="J75" s="12">
        <v>0</v>
      </c>
      <c r="K75" s="10">
        <f t="shared" si="10"/>
        <v>600</v>
      </c>
      <c r="L75" s="35" t="s">
        <v>138</v>
      </c>
    </row>
    <row r="76" ht="27" customHeight="1" spans="1:12">
      <c r="A76" s="10">
        <v>74</v>
      </c>
      <c r="B76" s="53"/>
      <c r="C76" s="18" t="s">
        <v>415</v>
      </c>
      <c r="D76" s="14">
        <v>45064</v>
      </c>
      <c r="E76" s="14">
        <v>45412</v>
      </c>
      <c r="F76" s="10">
        <f t="shared" si="9"/>
        <v>0</v>
      </c>
      <c r="G76" s="10">
        <v>100</v>
      </c>
      <c r="H76" s="12">
        <v>0</v>
      </c>
      <c r="I76" s="12">
        <v>300</v>
      </c>
      <c r="J76" s="12">
        <v>0</v>
      </c>
      <c r="K76" s="10">
        <f t="shared" si="10"/>
        <v>300</v>
      </c>
      <c r="L76" s="35" t="s">
        <v>416</v>
      </c>
    </row>
    <row r="77" ht="27" customHeight="1" spans="1:12">
      <c r="A77" s="10">
        <v>75</v>
      </c>
      <c r="B77" s="53"/>
      <c r="C77" s="18" t="s">
        <v>558</v>
      </c>
      <c r="D77" s="14">
        <v>44965</v>
      </c>
      <c r="E77" s="14">
        <v>45412</v>
      </c>
      <c r="F77" s="10">
        <f t="shared" si="9"/>
        <v>1</v>
      </c>
      <c r="G77" s="10">
        <v>100</v>
      </c>
      <c r="H77" s="12">
        <v>100</v>
      </c>
      <c r="I77" s="12">
        <v>0</v>
      </c>
      <c r="J77" s="12">
        <v>0</v>
      </c>
      <c r="K77" s="10">
        <f t="shared" si="10"/>
        <v>100</v>
      </c>
      <c r="L77" s="36" t="s">
        <v>559</v>
      </c>
    </row>
    <row r="78" ht="27" customHeight="1" spans="1:12">
      <c r="A78" s="10">
        <v>76</v>
      </c>
      <c r="B78" s="53"/>
      <c r="C78" s="10" t="s">
        <v>476</v>
      </c>
      <c r="D78" s="14">
        <v>45035</v>
      </c>
      <c r="E78" s="14">
        <v>45412</v>
      </c>
      <c r="F78" s="10">
        <f t="shared" si="9"/>
        <v>1</v>
      </c>
      <c r="G78" s="10">
        <v>100</v>
      </c>
      <c r="H78" s="12">
        <v>0</v>
      </c>
      <c r="I78" s="12">
        <v>0</v>
      </c>
      <c r="J78" s="12">
        <v>300</v>
      </c>
      <c r="K78" s="10">
        <f t="shared" si="10"/>
        <v>300</v>
      </c>
      <c r="L78" s="35" t="s">
        <v>477</v>
      </c>
    </row>
    <row r="79" ht="27" customHeight="1" spans="1:12">
      <c r="A79" s="10">
        <v>77</v>
      </c>
      <c r="B79" s="53"/>
      <c r="C79" s="83" t="s">
        <v>535</v>
      </c>
      <c r="D79" s="14">
        <v>45369</v>
      </c>
      <c r="E79" s="14">
        <v>45412</v>
      </c>
      <c r="F79" s="10">
        <f t="shared" si="9"/>
        <v>0</v>
      </c>
      <c r="G79" s="10">
        <v>0</v>
      </c>
      <c r="H79" s="12">
        <v>0</v>
      </c>
      <c r="I79" s="12">
        <v>300</v>
      </c>
      <c r="J79" s="12">
        <v>0</v>
      </c>
      <c r="K79" s="10">
        <f t="shared" si="10"/>
        <v>300</v>
      </c>
      <c r="L79" s="35" t="s">
        <v>536</v>
      </c>
    </row>
    <row r="80" ht="27" customHeight="1" spans="1:12">
      <c r="A80" s="10">
        <v>78</v>
      </c>
      <c r="B80" s="53"/>
      <c r="C80" s="83" t="s">
        <v>560</v>
      </c>
      <c r="D80" s="14">
        <v>45404</v>
      </c>
      <c r="E80" s="14">
        <v>45412</v>
      </c>
      <c r="F80" s="10">
        <f t="shared" si="9"/>
        <v>0</v>
      </c>
      <c r="G80" s="10">
        <v>0</v>
      </c>
      <c r="H80" s="12">
        <v>0</v>
      </c>
      <c r="I80" s="12">
        <v>0</v>
      </c>
      <c r="J80" s="12">
        <v>0</v>
      </c>
      <c r="K80" s="10">
        <f t="shared" si="10"/>
        <v>0</v>
      </c>
      <c r="L80" s="35" t="s">
        <v>561</v>
      </c>
    </row>
    <row r="81" ht="27" customHeight="1" spans="1:12">
      <c r="A81" s="10">
        <v>79</v>
      </c>
      <c r="B81" s="15" t="s">
        <v>383</v>
      </c>
      <c r="C81" s="10" t="s">
        <v>47</v>
      </c>
      <c r="D81" s="14">
        <v>43957</v>
      </c>
      <c r="E81" s="14">
        <v>45412</v>
      </c>
      <c r="F81" s="10">
        <f t="shared" si="9"/>
        <v>3</v>
      </c>
      <c r="G81" s="10">
        <v>100</v>
      </c>
      <c r="H81" s="12">
        <f t="shared" ref="H81:H87" si="11">F81*G81</f>
        <v>300</v>
      </c>
      <c r="I81" s="12">
        <v>0</v>
      </c>
      <c r="J81" s="12">
        <v>100</v>
      </c>
      <c r="K81" s="10">
        <f t="shared" si="10"/>
        <v>400</v>
      </c>
      <c r="L81" s="35" t="s">
        <v>48</v>
      </c>
    </row>
    <row r="82" ht="27" customHeight="1" spans="1:12">
      <c r="A82" s="10">
        <v>80</v>
      </c>
      <c r="B82" s="15"/>
      <c r="C82" s="18" t="s">
        <v>385</v>
      </c>
      <c r="D82" s="14">
        <v>44991</v>
      </c>
      <c r="E82" s="14">
        <v>45412</v>
      </c>
      <c r="F82" s="10">
        <f t="shared" si="9"/>
        <v>1</v>
      </c>
      <c r="G82" s="10">
        <v>100</v>
      </c>
      <c r="H82" s="12">
        <f t="shared" si="11"/>
        <v>100</v>
      </c>
      <c r="I82" s="12">
        <v>0</v>
      </c>
      <c r="J82" s="12">
        <v>300</v>
      </c>
      <c r="K82" s="10">
        <f t="shared" si="10"/>
        <v>400</v>
      </c>
      <c r="L82" s="70" t="s">
        <v>463</v>
      </c>
    </row>
    <row r="83" ht="27" customHeight="1" spans="1:12">
      <c r="A83" s="10">
        <v>81</v>
      </c>
      <c r="B83" s="15"/>
      <c r="C83" s="83" t="s">
        <v>562</v>
      </c>
      <c r="D83" s="14">
        <v>45389</v>
      </c>
      <c r="E83" s="14">
        <v>45412</v>
      </c>
      <c r="F83" s="10">
        <v>0</v>
      </c>
      <c r="G83" s="10">
        <v>0</v>
      </c>
      <c r="H83" s="12">
        <v>0</v>
      </c>
      <c r="I83" s="12">
        <v>0</v>
      </c>
      <c r="J83" s="12">
        <v>0</v>
      </c>
      <c r="K83" s="10">
        <f t="shared" si="10"/>
        <v>0</v>
      </c>
      <c r="L83" s="70" t="s">
        <v>563</v>
      </c>
    </row>
    <row r="84" ht="41" customHeight="1" spans="1:12">
      <c r="A84" s="10">
        <v>82</v>
      </c>
      <c r="B84" s="15"/>
      <c r="C84" s="19" t="s">
        <v>257</v>
      </c>
      <c r="D84" s="14">
        <v>44676</v>
      </c>
      <c r="E84" s="14">
        <v>45412</v>
      </c>
      <c r="F84" s="10">
        <v>1</v>
      </c>
      <c r="G84" s="10">
        <v>100</v>
      </c>
      <c r="H84" s="12">
        <f t="shared" si="11"/>
        <v>100</v>
      </c>
      <c r="I84" s="12">
        <v>300</v>
      </c>
      <c r="J84" s="12">
        <v>300</v>
      </c>
      <c r="K84" s="10">
        <f t="shared" si="10"/>
        <v>700</v>
      </c>
      <c r="L84" s="35" t="s">
        <v>564</v>
      </c>
    </row>
    <row r="85" ht="25" customHeight="1" spans="1:12">
      <c r="A85" s="10">
        <v>83</v>
      </c>
      <c r="B85" s="10" t="s">
        <v>400</v>
      </c>
      <c r="C85" s="18" t="s">
        <v>401</v>
      </c>
      <c r="D85" s="14">
        <v>45028</v>
      </c>
      <c r="E85" s="14">
        <v>45412</v>
      </c>
      <c r="F85" s="10">
        <v>0</v>
      </c>
      <c r="G85" s="10">
        <v>100</v>
      </c>
      <c r="H85" s="12">
        <f t="shared" si="11"/>
        <v>0</v>
      </c>
      <c r="I85" s="12">
        <v>0</v>
      </c>
      <c r="J85" s="12">
        <v>0</v>
      </c>
      <c r="K85" s="10">
        <f t="shared" si="10"/>
        <v>0</v>
      </c>
      <c r="L85" s="34"/>
    </row>
    <row r="86" ht="25" customHeight="1" spans="1:12">
      <c r="A86" s="10">
        <v>84</v>
      </c>
      <c r="B86" s="10"/>
      <c r="C86" s="18" t="s">
        <v>565</v>
      </c>
      <c r="D86" s="14">
        <v>44965</v>
      </c>
      <c r="E86" s="14">
        <v>45412</v>
      </c>
      <c r="F86" s="10">
        <v>1</v>
      </c>
      <c r="G86" s="10">
        <v>100</v>
      </c>
      <c r="H86" s="12">
        <f t="shared" si="11"/>
        <v>100</v>
      </c>
      <c r="I86" s="12">
        <v>0</v>
      </c>
      <c r="J86" s="12">
        <v>0</v>
      </c>
      <c r="K86" s="10">
        <f t="shared" si="10"/>
        <v>100</v>
      </c>
      <c r="L86" s="34" t="s">
        <v>559</v>
      </c>
    </row>
    <row r="87" ht="25" customHeight="1" spans="1:12">
      <c r="A87" s="10">
        <v>85</v>
      </c>
      <c r="B87" s="10"/>
      <c r="C87" s="75" t="s">
        <v>262</v>
      </c>
      <c r="D87" s="14">
        <v>44676</v>
      </c>
      <c r="E87" s="14">
        <v>45412</v>
      </c>
      <c r="F87" s="10">
        <v>1</v>
      </c>
      <c r="G87" s="10">
        <v>100</v>
      </c>
      <c r="H87" s="12">
        <f t="shared" si="11"/>
        <v>100</v>
      </c>
      <c r="I87" s="12">
        <v>0</v>
      </c>
      <c r="J87" s="12">
        <v>0</v>
      </c>
      <c r="K87" s="10">
        <f t="shared" si="10"/>
        <v>100</v>
      </c>
      <c r="L87" s="35" t="s">
        <v>566</v>
      </c>
    </row>
    <row r="88" ht="25" customHeight="1" spans="1:12">
      <c r="A88" s="10">
        <v>86</v>
      </c>
      <c r="B88" s="15" t="s">
        <v>445</v>
      </c>
      <c r="C88" s="10" t="s">
        <v>81</v>
      </c>
      <c r="D88" s="14">
        <v>40826</v>
      </c>
      <c r="E88" s="14">
        <v>45412</v>
      </c>
      <c r="F88" s="10">
        <f>DATEDIF(D88,E88,"Y")</f>
        <v>12</v>
      </c>
      <c r="G88" s="10">
        <v>100</v>
      </c>
      <c r="H88" s="12">
        <v>500</v>
      </c>
      <c r="I88" s="12">
        <v>0</v>
      </c>
      <c r="J88" s="12">
        <v>0</v>
      </c>
      <c r="K88" s="10">
        <f t="shared" si="10"/>
        <v>500</v>
      </c>
      <c r="L88" s="71" t="s">
        <v>28</v>
      </c>
    </row>
    <row r="89" ht="25" customHeight="1" spans="1:12">
      <c r="A89" s="10">
        <v>87</v>
      </c>
      <c r="B89" s="51"/>
      <c r="C89" s="10" t="s">
        <v>79</v>
      </c>
      <c r="D89" s="14">
        <v>42437</v>
      </c>
      <c r="E89" s="14">
        <v>45412</v>
      </c>
      <c r="F89" s="10">
        <f>DATEDIF(D89,E89,"Y")</f>
        <v>8</v>
      </c>
      <c r="G89" s="10">
        <v>100</v>
      </c>
      <c r="H89" s="12">
        <v>500</v>
      </c>
      <c r="I89" s="12">
        <v>0</v>
      </c>
      <c r="J89" s="12">
        <v>0</v>
      </c>
      <c r="K89" s="10">
        <f t="shared" si="10"/>
        <v>500</v>
      </c>
      <c r="L89" s="35" t="s">
        <v>28</v>
      </c>
    </row>
    <row r="90" ht="25" customHeight="1" spans="1:12">
      <c r="A90" s="10">
        <v>88</v>
      </c>
      <c r="B90" s="15" t="s">
        <v>524</v>
      </c>
      <c r="C90" s="121" t="s">
        <v>361</v>
      </c>
      <c r="D90" s="14">
        <v>44867</v>
      </c>
      <c r="E90" s="14">
        <v>45412</v>
      </c>
      <c r="F90" s="10">
        <f>DATEDIF(D90,E90,"Y")</f>
        <v>1</v>
      </c>
      <c r="G90" s="10">
        <v>100</v>
      </c>
      <c r="H90" s="12">
        <v>100</v>
      </c>
      <c r="I90" s="12">
        <v>300</v>
      </c>
      <c r="J90" s="12">
        <v>0</v>
      </c>
      <c r="K90" s="10">
        <f t="shared" si="10"/>
        <v>400</v>
      </c>
      <c r="L90" s="35" t="s">
        <v>362</v>
      </c>
    </row>
    <row r="91" ht="25" customHeight="1" spans="1:12">
      <c r="A91" s="10">
        <v>89</v>
      </c>
      <c r="B91" s="10" t="s">
        <v>510</v>
      </c>
      <c r="C91" s="10" t="s">
        <v>71</v>
      </c>
      <c r="D91" s="14">
        <v>44298</v>
      </c>
      <c r="E91" s="14">
        <v>45412</v>
      </c>
      <c r="F91" s="10">
        <v>2</v>
      </c>
      <c r="G91" s="10">
        <v>100</v>
      </c>
      <c r="H91" s="12">
        <f>F91*G91</f>
        <v>200</v>
      </c>
      <c r="I91" s="12">
        <v>0</v>
      </c>
      <c r="J91" s="12">
        <v>100</v>
      </c>
      <c r="K91" s="10">
        <f t="shared" si="10"/>
        <v>300</v>
      </c>
      <c r="L91" s="35" t="s">
        <v>72</v>
      </c>
    </row>
    <row r="92" ht="31" customHeight="1" spans="1:12">
      <c r="A92" s="10">
        <v>90</v>
      </c>
      <c r="B92" s="11" t="s">
        <v>512</v>
      </c>
      <c r="C92" s="83" t="s">
        <v>567</v>
      </c>
      <c r="D92" s="14">
        <v>45408</v>
      </c>
      <c r="E92" s="14">
        <v>45412</v>
      </c>
      <c r="F92" s="10">
        <f t="shared" ref="F92:F97" si="12">DATEDIF(D92,E92,"Y")</f>
        <v>0</v>
      </c>
      <c r="G92" s="10">
        <v>100</v>
      </c>
      <c r="H92" s="12">
        <v>0</v>
      </c>
      <c r="I92" s="12">
        <v>0</v>
      </c>
      <c r="J92" s="12">
        <v>0</v>
      </c>
      <c r="K92" s="10">
        <f t="shared" si="10"/>
        <v>0</v>
      </c>
      <c r="L92" s="35" t="s">
        <v>568</v>
      </c>
    </row>
    <row r="93" ht="31" customHeight="1" spans="1:12">
      <c r="A93" s="10">
        <v>91</v>
      </c>
      <c r="B93" s="11" t="s">
        <v>515</v>
      </c>
      <c r="C93" s="18" t="s">
        <v>516</v>
      </c>
      <c r="D93" s="14">
        <v>45292</v>
      </c>
      <c r="E93" s="14">
        <v>45412</v>
      </c>
      <c r="F93" s="10">
        <f t="shared" si="12"/>
        <v>0</v>
      </c>
      <c r="G93" s="10">
        <v>100</v>
      </c>
      <c r="H93" s="12">
        <v>0</v>
      </c>
      <c r="I93" s="12">
        <v>0</v>
      </c>
      <c r="J93" s="12">
        <v>0</v>
      </c>
      <c r="K93" s="10">
        <f t="shared" si="10"/>
        <v>0</v>
      </c>
      <c r="L93" s="35"/>
    </row>
    <row r="94" ht="31" customHeight="1" spans="1:12">
      <c r="A94" s="10">
        <v>92</v>
      </c>
      <c r="B94" s="119" t="s">
        <v>525</v>
      </c>
      <c r="C94" s="18" t="s">
        <v>91</v>
      </c>
      <c r="D94" s="17">
        <v>44166</v>
      </c>
      <c r="E94" s="14">
        <v>45412</v>
      </c>
      <c r="F94" s="10">
        <f t="shared" si="12"/>
        <v>3</v>
      </c>
      <c r="G94" s="18">
        <v>100</v>
      </c>
      <c r="H94" s="12">
        <v>300</v>
      </c>
      <c r="I94" s="12">
        <v>0</v>
      </c>
      <c r="J94" s="12">
        <v>100</v>
      </c>
      <c r="K94" s="10">
        <f t="shared" si="10"/>
        <v>400</v>
      </c>
      <c r="L94" s="37" t="s">
        <v>92</v>
      </c>
    </row>
    <row r="95" ht="28" customHeight="1" spans="1:12">
      <c r="A95" s="10">
        <v>93</v>
      </c>
      <c r="B95" s="30"/>
      <c r="C95" s="18" t="s">
        <v>526</v>
      </c>
      <c r="D95" s="14">
        <v>45343</v>
      </c>
      <c r="E95" s="14">
        <v>45412</v>
      </c>
      <c r="F95" s="10">
        <f t="shared" si="12"/>
        <v>0</v>
      </c>
      <c r="G95" s="10">
        <v>100</v>
      </c>
      <c r="H95" s="12">
        <v>0</v>
      </c>
      <c r="I95" s="12">
        <v>0</v>
      </c>
      <c r="J95" s="12">
        <v>0</v>
      </c>
      <c r="K95" s="10">
        <f t="shared" si="10"/>
        <v>0</v>
      </c>
      <c r="L95" s="35"/>
    </row>
    <row r="96" ht="28" customHeight="1" spans="1:12">
      <c r="A96" s="10">
        <v>94</v>
      </c>
      <c r="B96" s="30"/>
      <c r="C96" s="18" t="s">
        <v>488</v>
      </c>
      <c r="D96" s="14">
        <v>44958</v>
      </c>
      <c r="E96" s="14">
        <v>45412</v>
      </c>
      <c r="F96" s="10">
        <f t="shared" si="12"/>
        <v>1</v>
      </c>
      <c r="G96" s="10">
        <v>100</v>
      </c>
      <c r="H96" s="12">
        <v>100</v>
      </c>
      <c r="I96" s="12">
        <v>0</v>
      </c>
      <c r="J96" s="12">
        <v>0</v>
      </c>
      <c r="K96" s="10">
        <f t="shared" si="10"/>
        <v>100</v>
      </c>
      <c r="L96" s="36" t="s">
        <v>569</v>
      </c>
    </row>
    <row r="97" ht="30" customHeight="1" spans="1:12">
      <c r="A97" s="10">
        <v>95</v>
      </c>
      <c r="B97" s="30"/>
      <c r="C97" s="83" t="s">
        <v>541</v>
      </c>
      <c r="D97" s="14">
        <v>45369</v>
      </c>
      <c r="E97" s="14">
        <v>45412</v>
      </c>
      <c r="F97" s="10">
        <f t="shared" si="12"/>
        <v>0</v>
      </c>
      <c r="G97" s="10">
        <v>100</v>
      </c>
      <c r="H97" s="12">
        <v>0</v>
      </c>
      <c r="I97" s="12">
        <v>300</v>
      </c>
      <c r="J97" s="12">
        <v>300</v>
      </c>
      <c r="K97" s="10">
        <f t="shared" si="10"/>
        <v>600</v>
      </c>
      <c r="L97" s="35" t="s">
        <v>542</v>
      </c>
    </row>
    <row r="98" ht="23" customHeight="1" spans="1:12">
      <c r="A98" s="10">
        <v>96</v>
      </c>
      <c r="B98" s="30"/>
      <c r="C98" s="10" t="s">
        <v>570</v>
      </c>
      <c r="D98" s="14">
        <v>45345</v>
      </c>
      <c r="E98" s="14">
        <v>45412</v>
      </c>
      <c r="F98" s="10">
        <v>0</v>
      </c>
      <c r="G98" s="10">
        <v>100</v>
      </c>
      <c r="H98" s="12">
        <v>0</v>
      </c>
      <c r="I98" s="12">
        <v>0</v>
      </c>
      <c r="J98" s="12">
        <v>300</v>
      </c>
      <c r="K98" s="10"/>
      <c r="L98" s="34" t="s">
        <v>195</v>
      </c>
    </row>
    <row r="99" ht="23" customHeight="1" spans="1:12">
      <c r="A99" s="10">
        <v>97</v>
      </c>
      <c r="B99" s="88"/>
      <c r="C99" s="10" t="s">
        <v>571</v>
      </c>
      <c r="D99" s="14">
        <v>45352</v>
      </c>
      <c r="E99" s="14">
        <v>45412</v>
      </c>
      <c r="F99" s="10">
        <v>0</v>
      </c>
      <c r="G99" s="10">
        <v>100</v>
      </c>
      <c r="H99" s="12">
        <v>0</v>
      </c>
      <c r="I99" s="12">
        <v>0</v>
      </c>
      <c r="J99" s="12">
        <v>100</v>
      </c>
      <c r="K99" s="10"/>
      <c r="L99" s="34" t="s">
        <v>572</v>
      </c>
    </row>
  </sheetData>
  <mergeCells count="19">
    <mergeCell ref="A1:L1"/>
    <mergeCell ref="B3:B27"/>
    <mergeCell ref="B28:B30"/>
    <mergeCell ref="B31:B37"/>
    <mergeCell ref="B38:B39"/>
    <mergeCell ref="B40:B45"/>
    <mergeCell ref="B46:B56"/>
    <mergeCell ref="B57:B59"/>
    <mergeCell ref="B60:B61"/>
    <mergeCell ref="B62:B65"/>
    <mergeCell ref="B66:B67"/>
    <mergeCell ref="B69:B70"/>
    <mergeCell ref="B71:B72"/>
    <mergeCell ref="B73:B74"/>
    <mergeCell ref="B75:B80"/>
    <mergeCell ref="B81:B84"/>
    <mergeCell ref="B85:B87"/>
    <mergeCell ref="B88:B89"/>
    <mergeCell ref="B94:B99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8"/>
  <sheetViews>
    <sheetView workbookViewId="0">
      <pane ySplit="2" topLeftCell="A92" activePane="bottomLeft" state="frozen"/>
      <selection/>
      <selection pane="bottomLeft" activeCell="P60" sqref="P60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45443</v>
      </c>
      <c r="F3" s="10">
        <f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45443</v>
      </c>
      <c r="F4" s="10">
        <f t="shared" ref="F4:F35" si="0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5" si="1">SUM(H4:J4)</f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45443</v>
      </c>
      <c r="F5" s="10">
        <f t="shared" si="0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45443</v>
      </c>
      <c r="F6" s="10">
        <f t="shared" si="0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38" customHeight="1" spans="1:12">
      <c r="A7" s="10">
        <v>5</v>
      </c>
      <c r="B7" s="15"/>
      <c r="C7" s="10" t="s">
        <v>49</v>
      </c>
      <c r="D7" s="14">
        <v>41926</v>
      </c>
      <c r="E7" s="14">
        <v>45443</v>
      </c>
      <c r="F7" s="10">
        <f t="shared" si="0"/>
        <v>9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1"/>
        <v>800</v>
      </c>
      <c r="L7" s="35" t="s">
        <v>497</v>
      </c>
    </row>
    <row r="8" ht="29" customHeight="1" spans="1:12">
      <c r="A8" s="10">
        <v>6</v>
      </c>
      <c r="B8" s="15"/>
      <c r="C8" s="10" t="s">
        <v>19</v>
      </c>
      <c r="D8" s="14">
        <v>40269</v>
      </c>
      <c r="E8" s="14">
        <v>45443</v>
      </c>
      <c r="F8" s="10">
        <f t="shared" si="0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20</v>
      </c>
    </row>
    <row r="9" ht="25" customHeight="1" spans="1:12">
      <c r="A9" s="10">
        <v>7</v>
      </c>
      <c r="B9" s="15"/>
      <c r="C9" s="10" t="s">
        <v>23</v>
      </c>
      <c r="D9" s="14">
        <v>43556</v>
      </c>
      <c r="E9" s="14">
        <v>45443</v>
      </c>
      <c r="F9" s="10">
        <f t="shared" si="0"/>
        <v>5</v>
      </c>
      <c r="G9" s="10">
        <v>100</v>
      </c>
      <c r="H9" s="12">
        <f t="shared" ref="H9:H11" si="2">F9*G9</f>
        <v>500</v>
      </c>
      <c r="I9" s="12">
        <v>400</v>
      </c>
      <c r="J9" s="12">
        <v>200</v>
      </c>
      <c r="K9" s="10">
        <f t="shared" si="1"/>
        <v>1100</v>
      </c>
      <c r="L9" s="35" t="s">
        <v>24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45443</v>
      </c>
      <c r="F10" s="10">
        <f t="shared" si="0"/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1"/>
        <v>700</v>
      </c>
      <c r="L10" s="36" t="s">
        <v>543</v>
      </c>
    </row>
    <row r="11" ht="29" customHeight="1" spans="1:12">
      <c r="A11" s="10">
        <v>9</v>
      </c>
      <c r="B11" s="15"/>
      <c r="C11" s="10" t="s">
        <v>39</v>
      </c>
      <c r="D11" s="14">
        <v>44046</v>
      </c>
      <c r="E11" s="14">
        <v>45443</v>
      </c>
      <c r="F11" s="10">
        <f t="shared" si="0"/>
        <v>3</v>
      </c>
      <c r="G11" s="10">
        <v>100</v>
      </c>
      <c r="H11" s="12">
        <f t="shared" si="2"/>
        <v>300</v>
      </c>
      <c r="I11" s="12">
        <v>400</v>
      </c>
      <c r="J11" s="12">
        <v>300</v>
      </c>
      <c r="K11" s="10">
        <f t="shared" si="1"/>
        <v>1000</v>
      </c>
      <c r="L11" s="35" t="s">
        <v>544</v>
      </c>
    </row>
    <row r="12" ht="27" customHeight="1" spans="1:12">
      <c r="A12" s="10">
        <v>10</v>
      </c>
      <c r="B12" s="15"/>
      <c r="C12" s="10" t="s">
        <v>43</v>
      </c>
      <c r="D12" s="14">
        <v>44194</v>
      </c>
      <c r="E12" s="14">
        <v>45443</v>
      </c>
      <c r="F12" s="10">
        <f t="shared" si="0"/>
        <v>3</v>
      </c>
      <c r="G12" s="10">
        <v>100</v>
      </c>
      <c r="H12" s="12">
        <v>300</v>
      </c>
      <c r="I12" s="12">
        <v>300</v>
      </c>
      <c r="J12" s="12">
        <v>300</v>
      </c>
      <c r="K12" s="10">
        <f t="shared" si="1"/>
        <v>900</v>
      </c>
      <c r="L12" s="35" t="s">
        <v>545</v>
      </c>
    </row>
    <row r="13" ht="27" customHeight="1" spans="1:12">
      <c r="A13" s="10">
        <v>11</v>
      </c>
      <c r="B13" s="15"/>
      <c r="C13" s="10" t="s">
        <v>35</v>
      </c>
      <c r="D13" s="14">
        <v>44224</v>
      </c>
      <c r="E13" s="14">
        <v>45443</v>
      </c>
      <c r="F13" s="10">
        <f t="shared" si="0"/>
        <v>3</v>
      </c>
      <c r="G13" s="10">
        <v>100</v>
      </c>
      <c r="H13" s="12">
        <f t="shared" ref="H13:H22" si="3">F13*G13</f>
        <v>300</v>
      </c>
      <c r="I13" s="12">
        <v>300</v>
      </c>
      <c r="J13" s="12">
        <v>300</v>
      </c>
      <c r="K13" s="10">
        <f t="shared" si="1"/>
        <v>900</v>
      </c>
      <c r="L13" s="35" t="s">
        <v>405</v>
      </c>
    </row>
    <row r="14" ht="24" customHeight="1" spans="1:12">
      <c r="A14" s="10">
        <v>12</v>
      </c>
      <c r="B14" s="15"/>
      <c r="C14" s="10" t="s">
        <v>37</v>
      </c>
      <c r="D14" s="14">
        <v>44333</v>
      </c>
      <c r="E14" s="14">
        <v>45443</v>
      </c>
      <c r="F14" s="10">
        <v>2</v>
      </c>
      <c r="G14" s="10">
        <v>100</v>
      </c>
      <c r="H14" s="12">
        <f t="shared" si="3"/>
        <v>200</v>
      </c>
      <c r="I14" s="12">
        <v>300</v>
      </c>
      <c r="J14" s="12">
        <v>0</v>
      </c>
      <c r="K14" s="10">
        <f t="shared" si="1"/>
        <v>500</v>
      </c>
      <c r="L14" s="35" t="s">
        <v>38</v>
      </c>
    </row>
    <row r="15" ht="52" customHeight="1" spans="1:12">
      <c r="A15" s="10">
        <v>13</v>
      </c>
      <c r="B15" s="15"/>
      <c r="C15" s="18" t="s">
        <v>196</v>
      </c>
      <c r="D15" s="17">
        <v>44553</v>
      </c>
      <c r="E15" s="14">
        <v>45443</v>
      </c>
      <c r="F15" s="10">
        <f t="shared" si="0"/>
        <v>2</v>
      </c>
      <c r="G15" s="18">
        <v>100</v>
      </c>
      <c r="H15" s="12">
        <f t="shared" si="3"/>
        <v>200</v>
      </c>
      <c r="I15" s="12">
        <v>300</v>
      </c>
      <c r="J15" s="12">
        <v>200</v>
      </c>
      <c r="K15" s="10">
        <f t="shared" si="1"/>
        <v>700</v>
      </c>
      <c r="L15" s="37" t="s">
        <v>218</v>
      </c>
    </row>
    <row r="16" ht="30" customHeight="1" spans="1:12">
      <c r="A16" s="10">
        <v>14</v>
      </c>
      <c r="B16" s="15"/>
      <c r="C16" s="18" t="s">
        <v>237</v>
      </c>
      <c r="D16" s="17">
        <v>44635</v>
      </c>
      <c r="E16" s="14">
        <v>45443</v>
      </c>
      <c r="F16" s="10">
        <f t="shared" si="0"/>
        <v>2</v>
      </c>
      <c r="G16" s="18">
        <v>100</v>
      </c>
      <c r="H16" s="12">
        <f t="shared" si="3"/>
        <v>200</v>
      </c>
      <c r="I16" s="12">
        <v>0</v>
      </c>
      <c r="J16" s="12">
        <v>200</v>
      </c>
      <c r="K16" s="10">
        <f t="shared" si="1"/>
        <v>400</v>
      </c>
      <c r="L16" s="37" t="s">
        <v>546</v>
      </c>
    </row>
    <row r="17" ht="37" customHeight="1" spans="1:12">
      <c r="A17" s="10">
        <v>15</v>
      </c>
      <c r="B17" s="15"/>
      <c r="C17" s="18" t="s">
        <v>293</v>
      </c>
      <c r="D17" s="17">
        <v>44725</v>
      </c>
      <c r="E17" s="14">
        <v>45443</v>
      </c>
      <c r="F17" s="10">
        <f t="shared" si="0"/>
        <v>1</v>
      </c>
      <c r="G17" s="18">
        <v>100</v>
      </c>
      <c r="H17" s="12">
        <f t="shared" si="3"/>
        <v>100</v>
      </c>
      <c r="I17" s="12">
        <v>300</v>
      </c>
      <c r="J17" s="12">
        <v>100</v>
      </c>
      <c r="K17" s="10">
        <f t="shared" si="1"/>
        <v>500</v>
      </c>
      <c r="L17" s="37" t="s">
        <v>547</v>
      </c>
    </row>
    <row r="18" ht="36" customHeight="1" spans="1:12">
      <c r="A18" s="10">
        <v>16</v>
      </c>
      <c r="B18" s="15"/>
      <c r="C18" s="18" t="s">
        <v>166</v>
      </c>
      <c r="D18" s="14">
        <v>44494</v>
      </c>
      <c r="E18" s="14">
        <v>45443</v>
      </c>
      <c r="F18" s="10">
        <f t="shared" si="0"/>
        <v>2</v>
      </c>
      <c r="G18" s="10">
        <v>100</v>
      </c>
      <c r="H18" s="12">
        <f t="shared" si="3"/>
        <v>200</v>
      </c>
      <c r="I18" s="12">
        <v>100</v>
      </c>
      <c r="J18" s="12">
        <v>300</v>
      </c>
      <c r="K18" s="10">
        <f t="shared" si="1"/>
        <v>600</v>
      </c>
      <c r="L18" s="35" t="s">
        <v>360</v>
      </c>
    </row>
    <row r="19" ht="41" customHeight="1" spans="1:12">
      <c r="A19" s="10">
        <v>17</v>
      </c>
      <c r="B19" s="15"/>
      <c r="C19" s="18" t="s">
        <v>391</v>
      </c>
      <c r="D19" s="14">
        <v>45022</v>
      </c>
      <c r="E19" s="14">
        <v>45443</v>
      </c>
      <c r="F19" s="10">
        <f t="shared" si="0"/>
        <v>1</v>
      </c>
      <c r="G19" s="10">
        <v>100</v>
      </c>
      <c r="H19" s="12">
        <f t="shared" si="3"/>
        <v>100</v>
      </c>
      <c r="I19" s="12">
        <v>400</v>
      </c>
      <c r="J19" s="12">
        <v>300</v>
      </c>
      <c r="K19" s="10">
        <f t="shared" si="1"/>
        <v>800</v>
      </c>
      <c r="L19" s="35" t="s">
        <v>548</v>
      </c>
    </row>
    <row r="20" ht="36" customHeight="1" spans="1:12">
      <c r="A20" s="10">
        <v>18</v>
      </c>
      <c r="B20" s="15"/>
      <c r="C20" s="18" t="s">
        <v>394</v>
      </c>
      <c r="D20" s="14">
        <v>45033</v>
      </c>
      <c r="E20" s="14">
        <v>45443</v>
      </c>
      <c r="F20" s="10">
        <f t="shared" si="0"/>
        <v>1</v>
      </c>
      <c r="G20" s="10">
        <v>100</v>
      </c>
      <c r="H20" s="12">
        <f t="shared" si="3"/>
        <v>100</v>
      </c>
      <c r="I20" s="12">
        <v>0</v>
      </c>
      <c r="J20" s="12">
        <v>0</v>
      </c>
      <c r="K20" s="10">
        <f t="shared" si="1"/>
        <v>100</v>
      </c>
      <c r="L20" s="35" t="s">
        <v>395</v>
      </c>
    </row>
    <row r="21" ht="36" customHeight="1" spans="1:12">
      <c r="A21" s="10">
        <v>19</v>
      </c>
      <c r="B21" s="15"/>
      <c r="C21" s="18" t="s">
        <v>408</v>
      </c>
      <c r="D21" s="14">
        <v>45050</v>
      </c>
      <c r="E21" s="14">
        <v>45443</v>
      </c>
      <c r="F21" s="10">
        <v>0</v>
      </c>
      <c r="G21" s="10">
        <v>100</v>
      </c>
      <c r="H21" s="12">
        <f t="shared" si="3"/>
        <v>0</v>
      </c>
      <c r="I21" s="12">
        <v>0</v>
      </c>
      <c r="J21" s="12">
        <v>100</v>
      </c>
      <c r="K21" s="10">
        <f t="shared" si="1"/>
        <v>100</v>
      </c>
      <c r="L21" s="35" t="s">
        <v>409</v>
      </c>
    </row>
    <row r="22" ht="36" customHeight="1" spans="1:12">
      <c r="A22" s="10">
        <v>20</v>
      </c>
      <c r="B22" s="15"/>
      <c r="C22" s="18" t="s">
        <v>410</v>
      </c>
      <c r="D22" s="14">
        <v>45064</v>
      </c>
      <c r="E22" s="14">
        <v>45443</v>
      </c>
      <c r="F22" s="10">
        <v>0</v>
      </c>
      <c r="G22" s="10">
        <v>100</v>
      </c>
      <c r="H22" s="12">
        <f t="shared" si="3"/>
        <v>0</v>
      </c>
      <c r="I22" s="12">
        <v>300</v>
      </c>
      <c r="J22" s="12">
        <v>300</v>
      </c>
      <c r="K22" s="10">
        <f t="shared" si="1"/>
        <v>600</v>
      </c>
      <c r="L22" s="35" t="s">
        <v>448</v>
      </c>
    </row>
    <row r="23" ht="36" customHeight="1" spans="1:12">
      <c r="A23" s="10">
        <v>21</v>
      </c>
      <c r="B23" s="15"/>
      <c r="C23" s="18" t="s">
        <v>371</v>
      </c>
      <c r="D23" s="14">
        <v>44921</v>
      </c>
      <c r="E23" s="14">
        <v>45443</v>
      </c>
      <c r="F23" s="10">
        <f t="shared" si="0"/>
        <v>1</v>
      </c>
      <c r="G23" s="10">
        <v>100</v>
      </c>
      <c r="H23" s="12">
        <v>100</v>
      </c>
      <c r="I23" s="12">
        <v>400</v>
      </c>
      <c r="J23" s="12">
        <v>100</v>
      </c>
      <c r="K23" s="10">
        <f t="shared" si="1"/>
        <v>600</v>
      </c>
      <c r="L23" s="35" t="s">
        <v>389</v>
      </c>
    </row>
    <row r="24" ht="48" customHeight="1" spans="1:12">
      <c r="A24" s="10">
        <v>22</v>
      </c>
      <c r="B24" s="15"/>
      <c r="C24" s="18" t="s">
        <v>504</v>
      </c>
      <c r="D24" s="14">
        <v>45306</v>
      </c>
      <c r="E24" s="14">
        <v>45443</v>
      </c>
      <c r="F24" s="10">
        <f t="shared" si="0"/>
        <v>0</v>
      </c>
      <c r="G24" s="10">
        <v>100</v>
      </c>
      <c r="H24" s="12">
        <v>0</v>
      </c>
      <c r="I24" s="12">
        <v>300</v>
      </c>
      <c r="J24" s="12">
        <v>200</v>
      </c>
      <c r="K24" s="10">
        <f t="shared" si="1"/>
        <v>500</v>
      </c>
      <c r="L24" s="35" t="s">
        <v>549</v>
      </c>
    </row>
    <row r="25" ht="36" customHeight="1" spans="1:12">
      <c r="A25" s="10">
        <v>23</v>
      </c>
      <c r="B25" s="15"/>
      <c r="C25" s="83" t="s">
        <v>517</v>
      </c>
      <c r="D25" s="14">
        <v>45355</v>
      </c>
      <c r="E25" s="14">
        <v>45443</v>
      </c>
      <c r="F25" s="10">
        <f t="shared" ref="F25:F46" si="4">DATEDIF(D25,E25,"Y")</f>
        <v>0</v>
      </c>
      <c r="G25" s="10">
        <v>100</v>
      </c>
      <c r="H25" s="12">
        <v>0</v>
      </c>
      <c r="I25" s="12">
        <v>300</v>
      </c>
      <c r="J25" s="12">
        <v>0</v>
      </c>
      <c r="K25" s="10">
        <f t="shared" si="1"/>
        <v>300</v>
      </c>
      <c r="L25" s="35" t="s">
        <v>518</v>
      </c>
    </row>
    <row r="26" ht="36" customHeight="1" spans="1:12">
      <c r="A26" s="10">
        <v>24</v>
      </c>
      <c r="B26" s="15"/>
      <c r="C26" s="83" t="s">
        <v>527</v>
      </c>
      <c r="D26" s="14">
        <v>45369</v>
      </c>
      <c r="E26" s="14">
        <v>45443</v>
      </c>
      <c r="F26" s="10">
        <f t="shared" si="4"/>
        <v>0</v>
      </c>
      <c r="G26" s="10">
        <v>100</v>
      </c>
      <c r="H26" s="12">
        <v>0</v>
      </c>
      <c r="I26" s="12">
        <v>300</v>
      </c>
      <c r="J26" s="12">
        <v>0</v>
      </c>
      <c r="K26" s="10">
        <f t="shared" si="1"/>
        <v>300</v>
      </c>
      <c r="L26" s="35" t="s">
        <v>528</v>
      </c>
    </row>
    <row r="27" ht="36" customHeight="1" spans="1:12">
      <c r="A27" s="10">
        <v>25</v>
      </c>
      <c r="B27" s="13" t="s">
        <v>573</v>
      </c>
      <c r="C27" s="122" t="s">
        <v>574</v>
      </c>
      <c r="D27" s="14">
        <v>45397</v>
      </c>
      <c r="E27" s="14">
        <v>45443</v>
      </c>
      <c r="F27" s="10">
        <f t="shared" si="4"/>
        <v>0</v>
      </c>
      <c r="G27" s="10">
        <v>100</v>
      </c>
      <c r="H27" s="12">
        <v>0</v>
      </c>
      <c r="I27" s="12">
        <v>400</v>
      </c>
      <c r="J27" s="12">
        <v>0</v>
      </c>
      <c r="K27" s="10">
        <f t="shared" si="1"/>
        <v>400</v>
      </c>
      <c r="L27" s="35" t="s">
        <v>575</v>
      </c>
    </row>
    <row r="28" ht="36" customHeight="1" spans="1:12">
      <c r="A28" s="10">
        <v>26</v>
      </c>
      <c r="B28" s="51"/>
      <c r="C28" s="122" t="s">
        <v>576</v>
      </c>
      <c r="D28" s="14">
        <v>45397</v>
      </c>
      <c r="E28" s="14">
        <v>45443</v>
      </c>
      <c r="F28" s="10">
        <f t="shared" si="4"/>
        <v>0</v>
      </c>
      <c r="G28" s="10">
        <v>100</v>
      </c>
      <c r="H28" s="12">
        <v>0</v>
      </c>
      <c r="I28" s="12">
        <v>400</v>
      </c>
      <c r="J28" s="12">
        <v>0</v>
      </c>
      <c r="K28" s="10">
        <f t="shared" si="1"/>
        <v>400</v>
      </c>
      <c r="L28" s="35" t="s">
        <v>577</v>
      </c>
    </row>
    <row r="29" ht="36" customHeight="1" spans="1:12">
      <c r="A29" s="10">
        <v>27</v>
      </c>
      <c r="B29" s="10" t="s">
        <v>433</v>
      </c>
      <c r="C29" s="18" t="s">
        <v>295</v>
      </c>
      <c r="D29" s="17">
        <v>44732</v>
      </c>
      <c r="E29" s="14">
        <v>45443</v>
      </c>
      <c r="F29" s="10">
        <f t="shared" si="4"/>
        <v>1</v>
      </c>
      <c r="G29" s="18">
        <v>100</v>
      </c>
      <c r="H29" s="12">
        <f t="shared" ref="H29:H33" si="5">F29*G29</f>
        <v>100</v>
      </c>
      <c r="I29" s="12">
        <v>300</v>
      </c>
      <c r="J29" s="12">
        <v>100</v>
      </c>
      <c r="K29" s="10">
        <f t="shared" si="1"/>
        <v>500</v>
      </c>
      <c r="L29" s="37" t="s">
        <v>296</v>
      </c>
    </row>
    <row r="30" ht="30" customHeight="1" spans="1:12">
      <c r="A30" s="10">
        <v>28</v>
      </c>
      <c r="B30" s="10"/>
      <c r="C30" s="18" t="s">
        <v>124</v>
      </c>
      <c r="D30" s="17">
        <v>43590</v>
      </c>
      <c r="E30" s="14">
        <v>45443</v>
      </c>
      <c r="F30" s="10">
        <f t="shared" si="4"/>
        <v>5</v>
      </c>
      <c r="G30" s="10">
        <v>0</v>
      </c>
      <c r="H30" s="12">
        <v>0</v>
      </c>
      <c r="I30" s="12">
        <v>0</v>
      </c>
      <c r="J30" s="12">
        <v>300</v>
      </c>
      <c r="K30" s="10">
        <f t="shared" si="1"/>
        <v>300</v>
      </c>
      <c r="L30" s="68" t="s">
        <v>110</v>
      </c>
    </row>
    <row r="31" ht="30" customHeight="1" spans="1:12">
      <c r="A31" s="10">
        <v>29</v>
      </c>
      <c r="B31" s="10"/>
      <c r="C31" s="18" t="s">
        <v>453</v>
      </c>
      <c r="D31" s="17">
        <v>44602</v>
      </c>
      <c r="E31" s="14">
        <v>45443</v>
      </c>
      <c r="F31" s="10">
        <f t="shared" si="4"/>
        <v>2</v>
      </c>
      <c r="G31" s="10">
        <v>0</v>
      </c>
      <c r="H31" s="12">
        <v>0</v>
      </c>
      <c r="I31" s="12">
        <v>0</v>
      </c>
      <c r="J31" s="12">
        <v>300</v>
      </c>
      <c r="K31" s="10">
        <f t="shared" si="1"/>
        <v>300</v>
      </c>
      <c r="L31" s="68" t="s">
        <v>110</v>
      </c>
    </row>
    <row r="32" ht="30" customHeight="1" spans="1:12">
      <c r="A32" s="10">
        <v>30</v>
      </c>
      <c r="B32" s="13" t="s">
        <v>60</v>
      </c>
      <c r="C32" s="10" t="s">
        <v>61</v>
      </c>
      <c r="D32" s="14">
        <v>44074</v>
      </c>
      <c r="E32" s="14">
        <v>45443</v>
      </c>
      <c r="F32" s="10">
        <f t="shared" si="4"/>
        <v>3</v>
      </c>
      <c r="G32" s="10">
        <v>100</v>
      </c>
      <c r="H32" s="12">
        <f t="shared" si="5"/>
        <v>300</v>
      </c>
      <c r="I32" s="12">
        <v>0</v>
      </c>
      <c r="J32" s="12">
        <v>100</v>
      </c>
      <c r="K32" s="10">
        <f t="shared" si="1"/>
        <v>400</v>
      </c>
      <c r="L32" s="35" t="s">
        <v>421</v>
      </c>
    </row>
    <row r="33" ht="50" customHeight="1" spans="1:12">
      <c r="A33" s="10">
        <v>31</v>
      </c>
      <c r="B33" s="15"/>
      <c r="C33" s="10" t="s">
        <v>118</v>
      </c>
      <c r="D33" s="14">
        <v>44392</v>
      </c>
      <c r="E33" s="14">
        <v>45443</v>
      </c>
      <c r="F33" s="10">
        <f t="shared" si="4"/>
        <v>2</v>
      </c>
      <c r="G33" s="10">
        <v>100</v>
      </c>
      <c r="H33" s="12">
        <f t="shared" si="5"/>
        <v>200</v>
      </c>
      <c r="I33" s="12">
        <v>300</v>
      </c>
      <c r="J33" s="12">
        <v>100</v>
      </c>
      <c r="K33" s="10">
        <f t="shared" si="1"/>
        <v>600</v>
      </c>
      <c r="L33" s="35" t="s">
        <v>484</v>
      </c>
    </row>
    <row r="34" ht="39" customHeight="1" spans="1:12">
      <c r="A34" s="10">
        <v>32</v>
      </c>
      <c r="B34" s="15"/>
      <c r="C34" s="18" t="s">
        <v>373</v>
      </c>
      <c r="D34" s="14">
        <v>44915</v>
      </c>
      <c r="E34" s="14">
        <v>45443</v>
      </c>
      <c r="F34" s="10">
        <f t="shared" si="4"/>
        <v>1</v>
      </c>
      <c r="G34" s="10">
        <v>100</v>
      </c>
      <c r="H34" s="12">
        <v>100</v>
      </c>
      <c r="I34" s="12">
        <v>0</v>
      </c>
      <c r="J34" s="12">
        <v>100</v>
      </c>
      <c r="K34" s="10">
        <f t="shared" si="1"/>
        <v>200</v>
      </c>
      <c r="L34" s="35" t="s">
        <v>374</v>
      </c>
    </row>
    <row r="35" ht="39" customHeight="1" spans="1:12">
      <c r="A35" s="10">
        <v>33</v>
      </c>
      <c r="B35" s="15"/>
      <c r="C35" s="18" t="s">
        <v>550</v>
      </c>
      <c r="D35" s="14">
        <v>45377</v>
      </c>
      <c r="E35" s="14">
        <v>45443</v>
      </c>
      <c r="F35" s="10">
        <f t="shared" si="4"/>
        <v>0</v>
      </c>
      <c r="G35" s="10">
        <v>0</v>
      </c>
      <c r="H35" s="12">
        <v>0</v>
      </c>
      <c r="I35" s="12">
        <v>0</v>
      </c>
      <c r="J35" s="12">
        <v>0</v>
      </c>
      <c r="K35" s="10">
        <f t="shared" si="1"/>
        <v>0</v>
      </c>
      <c r="L35" s="35" t="s">
        <v>551</v>
      </c>
    </row>
    <row r="36" ht="31" customHeight="1" spans="1:12">
      <c r="A36" s="10">
        <v>34</v>
      </c>
      <c r="B36" s="15"/>
      <c r="C36" s="18" t="s">
        <v>109</v>
      </c>
      <c r="D36" s="17">
        <v>43129</v>
      </c>
      <c r="E36" s="14">
        <v>45443</v>
      </c>
      <c r="F36" s="10">
        <f t="shared" si="4"/>
        <v>6</v>
      </c>
      <c r="G36" s="10">
        <v>0</v>
      </c>
      <c r="H36" s="12">
        <v>0</v>
      </c>
      <c r="I36" s="12">
        <v>0</v>
      </c>
      <c r="J36" s="12">
        <v>300</v>
      </c>
      <c r="K36" s="10">
        <f t="shared" ref="K36:K67" si="6">SUM(H36:J36)</f>
        <v>300</v>
      </c>
      <c r="L36" s="68" t="s">
        <v>110</v>
      </c>
    </row>
    <row r="37" ht="31" customHeight="1" spans="1:12">
      <c r="A37" s="10">
        <v>35</v>
      </c>
      <c r="B37" s="15"/>
      <c r="C37" s="18" t="s">
        <v>521</v>
      </c>
      <c r="D37" s="17">
        <v>45233</v>
      </c>
      <c r="E37" s="14">
        <v>45443</v>
      </c>
      <c r="F37" s="10">
        <f t="shared" si="4"/>
        <v>0</v>
      </c>
      <c r="G37" s="10">
        <v>0</v>
      </c>
      <c r="H37" s="12">
        <v>0</v>
      </c>
      <c r="I37" s="12">
        <v>0</v>
      </c>
      <c r="J37" s="12">
        <v>100</v>
      </c>
      <c r="K37" s="10">
        <f t="shared" si="6"/>
        <v>100</v>
      </c>
      <c r="L37" s="68" t="s">
        <v>552</v>
      </c>
    </row>
    <row r="38" ht="28" customHeight="1" spans="1:12">
      <c r="A38" s="10">
        <v>36</v>
      </c>
      <c r="B38" s="15"/>
      <c r="C38" s="18" t="s">
        <v>434</v>
      </c>
      <c r="D38" s="17">
        <v>44862</v>
      </c>
      <c r="E38" s="14">
        <v>45443</v>
      </c>
      <c r="F38" s="10">
        <f t="shared" si="4"/>
        <v>1</v>
      </c>
      <c r="G38" s="10">
        <v>0</v>
      </c>
      <c r="H38" s="12">
        <v>0</v>
      </c>
      <c r="I38" s="12">
        <v>0</v>
      </c>
      <c r="J38" s="12">
        <v>200</v>
      </c>
      <c r="K38" s="10">
        <f t="shared" si="6"/>
        <v>200</v>
      </c>
      <c r="L38" s="116" t="s">
        <v>553</v>
      </c>
    </row>
    <row r="39" ht="28" customHeight="1" spans="1:12">
      <c r="A39" s="10">
        <v>37</v>
      </c>
      <c r="B39" s="13" t="s">
        <v>62</v>
      </c>
      <c r="C39" s="10" t="s">
        <v>63</v>
      </c>
      <c r="D39" s="14">
        <v>41687</v>
      </c>
      <c r="E39" s="14">
        <v>45443</v>
      </c>
      <c r="F39" s="10">
        <f t="shared" si="4"/>
        <v>10</v>
      </c>
      <c r="G39" s="10">
        <v>100</v>
      </c>
      <c r="H39" s="12">
        <v>500</v>
      </c>
      <c r="I39" s="12">
        <v>0</v>
      </c>
      <c r="J39" s="12">
        <v>300</v>
      </c>
      <c r="K39" s="10">
        <f t="shared" si="6"/>
        <v>800</v>
      </c>
      <c r="L39" s="35" t="s">
        <v>508</v>
      </c>
    </row>
    <row r="40" ht="32" customHeight="1" spans="1:12">
      <c r="A40" s="10">
        <v>38</v>
      </c>
      <c r="B40" s="15"/>
      <c r="C40" s="18" t="s">
        <v>245</v>
      </c>
      <c r="D40" s="14">
        <v>44648</v>
      </c>
      <c r="E40" s="14">
        <v>45443</v>
      </c>
      <c r="F40" s="10">
        <f t="shared" si="4"/>
        <v>2</v>
      </c>
      <c r="G40" s="10">
        <v>100</v>
      </c>
      <c r="H40" s="12">
        <v>200</v>
      </c>
      <c r="I40" s="12">
        <v>0</v>
      </c>
      <c r="J40" s="12">
        <v>0</v>
      </c>
      <c r="K40" s="10">
        <f t="shared" si="6"/>
        <v>200</v>
      </c>
      <c r="L40" s="42" t="s">
        <v>246</v>
      </c>
    </row>
    <row r="41" ht="31" customHeight="1" spans="1:12">
      <c r="A41" s="10">
        <v>39</v>
      </c>
      <c r="B41" s="13" t="s">
        <v>64</v>
      </c>
      <c r="C41" s="10" t="s">
        <v>56</v>
      </c>
      <c r="D41" s="14">
        <v>43710</v>
      </c>
      <c r="E41" s="14">
        <v>45443</v>
      </c>
      <c r="F41" s="10">
        <f t="shared" si="4"/>
        <v>4</v>
      </c>
      <c r="G41" s="10">
        <v>100</v>
      </c>
      <c r="H41" s="12">
        <f t="shared" ref="H41:H43" si="7">F41*G41</f>
        <v>400</v>
      </c>
      <c r="I41" s="12">
        <v>0</v>
      </c>
      <c r="J41" s="12">
        <v>100</v>
      </c>
      <c r="K41" s="10">
        <f t="shared" si="6"/>
        <v>500</v>
      </c>
      <c r="L41" s="37" t="s">
        <v>363</v>
      </c>
    </row>
    <row r="42" s="1" customFormat="1" ht="35" customHeight="1" spans="1:12">
      <c r="A42" s="10">
        <v>40</v>
      </c>
      <c r="B42" s="30"/>
      <c r="C42" s="11" t="s">
        <v>66</v>
      </c>
      <c r="D42" s="23">
        <v>43694</v>
      </c>
      <c r="E42" s="14">
        <v>45443</v>
      </c>
      <c r="F42" s="10">
        <f t="shared" si="4"/>
        <v>4</v>
      </c>
      <c r="G42" s="11">
        <v>100</v>
      </c>
      <c r="H42" s="12">
        <f t="shared" si="7"/>
        <v>400</v>
      </c>
      <c r="I42" s="12">
        <v>0</v>
      </c>
      <c r="J42" s="12">
        <v>100</v>
      </c>
      <c r="K42" s="10">
        <f t="shared" si="6"/>
        <v>500</v>
      </c>
      <c r="L42" s="35" t="s">
        <v>425</v>
      </c>
    </row>
    <row r="43" s="1" customFormat="1" ht="38" customHeight="1" spans="1:12">
      <c r="A43" s="10">
        <v>41</v>
      </c>
      <c r="B43" s="30"/>
      <c r="C43" s="16" t="s">
        <v>259</v>
      </c>
      <c r="D43" s="14">
        <v>44428</v>
      </c>
      <c r="E43" s="14">
        <v>45443</v>
      </c>
      <c r="F43" s="10">
        <f t="shared" si="4"/>
        <v>2</v>
      </c>
      <c r="G43" s="10">
        <v>100</v>
      </c>
      <c r="H43" s="12">
        <f t="shared" si="7"/>
        <v>200</v>
      </c>
      <c r="I43" s="12">
        <v>0</v>
      </c>
      <c r="J43" s="12">
        <v>300</v>
      </c>
      <c r="K43" s="10">
        <f t="shared" si="6"/>
        <v>500</v>
      </c>
      <c r="L43" s="35" t="s">
        <v>396</v>
      </c>
    </row>
    <row r="44" s="1" customFormat="1" ht="38" customHeight="1" spans="1:12">
      <c r="A44" s="10">
        <v>42</v>
      </c>
      <c r="B44" s="30"/>
      <c r="C44" s="16" t="s">
        <v>554</v>
      </c>
      <c r="D44" s="14">
        <v>45252</v>
      </c>
      <c r="E44" s="14">
        <v>45443</v>
      </c>
      <c r="F44" s="10">
        <f t="shared" si="4"/>
        <v>0</v>
      </c>
      <c r="G44" s="10">
        <v>0</v>
      </c>
      <c r="H44" s="12">
        <v>0</v>
      </c>
      <c r="I44" s="12">
        <v>0</v>
      </c>
      <c r="J44" s="12">
        <v>0</v>
      </c>
      <c r="K44" s="10">
        <f t="shared" si="6"/>
        <v>0</v>
      </c>
      <c r="L44" s="35" t="s">
        <v>551</v>
      </c>
    </row>
    <row r="45" s="1" customFormat="1" ht="38" customHeight="1" spans="1:12">
      <c r="A45" s="10">
        <v>43</v>
      </c>
      <c r="B45" s="30"/>
      <c r="C45" s="16" t="s">
        <v>413</v>
      </c>
      <c r="D45" s="14">
        <v>44634</v>
      </c>
      <c r="E45" s="14">
        <v>45443</v>
      </c>
      <c r="F45" s="10">
        <f t="shared" si="4"/>
        <v>2</v>
      </c>
      <c r="G45" s="10">
        <v>0</v>
      </c>
      <c r="H45" s="12">
        <f t="shared" ref="H45:H49" si="8">F45*G45</f>
        <v>0</v>
      </c>
      <c r="I45" s="12">
        <v>0</v>
      </c>
      <c r="J45" s="12">
        <v>300</v>
      </c>
      <c r="K45" s="10">
        <f t="shared" si="6"/>
        <v>300</v>
      </c>
      <c r="L45" s="36" t="s">
        <v>414</v>
      </c>
    </row>
    <row r="46" ht="28" customHeight="1" spans="1:12">
      <c r="A46" s="10">
        <v>44</v>
      </c>
      <c r="B46" s="15"/>
      <c r="C46" s="16" t="s">
        <v>468</v>
      </c>
      <c r="D46" s="14">
        <v>44794</v>
      </c>
      <c r="E46" s="14">
        <v>45443</v>
      </c>
      <c r="F46" s="10">
        <f t="shared" si="4"/>
        <v>1</v>
      </c>
      <c r="G46" s="10">
        <v>0</v>
      </c>
      <c r="H46" s="12">
        <f t="shared" si="8"/>
        <v>0</v>
      </c>
      <c r="I46" s="12">
        <v>0</v>
      </c>
      <c r="J46" s="12">
        <v>300</v>
      </c>
      <c r="K46" s="10">
        <f t="shared" si="6"/>
        <v>300</v>
      </c>
      <c r="L46" s="36" t="s">
        <v>414</v>
      </c>
    </row>
    <row r="47" ht="30" customHeight="1" spans="1:12">
      <c r="A47" s="10">
        <v>45</v>
      </c>
      <c r="B47" s="13" t="s">
        <v>68</v>
      </c>
      <c r="C47" s="10" t="s">
        <v>69</v>
      </c>
      <c r="D47" s="14">
        <v>44350</v>
      </c>
      <c r="E47" s="14">
        <v>45443</v>
      </c>
      <c r="F47" s="10">
        <f t="shared" ref="F47:F52" si="9">DATEDIF(D47,E47,"Y")</f>
        <v>2</v>
      </c>
      <c r="G47" s="10">
        <v>100</v>
      </c>
      <c r="H47" s="12">
        <f t="shared" si="8"/>
        <v>200</v>
      </c>
      <c r="I47" s="12">
        <v>300</v>
      </c>
      <c r="J47" s="12">
        <v>100</v>
      </c>
      <c r="K47" s="10">
        <f t="shared" si="6"/>
        <v>600</v>
      </c>
      <c r="L47" s="35" t="s">
        <v>70</v>
      </c>
    </row>
    <row r="48" ht="24" customHeight="1" spans="1:12">
      <c r="A48" s="10">
        <v>46</v>
      </c>
      <c r="B48" s="15"/>
      <c r="C48" s="10" t="s">
        <v>73</v>
      </c>
      <c r="D48" s="14">
        <v>44347</v>
      </c>
      <c r="E48" s="14">
        <v>45443</v>
      </c>
      <c r="F48" s="10">
        <v>2</v>
      </c>
      <c r="G48" s="10">
        <v>100</v>
      </c>
      <c r="H48" s="12">
        <f t="shared" si="8"/>
        <v>200</v>
      </c>
      <c r="I48" s="12">
        <v>0</v>
      </c>
      <c r="J48" s="12">
        <v>0</v>
      </c>
      <c r="K48" s="10">
        <f t="shared" si="6"/>
        <v>200</v>
      </c>
      <c r="L48" s="36" t="s">
        <v>28</v>
      </c>
    </row>
    <row r="49" ht="28" customHeight="1" spans="1:12">
      <c r="A49" s="10">
        <v>47</v>
      </c>
      <c r="B49" s="15"/>
      <c r="C49" s="10" t="s">
        <v>131</v>
      </c>
      <c r="D49" s="14">
        <v>44413</v>
      </c>
      <c r="E49" s="14">
        <v>45443</v>
      </c>
      <c r="F49" s="10">
        <f t="shared" si="9"/>
        <v>2</v>
      </c>
      <c r="G49" s="10">
        <v>100</v>
      </c>
      <c r="H49" s="12">
        <f t="shared" si="8"/>
        <v>200</v>
      </c>
      <c r="I49" s="12">
        <v>0</v>
      </c>
      <c r="J49" s="12">
        <v>0</v>
      </c>
      <c r="K49" s="10">
        <f t="shared" si="6"/>
        <v>200</v>
      </c>
      <c r="L49" s="35" t="s">
        <v>183</v>
      </c>
    </row>
    <row r="50" ht="31" customHeight="1" spans="1:12">
      <c r="A50" s="10">
        <v>48</v>
      </c>
      <c r="B50" s="15"/>
      <c r="C50" s="18" t="s">
        <v>397</v>
      </c>
      <c r="D50" s="14">
        <v>45033</v>
      </c>
      <c r="E50" s="14">
        <v>45443</v>
      </c>
      <c r="F50" s="10">
        <f t="shared" si="9"/>
        <v>1</v>
      </c>
      <c r="G50" s="10">
        <v>100</v>
      </c>
      <c r="H50" s="12">
        <v>100</v>
      </c>
      <c r="I50" s="12">
        <v>0</v>
      </c>
      <c r="J50" s="12">
        <v>0</v>
      </c>
      <c r="K50" s="10">
        <f t="shared" si="6"/>
        <v>100</v>
      </c>
      <c r="L50" s="36" t="s">
        <v>398</v>
      </c>
    </row>
    <row r="51" ht="31" customHeight="1" spans="1:12">
      <c r="A51" s="10">
        <v>49</v>
      </c>
      <c r="B51" s="15"/>
      <c r="C51" s="83" t="s">
        <v>555</v>
      </c>
      <c r="D51" s="14">
        <v>45389</v>
      </c>
      <c r="E51" s="14">
        <v>45443</v>
      </c>
      <c r="F51" s="10">
        <f t="shared" si="9"/>
        <v>0</v>
      </c>
      <c r="G51" s="10">
        <v>0</v>
      </c>
      <c r="H51" s="12">
        <v>0</v>
      </c>
      <c r="I51" s="12">
        <v>0</v>
      </c>
      <c r="J51" s="12">
        <v>0</v>
      </c>
      <c r="K51" s="10">
        <f t="shared" si="6"/>
        <v>0</v>
      </c>
      <c r="L51" s="120" t="s">
        <v>556</v>
      </c>
    </row>
    <row r="52" ht="31" customHeight="1" spans="1:12">
      <c r="A52" s="10">
        <v>50</v>
      </c>
      <c r="B52" s="15"/>
      <c r="C52" s="18" t="s">
        <v>91</v>
      </c>
      <c r="D52" s="17">
        <v>44166</v>
      </c>
      <c r="E52" s="14">
        <v>45443</v>
      </c>
      <c r="F52" s="10">
        <f t="shared" si="9"/>
        <v>3</v>
      </c>
      <c r="G52" s="18">
        <v>100</v>
      </c>
      <c r="H52" s="12">
        <v>300</v>
      </c>
      <c r="I52" s="12">
        <v>0</v>
      </c>
      <c r="J52" s="12">
        <v>100</v>
      </c>
      <c r="K52" s="10">
        <f t="shared" si="6"/>
        <v>400</v>
      </c>
      <c r="L52" s="37" t="s">
        <v>92</v>
      </c>
    </row>
    <row r="53" ht="31" customHeight="1" spans="1:12">
      <c r="A53" s="10">
        <v>51</v>
      </c>
      <c r="B53" s="15"/>
      <c r="C53" s="10" t="s">
        <v>192</v>
      </c>
      <c r="D53" s="14">
        <v>44284</v>
      </c>
      <c r="E53" s="14">
        <v>45443</v>
      </c>
      <c r="F53" s="10">
        <f t="shared" ref="F53:F68" si="10">DATEDIF(D53,E53,"Y")</f>
        <v>3</v>
      </c>
      <c r="G53" s="10">
        <v>0</v>
      </c>
      <c r="H53" s="12">
        <v>0</v>
      </c>
      <c r="I53" s="12">
        <v>0</v>
      </c>
      <c r="J53" s="12">
        <v>300</v>
      </c>
      <c r="K53" s="10">
        <f t="shared" si="6"/>
        <v>300</v>
      </c>
      <c r="L53" s="65" t="s">
        <v>509</v>
      </c>
    </row>
    <row r="54" ht="24" customHeight="1" spans="1:12">
      <c r="A54" s="10">
        <v>52</v>
      </c>
      <c r="B54" s="15"/>
      <c r="C54" s="44" t="s">
        <v>312</v>
      </c>
      <c r="D54" s="45">
        <v>44284</v>
      </c>
      <c r="E54" s="14">
        <v>45443</v>
      </c>
      <c r="F54" s="10">
        <f t="shared" si="10"/>
        <v>3</v>
      </c>
      <c r="G54" s="10">
        <v>0</v>
      </c>
      <c r="H54" s="12">
        <v>0</v>
      </c>
      <c r="I54" s="12">
        <v>0</v>
      </c>
      <c r="J54" s="12">
        <v>300</v>
      </c>
      <c r="K54" s="10">
        <f t="shared" si="6"/>
        <v>300</v>
      </c>
      <c r="L54" s="65" t="s">
        <v>195</v>
      </c>
    </row>
    <row r="55" ht="24" customHeight="1" spans="1:12">
      <c r="A55" s="10">
        <v>53</v>
      </c>
      <c r="B55" s="15"/>
      <c r="C55" s="44" t="s">
        <v>379</v>
      </c>
      <c r="D55" s="45">
        <v>44280</v>
      </c>
      <c r="E55" s="14">
        <v>45443</v>
      </c>
      <c r="F55" s="10">
        <f t="shared" si="10"/>
        <v>3</v>
      </c>
      <c r="G55" s="10">
        <v>0</v>
      </c>
      <c r="H55" s="12">
        <v>0</v>
      </c>
      <c r="I55" s="12">
        <v>0</v>
      </c>
      <c r="J55" s="12">
        <v>100</v>
      </c>
      <c r="K55" s="10">
        <f t="shared" si="6"/>
        <v>100</v>
      </c>
      <c r="L55" s="65" t="s">
        <v>380</v>
      </c>
    </row>
    <row r="56" ht="24" customHeight="1" spans="1:12">
      <c r="A56" s="10">
        <v>54</v>
      </c>
      <c r="B56" s="15"/>
      <c r="C56" s="44" t="s">
        <v>381</v>
      </c>
      <c r="D56" s="45">
        <v>44279</v>
      </c>
      <c r="E56" s="14">
        <v>45443</v>
      </c>
      <c r="F56" s="10">
        <f t="shared" si="10"/>
        <v>3</v>
      </c>
      <c r="G56" s="10">
        <v>0</v>
      </c>
      <c r="H56" s="12">
        <v>0</v>
      </c>
      <c r="I56" s="12">
        <v>0</v>
      </c>
      <c r="J56" s="12">
        <v>100</v>
      </c>
      <c r="K56" s="10">
        <f t="shared" si="6"/>
        <v>100</v>
      </c>
      <c r="L56" s="65" t="s">
        <v>380</v>
      </c>
    </row>
    <row r="57" ht="27" customHeight="1" spans="1:12">
      <c r="A57" s="10">
        <v>55</v>
      </c>
      <c r="B57" s="10"/>
      <c r="C57" s="18" t="s">
        <v>194</v>
      </c>
      <c r="D57" s="14">
        <v>44478</v>
      </c>
      <c r="E57" s="14">
        <v>45443</v>
      </c>
      <c r="F57" s="10">
        <f t="shared" si="10"/>
        <v>2</v>
      </c>
      <c r="G57" s="10">
        <v>0</v>
      </c>
      <c r="H57" s="12">
        <f t="shared" ref="H57:H63" si="11">F57*G57</f>
        <v>0</v>
      </c>
      <c r="I57" s="12">
        <v>0</v>
      </c>
      <c r="J57" s="12">
        <v>100</v>
      </c>
      <c r="K57" s="10">
        <f t="shared" si="6"/>
        <v>100</v>
      </c>
      <c r="L57" s="79" t="s">
        <v>365</v>
      </c>
    </row>
    <row r="58" ht="26" customHeight="1" spans="1:12">
      <c r="A58" s="10">
        <v>56</v>
      </c>
      <c r="B58" s="48" t="s">
        <v>84</v>
      </c>
      <c r="C58" s="18" t="s">
        <v>85</v>
      </c>
      <c r="D58" s="17">
        <v>43978</v>
      </c>
      <c r="E58" s="14">
        <v>45443</v>
      </c>
      <c r="F58" s="10">
        <v>3</v>
      </c>
      <c r="G58" s="18">
        <v>100</v>
      </c>
      <c r="H58" s="12">
        <v>300</v>
      </c>
      <c r="I58" s="12">
        <v>0</v>
      </c>
      <c r="J58" s="12">
        <v>0</v>
      </c>
      <c r="K58" s="10">
        <f t="shared" si="6"/>
        <v>300</v>
      </c>
      <c r="L58" s="37"/>
    </row>
    <row r="59" ht="24" customHeight="1" spans="1:12">
      <c r="A59" s="10">
        <v>57</v>
      </c>
      <c r="B59" s="87"/>
      <c r="C59" s="18" t="s">
        <v>438</v>
      </c>
      <c r="D59" s="17">
        <v>45120</v>
      </c>
      <c r="E59" s="14">
        <v>45443</v>
      </c>
      <c r="F59" s="10">
        <f t="shared" si="10"/>
        <v>0</v>
      </c>
      <c r="G59" s="18">
        <v>100</v>
      </c>
      <c r="H59" s="12">
        <v>0</v>
      </c>
      <c r="I59" s="12">
        <v>0</v>
      </c>
      <c r="J59" s="12">
        <v>0</v>
      </c>
      <c r="K59" s="10">
        <f t="shared" si="6"/>
        <v>0</v>
      </c>
      <c r="L59" s="38" t="s">
        <v>578</v>
      </c>
    </row>
    <row r="60" ht="29" customHeight="1" spans="1:12">
      <c r="A60" s="10">
        <v>58</v>
      </c>
      <c r="B60" s="87"/>
      <c r="C60" s="44" t="s">
        <v>522</v>
      </c>
      <c r="D60" s="45">
        <v>45231</v>
      </c>
      <c r="E60" s="14">
        <v>45443</v>
      </c>
      <c r="F60" s="10">
        <f t="shared" si="10"/>
        <v>0</v>
      </c>
      <c r="G60" s="18">
        <v>0</v>
      </c>
      <c r="H60" s="12">
        <v>0</v>
      </c>
      <c r="I60" s="12">
        <v>0</v>
      </c>
      <c r="J60" s="12">
        <v>300</v>
      </c>
      <c r="K60" s="10">
        <f t="shared" si="6"/>
        <v>300</v>
      </c>
      <c r="L60" s="118" t="s">
        <v>533</v>
      </c>
    </row>
    <row r="61" ht="25" customHeight="1" spans="1:12">
      <c r="A61" s="10">
        <v>59</v>
      </c>
      <c r="B61" s="10" t="s">
        <v>89</v>
      </c>
      <c r="C61" s="10" t="s">
        <v>90</v>
      </c>
      <c r="D61" s="14">
        <v>44075</v>
      </c>
      <c r="E61" s="14">
        <v>45443</v>
      </c>
      <c r="F61" s="10">
        <f t="shared" si="10"/>
        <v>3</v>
      </c>
      <c r="G61" s="10">
        <v>100</v>
      </c>
      <c r="H61" s="12">
        <f t="shared" si="11"/>
        <v>300</v>
      </c>
      <c r="I61" s="12">
        <v>0</v>
      </c>
      <c r="J61" s="12">
        <v>0</v>
      </c>
      <c r="K61" s="10">
        <f t="shared" si="6"/>
        <v>300</v>
      </c>
      <c r="L61" s="71" t="s">
        <v>28</v>
      </c>
    </row>
    <row r="62" ht="33" customHeight="1" spans="1:12">
      <c r="A62" s="10">
        <v>60</v>
      </c>
      <c r="B62" s="10"/>
      <c r="C62" s="18" t="s">
        <v>265</v>
      </c>
      <c r="D62" s="14">
        <v>44676</v>
      </c>
      <c r="E62" s="14">
        <v>45443</v>
      </c>
      <c r="F62" s="10">
        <f t="shared" si="10"/>
        <v>2</v>
      </c>
      <c r="G62" s="10">
        <v>100</v>
      </c>
      <c r="H62" s="12">
        <f t="shared" si="11"/>
        <v>200</v>
      </c>
      <c r="I62" s="12">
        <v>0</v>
      </c>
      <c r="J62" s="12">
        <v>100</v>
      </c>
      <c r="K62" s="10">
        <f t="shared" si="6"/>
        <v>300</v>
      </c>
      <c r="L62" s="35" t="s">
        <v>427</v>
      </c>
    </row>
    <row r="63" s="2" customFormat="1" ht="27" customHeight="1" spans="1:12">
      <c r="A63" s="10">
        <v>61</v>
      </c>
      <c r="B63" s="15" t="s">
        <v>121</v>
      </c>
      <c r="C63" s="10" t="s">
        <v>100</v>
      </c>
      <c r="D63" s="14">
        <v>44257</v>
      </c>
      <c r="E63" s="14">
        <v>45443</v>
      </c>
      <c r="F63" s="10">
        <f t="shared" si="10"/>
        <v>3</v>
      </c>
      <c r="G63" s="10">
        <v>100</v>
      </c>
      <c r="H63" s="12">
        <f t="shared" si="11"/>
        <v>300</v>
      </c>
      <c r="I63" s="12">
        <v>0</v>
      </c>
      <c r="J63" s="12">
        <v>300</v>
      </c>
      <c r="K63" s="10">
        <f t="shared" si="6"/>
        <v>600</v>
      </c>
      <c r="L63" s="35" t="s">
        <v>101</v>
      </c>
    </row>
    <row r="64" s="2" customFormat="1" ht="36" customHeight="1" spans="1:12">
      <c r="A64" s="10">
        <v>62</v>
      </c>
      <c r="B64" s="15"/>
      <c r="C64" s="10" t="s">
        <v>350</v>
      </c>
      <c r="D64" s="14">
        <v>44842</v>
      </c>
      <c r="E64" s="14">
        <v>45443</v>
      </c>
      <c r="F64" s="10">
        <f t="shared" si="10"/>
        <v>1</v>
      </c>
      <c r="G64" s="10">
        <v>100</v>
      </c>
      <c r="H64" s="12">
        <v>100</v>
      </c>
      <c r="I64" s="12">
        <v>0</v>
      </c>
      <c r="J64" s="12">
        <v>0</v>
      </c>
      <c r="K64" s="10">
        <f t="shared" si="6"/>
        <v>100</v>
      </c>
      <c r="L64" s="35" t="s">
        <v>185</v>
      </c>
    </row>
    <row r="65" ht="27" customHeight="1" spans="1:12">
      <c r="A65" s="10">
        <v>63</v>
      </c>
      <c r="B65" s="15"/>
      <c r="C65" s="18" t="s">
        <v>272</v>
      </c>
      <c r="D65" s="14">
        <v>44676</v>
      </c>
      <c r="E65" s="14">
        <v>45443</v>
      </c>
      <c r="F65" s="10">
        <f t="shared" si="10"/>
        <v>2</v>
      </c>
      <c r="G65" s="10">
        <v>100</v>
      </c>
      <c r="H65" s="12">
        <f>F65*G65</f>
        <v>200</v>
      </c>
      <c r="I65" s="12">
        <v>100</v>
      </c>
      <c r="J65" s="12">
        <v>100</v>
      </c>
      <c r="K65" s="10">
        <f t="shared" si="6"/>
        <v>400</v>
      </c>
      <c r="L65" s="35" t="s">
        <v>316</v>
      </c>
    </row>
    <row r="66" customFormat="1" ht="27" customHeight="1" spans="1:12">
      <c r="A66" s="10">
        <v>64</v>
      </c>
      <c r="B66" s="15"/>
      <c r="C66" s="18" t="s">
        <v>355</v>
      </c>
      <c r="D66" s="14">
        <v>44842</v>
      </c>
      <c r="E66" s="14">
        <v>45443</v>
      </c>
      <c r="F66" s="10">
        <f t="shared" si="10"/>
        <v>1</v>
      </c>
      <c r="G66" s="10">
        <v>100</v>
      </c>
      <c r="H66" s="12">
        <f>F66*G66</f>
        <v>100</v>
      </c>
      <c r="I66" s="12">
        <v>100</v>
      </c>
      <c r="J66" s="12">
        <v>0</v>
      </c>
      <c r="K66" s="10">
        <f t="shared" si="6"/>
        <v>200</v>
      </c>
      <c r="L66" s="35" t="s">
        <v>356</v>
      </c>
    </row>
    <row r="67" customFormat="1" ht="28" customHeight="1" spans="1:12">
      <c r="A67" s="10">
        <v>65</v>
      </c>
      <c r="B67" s="10" t="s">
        <v>103</v>
      </c>
      <c r="C67" s="10" t="s">
        <v>104</v>
      </c>
      <c r="D67" s="14">
        <v>43192</v>
      </c>
      <c r="E67" s="14">
        <v>45443</v>
      </c>
      <c r="F67" s="10">
        <f t="shared" si="10"/>
        <v>6</v>
      </c>
      <c r="G67" s="10">
        <v>100</v>
      </c>
      <c r="H67" s="12">
        <v>500</v>
      </c>
      <c r="I67" s="12">
        <v>300</v>
      </c>
      <c r="J67" s="12">
        <v>100</v>
      </c>
      <c r="K67" s="10">
        <f t="shared" si="6"/>
        <v>900</v>
      </c>
      <c r="L67" s="35" t="s">
        <v>428</v>
      </c>
    </row>
    <row r="68" customFormat="1" ht="28" customHeight="1" spans="1:12">
      <c r="A68" s="10">
        <v>66</v>
      </c>
      <c r="B68" s="10"/>
      <c r="C68" s="18" t="s">
        <v>441</v>
      </c>
      <c r="D68" s="49">
        <v>45142</v>
      </c>
      <c r="E68" s="14">
        <v>45443</v>
      </c>
      <c r="F68" s="10">
        <f t="shared" si="10"/>
        <v>0</v>
      </c>
      <c r="G68" s="13">
        <v>100</v>
      </c>
      <c r="H68" s="50">
        <v>0</v>
      </c>
      <c r="I68" s="50">
        <v>0</v>
      </c>
      <c r="J68" s="50">
        <v>100</v>
      </c>
      <c r="K68" s="10">
        <f t="shared" ref="K68:K98" si="12">SUM(H68:J68)</f>
        <v>100</v>
      </c>
      <c r="L68" s="69" t="s">
        <v>557</v>
      </c>
    </row>
    <row r="69" customFormat="1" ht="28" customHeight="1" spans="1:12">
      <c r="A69" s="10">
        <v>67</v>
      </c>
      <c r="B69" s="10"/>
      <c r="C69" s="18" t="s">
        <v>579</v>
      </c>
      <c r="D69" s="49">
        <v>44608</v>
      </c>
      <c r="E69" s="14">
        <v>45443</v>
      </c>
      <c r="F69" s="10">
        <v>0</v>
      </c>
      <c r="G69" s="13">
        <v>100</v>
      </c>
      <c r="H69" s="50">
        <v>0</v>
      </c>
      <c r="I69" s="50">
        <v>0</v>
      </c>
      <c r="J69" s="50">
        <v>0</v>
      </c>
      <c r="K69" s="10">
        <f t="shared" si="12"/>
        <v>0</v>
      </c>
      <c r="L69" s="69" t="s">
        <v>580</v>
      </c>
    </row>
    <row r="70" customFormat="1" ht="33" customHeight="1" spans="1:12">
      <c r="A70" s="10">
        <v>68</v>
      </c>
      <c r="B70" s="10"/>
      <c r="C70" s="18" t="s">
        <v>581</v>
      </c>
      <c r="D70" s="49">
        <v>44734</v>
      </c>
      <c r="E70" s="14">
        <v>45443</v>
      </c>
      <c r="F70" s="10">
        <v>0</v>
      </c>
      <c r="G70" s="13">
        <v>100</v>
      </c>
      <c r="H70" s="50">
        <v>0</v>
      </c>
      <c r="I70" s="50">
        <v>0</v>
      </c>
      <c r="J70" s="50">
        <v>100</v>
      </c>
      <c r="K70" s="10">
        <f t="shared" si="12"/>
        <v>100</v>
      </c>
      <c r="L70" s="69" t="s">
        <v>582</v>
      </c>
    </row>
    <row r="71" customFormat="1" ht="33" customHeight="1" spans="1:12">
      <c r="A71" s="10">
        <v>69</v>
      </c>
      <c r="B71" s="11" t="s">
        <v>216</v>
      </c>
      <c r="C71" s="10" t="s">
        <v>58</v>
      </c>
      <c r="D71" s="14">
        <v>44113</v>
      </c>
      <c r="E71" s="14">
        <v>45443</v>
      </c>
      <c r="F71" s="10">
        <f t="shared" ref="F71:F102" si="13">DATEDIF(D71,E71,"Y")</f>
        <v>3</v>
      </c>
      <c r="G71" s="10">
        <v>100</v>
      </c>
      <c r="H71" s="12">
        <v>300</v>
      </c>
      <c r="I71" s="12">
        <v>300</v>
      </c>
      <c r="J71" s="12">
        <v>200</v>
      </c>
      <c r="K71" s="10">
        <f t="shared" si="12"/>
        <v>800</v>
      </c>
      <c r="L71" s="35" t="s">
        <v>534</v>
      </c>
    </row>
    <row r="72" customFormat="1" ht="33" customHeight="1" spans="1:12">
      <c r="A72" s="10">
        <v>70</v>
      </c>
      <c r="B72" s="15" t="s">
        <v>472</v>
      </c>
      <c r="C72" s="18" t="s">
        <v>473</v>
      </c>
      <c r="D72" s="14">
        <v>44757</v>
      </c>
      <c r="E72" s="14">
        <v>45443</v>
      </c>
      <c r="F72" s="10">
        <f t="shared" si="13"/>
        <v>1</v>
      </c>
      <c r="G72" s="10">
        <v>100</v>
      </c>
      <c r="H72" s="12">
        <v>100</v>
      </c>
      <c r="I72" s="12">
        <v>0</v>
      </c>
      <c r="J72" s="12">
        <v>0</v>
      </c>
      <c r="K72" s="10">
        <f t="shared" si="12"/>
        <v>100</v>
      </c>
      <c r="L72" s="36"/>
    </row>
    <row r="73" customFormat="1" ht="33" customHeight="1" spans="1:12">
      <c r="A73" s="10">
        <v>71</v>
      </c>
      <c r="B73" s="51"/>
      <c r="C73" s="18" t="s">
        <v>475</v>
      </c>
      <c r="D73" s="14">
        <v>44878</v>
      </c>
      <c r="E73" s="14">
        <v>45443</v>
      </c>
      <c r="F73" s="10">
        <f t="shared" si="13"/>
        <v>1</v>
      </c>
      <c r="G73" s="10">
        <v>100</v>
      </c>
      <c r="H73" s="12">
        <f t="shared" ref="H73:H75" si="14">F73*G73</f>
        <v>100</v>
      </c>
      <c r="I73" s="12">
        <v>0</v>
      </c>
      <c r="J73" s="12">
        <v>0</v>
      </c>
      <c r="K73" s="10">
        <f t="shared" si="12"/>
        <v>100</v>
      </c>
      <c r="L73" s="35"/>
    </row>
    <row r="74" ht="33" customHeight="1" spans="1:12">
      <c r="A74" s="10">
        <v>72</v>
      </c>
      <c r="B74" s="10" t="s">
        <v>343</v>
      </c>
      <c r="C74" s="18" t="s">
        <v>302</v>
      </c>
      <c r="D74" s="14">
        <v>44739</v>
      </c>
      <c r="E74" s="14">
        <v>45443</v>
      </c>
      <c r="F74" s="10">
        <f t="shared" si="13"/>
        <v>1</v>
      </c>
      <c r="G74" s="10">
        <v>100</v>
      </c>
      <c r="H74" s="12">
        <f t="shared" si="14"/>
        <v>100</v>
      </c>
      <c r="I74" s="12">
        <v>0</v>
      </c>
      <c r="J74" s="12">
        <v>400</v>
      </c>
      <c r="K74" s="10">
        <f t="shared" si="12"/>
        <v>500</v>
      </c>
      <c r="L74" s="73" t="s">
        <v>495</v>
      </c>
    </row>
    <row r="75" ht="27" customHeight="1" spans="1:12">
      <c r="A75" s="10">
        <v>73</v>
      </c>
      <c r="B75" s="10"/>
      <c r="C75" s="10" t="s">
        <v>344</v>
      </c>
      <c r="D75" s="14">
        <v>44774</v>
      </c>
      <c r="E75" s="14">
        <v>45443</v>
      </c>
      <c r="F75" s="10">
        <f t="shared" si="13"/>
        <v>1</v>
      </c>
      <c r="G75" s="10">
        <v>100</v>
      </c>
      <c r="H75" s="12">
        <f t="shared" si="14"/>
        <v>100</v>
      </c>
      <c r="I75" s="12">
        <v>100</v>
      </c>
      <c r="J75" s="12">
        <v>0</v>
      </c>
      <c r="K75" s="10">
        <f t="shared" si="12"/>
        <v>200</v>
      </c>
      <c r="L75" s="70" t="s">
        <v>357</v>
      </c>
    </row>
    <row r="76" ht="27" customHeight="1" spans="1:12">
      <c r="A76" s="10">
        <v>74</v>
      </c>
      <c r="B76" s="52" t="s">
        <v>462</v>
      </c>
      <c r="C76" s="18" t="s">
        <v>346</v>
      </c>
      <c r="D76" s="14">
        <v>44842</v>
      </c>
      <c r="E76" s="14">
        <v>45443</v>
      </c>
      <c r="F76" s="10">
        <f t="shared" si="13"/>
        <v>1</v>
      </c>
      <c r="G76" s="10">
        <v>100</v>
      </c>
      <c r="H76" s="12">
        <v>100</v>
      </c>
      <c r="I76" s="12">
        <v>0</v>
      </c>
      <c r="J76" s="12">
        <v>300</v>
      </c>
      <c r="K76" s="10">
        <f t="shared" si="12"/>
        <v>400</v>
      </c>
      <c r="L76" s="35" t="s">
        <v>347</v>
      </c>
    </row>
    <row r="77" ht="27" customHeight="1" spans="1:12">
      <c r="A77" s="10">
        <v>75</v>
      </c>
      <c r="B77" s="52"/>
      <c r="C77" s="10" t="s">
        <v>54</v>
      </c>
      <c r="D77" s="14">
        <v>40787</v>
      </c>
      <c r="E77" s="14">
        <v>45443</v>
      </c>
      <c r="F77" s="10">
        <f t="shared" si="13"/>
        <v>12</v>
      </c>
      <c r="G77" s="10">
        <v>100</v>
      </c>
      <c r="H77" s="12">
        <v>500</v>
      </c>
      <c r="I77" s="12">
        <v>0</v>
      </c>
      <c r="J77" s="12">
        <v>0</v>
      </c>
      <c r="K77" s="10">
        <f t="shared" si="12"/>
        <v>500</v>
      </c>
      <c r="L77" s="35" t="s">
        <v>28</v>
      </c>
    </row>
    <row r="78" ht="27" customHeight="1" spans="1:12">
      <c r="A78" s="10">
        <v>76</v>
      </c>
      <c r="B78" s="53" t="s">
        <v>377</v>
      </c>
      <c r="C78" s="10" t="s">
        <v>127</v>
      </c>
      <c r="D78" s="14">
        <v>44382</v>
      </c>
      <c r="E78" s="14">
        <v>45443</v>
      </c>
      <c r="F78" s="10">
        <f t="shared" si="13"/>
        <v>2</v>
      </c>
      <c r="G78" s="10">
        <v>100</v>
      </c>
      <c r="H78" s="12">
        <v>200</v>
      </c>
      <c r="I78" s="12">
        <v>400</v>
      </c>
      <c r="J78" s="12">
        <v>0</v>
      </c>
      <c r="K78" s="10">
        <f t="shared" si="12"/>
        <v>600</v>
      </c>
      <c r="L78" s="35" t="s">
        <v>138</v>
      </c>
    </row>
    <row r="79" ht="27" customHeight="1" spans="1:12">
      <c r="A79" s="10">
        <v>77</v>
      </c>
      <c r="B79" s="53"/>
      <c r="C79" s="18" t="s">
        <v>415</v>
      </c>
      <c r="D79" s="14">
        <v>45064</v>
      </c>
      <c r="E79" s="14">
        <v>45443</v>
      </c>
      <c r="F79" s="10">
        <f t="shared" si="13"/>
        <v>1</v>
      </c>
      <c r="G79" s="10">
        <v>100</v>
      </c>
      <c r="H79" s="12">
        <v>0</v>
      </c>
      <c r="I79" s="12">
        <v>300</v>
      </c>
      <c r="J79" s="12">
        <v>0</v>
      </c>
      <c r="K79" s="10">
        <f t="shared" si="12"/>
        <v>300</v>
      </c>
      <c r="L79" s="35" t="s">
        <v>416</v>
      </c>
    </row>
    <row r="80" ht="27" customHeight="1" spans="1:12">
      <c r="A80" s="10">
        <v>78</v>
      </c>
      <c r="B80" s="53"/>
      <c r="C80" s="18" t="s">
        <v>558</v>
      </c>
      <c r="D80" s="14">
        <v>44965</v>
      </c>
      <c r="E80" s="14">
        <v>45443</v>
      </c>
      <c r="F80" s="10">
        <f t="shared" si="13"/>
        <v>1</v>
      </c>
      <c r="G80" s="10">
        <v>100</v>
      </c>
      <c r="H80" s="12">
        <v>100</v>
      </c>
      <c r="I80" s="12">
        <v>0</v>
      </c>
      <c r="J80" s="12">
        <v>0</v>
      </c>
      <c r="K80" s="10">
        <f t="shared" si="12"/>
        <v>100</v>
      </c>
      <c r="L80" s="36" t="s">
        <v>28</v>
      </c>
    </row>
    <row r="81" ht="27" customHeight="1" spans="1:12">
      <c r="A81" s="10">
        <v>79</v>
      </c>
      <c r="B81" s="53"/>
      <c r="C81" s="10" t="s">
        <v>476</v>
      </c>
      <c r="D81" s="14">
        <v>45035</v>
      </c>
      <c r="E81" s="14">
        <v>45443</v>
      </c>
      <c r="F81" s="10">
        <f t="shared" si="13"/>
        <v>1</v>
      </c>
      <c r="G81" s="10">
        <v>100</v>
      </c>
      <c r="H81" s="12">
        <v>0</v>
      </c>
      <c r="I81" s="12">
        <v>0</v>
      </c>
      <c r="J81" s="12">
        <v>300</v>
      </c>
      <c r="K81" s="10">
        <f t="shared" si="12"/>
        <v>300</v>
      </c>
      <c r="L81" s="35" t="s">
        <v>477</v>
      </c>
    </row>
    <row r="82" ht="27" customHeight="1" spans="1:12">
      <c r="A82" s="10">
        <v>80</v>
      </c>
      <c r="B82" s="53"/>
      <c r="C82" s="83" t="s">
        <v>535</v>
      </c>
      <c r="D82" s="14">
        <v>45369</v>
      </c>
      <c r="E82" s="14">
        <v>45443</v>
      </c>
      <c r="F82" s="10">
        <f t="shared" si="13"/>
        <v>0</v>
      </c>
      <c r="G82" s="10">
        <v>0</v>
      </c>
      <c r="H82" s="12">
        <v>0</v>
      </c>
      <c r="I82" s="12">
        <v>300</v>
      </c>
      <c r="J82" s="12">
        <v>0</v>
      </c>
      <c r="K82" s="10">
        <f t="shared" si="12"/>
        <v>300</v>
      </c>
      <c r="L82" s="35" t="s">
        <v>536</v>
      </c>
    </row>
    <row r="83" ht="27" customHeight="1" spans="1:12">
      <c r="A83" s="10">
        <v>81</v>
      </c>
      <c r="B83" s="53"/>
      <c r="C83" s="83" t="s">
        <v>560</v>
      </c>
      <c r="D83" s="14">
        <v>45404</v>
      </c>
      <c r="E83" s="14">
        <v>45443</v>
      </c>
      <c r="F83" s="10">
        <f t="shared" si="13"/>
        <v>0</v>
      </c>
      <c r="G83" s="10">
        <v>0</v>
      </c>
      <c r="H83" s="12">
        <v>0</v>
      </c>
      <c r="I83" s="12">
        <v>300</v>
      </c>
      <c r="J83" s="12">
        <v>0</v>
      </c>
      <c r="K83" s="10">
        <f t="shared" si="12"/>
        <v>300</v>
      </c>
      <c r="L83" s="35" t="s">
        <v>561</v>
      </c>
    </row>
    <row r="84" ht="27" customHeight="1" spans="1:12">
      <c r="A84" s="10">
        <v>82</v>
      </c>
      <c r="B84" s="15" t="s">
        <v>383</v>
      </c>
      <c r="C84" s="10" t="s">
        <v>47</v>
      </c>
      <c r="D84" s="14">
        <v>43957</v>
      </c>
      <c r="E84" s="14">
        <v>45443</v>
      </c>
      <c r="F84" s="10">
        <v>3</v>
      </c>
      <c r="G84" s="10">
        <v>100</v>
      </c>
      <c r="H84" s="12">
        <f>F84*G84</f>
        <v>300</v>
      </c>
      <c r="I84" s="12">
        <v>0</v>
      </c>
      <c r="J84" s="12">
        <v>100</v>
      </c>
      <c r="K84" s="10">
        <f t="shared" si="12"/>
        <v>400</v>
      </c>
      <c r="L84" s="35" t="s">
        <v>48</v>
      </c>
    </row>
    <row r="85" ht="27" customHeight="1" spans="1:12">
      <c r="A85" s="10">
        <v>83</v>
      </c>
      <c r="B85" s="15"/>
      <c r="C85" s="18" t="s">
        <v>385</v>
      </c>
      <c r="D85" s="14">
        <v>44991</v>
      </c>
      <c r="E85" s="14">
        <v>45443</v>
      </c>
      <c r="F85" s="10">
        <f t="shared" si="13"/>
        <v>1</v>
      </c>
      <c r="G85" s="10">
        <v>100</v>
      </c>
      <c r="H85" s="12">
        <f>F85*G85</f>
        <v>100</v>
      </c>
      <c r="I85" s="12">
        <v>0</v>
      </c>
      <c r="J85" s="12">
        <v>300</v>
      </c>
      <c r="K85" s="10">
        <f t="shared" si="12"/>
        <v>400</v>
      </c>
      <c r="L85" s="70" t="s">
        <v>463</v>
      </c>
    </row>
    <row r="86" ht="27" customHeight="1" spans="1:12">
      <c r="A86" s="10">
        <v>84</v>
      </c>
      <c r="B86" s="15"/>
      <c r="C86" s="83" t="s">
        <v>562</v>
      </c>
      <c r="D86" s="14">
        <v>45389</v>
      </c>
      <c r="E86" s="14">
        <v>45443</v>
      </c>
      <c r="F86" s="10">
        <f t="shared" si="13"/>
        <v>0</v>
      </c>
      <c r="G86" s="10">
        <v>0</v>
      </c>
      <c r="H86" s="12">
        <v>0</v>
      </c>
      <c r="I86" s="12">
        <v>400</v>
      </c>
      <c r="J86" s="12">
        <v>100</v>
      </c>
      <c r="K86" s="10">
        <f t="shared" si="12"/>
        <v>500</v>
      </c>
      <c r="L86" s="70" t="s">
        <v>583</v>
      </c>
    </row>
    <row r="87" ht="25" customHeight="1" spans="1:12">
      <c r="A87" s="10">
        <v>85</v>
      </c>
      <c r="B87" s="10" t="s">
        <v>400</v>
      </c>
      <c r="C87" s="18" t="s">
        <v>401</v>
      </c>
      <c r="D87" s="14">
        <v>45028</v>
      </c>
      <c r="E87" s="14">
        <v>45443</v>
      </c>
      <c r="F87" s="10">
        <f t="shared" si="13"/>
        <v>1</v>
      </c>
      <c r="G87" s="10">
        <v>100</v>
      </c>
      <c r="H87" s="12">
        <f>F87*G87</f>
        <v>100</v>
      </c>
      <c r="I87" s="12">
        <v>0</v>
      </c>
      <c r="J87" s="12">
        <v>0</v>
      </c>
      <c r="K87" s="10">
        <f t="shared" si="12"/>
        <v>100</v>
      </c>
      <c r="L87" s="34"/>
    </row>
    <row r="88" ht="25" customHeight="1" spans="1:12">
      <c r="A88" s="10">
        <v>86</v>
      </c>
      <c r="B88" s="10"/>
      <c r="C88" s="18" t="s">
        <v>565</v>
      </c>
      <c r="D88" s="14">
        <v>44965</v>
      </c>
      <c r="E88" s="14">
        <v>45443</v>
      </c>
      <c r="F88" s="10">
        <f t="shared" si="13"/>
        <v>1</v>
      </c>
      <c r="G88" s="10">
        <v>100</v>
      </c>
      <c r="H88" s="12">
        <f>F88*G88</f>
        <v>100</v>
      </c>
      <c r="I88" s="12">
        <v>0</v>
      </c>
      <c r="J88" s="12">
        <v>0</v>
      </c>
      <c r="K88" s="10">
        <f t="shared" si="12"/>
        <v>100</v>
      </c>
      <c r="L88" s="34"/>
    </row>
    <row r="89" ht="25" customHeight="1" spans="1:12">
      <c r="A89" s="10">
        <v>87</v>
      </c>
      <c r="B89" s="15" t="s">
        <v>445</v>
      </c>
      <c r="C89" s="10" t="s">
        <v>81</v>
      </c>
      <c r="D89" s="14">
        <v>40826</v>
      </c>
      <c r="E89" s="14">
        <v>45443</v>
      </c>
      <c r="F89" s="10">
        <f t="shared" si="13"/>
        <v>12</v>
      </c>
      <c r="G89" s="10">
        <v>100</v>
      </c>
      <c r="H89" s="12">
        <v>500</v>
      </c>
      <c r="I89" s="12">
        <v>0</v>
      </c>
      <c r="J89" s="12">
        <v>0</v>
      </c>
      <c r="K89" s="10">
        <f t="shared" si="12"/>
        <v>500</v>
      </c>
      <c r="L89" s="71" t="s">
        <v>28</v>
      </c>
    </row>
    <row r="90" ht="25" customHeight="1" spans="1:12">
      <c r="A90" s="10">
        <v>88</v>
      </c>
      <c r="B90" s="51"/>
      <c r="C90" s="10" t="s">
        <v>79</v>
      </c>
      <c r="D90" s="14">
        <v>42437</v>
      </c>
      <c r="E90" s="14">
        <v>45443</v>
      </c>
      <c r="F90" s="10">
        <f t="shared" si="13"/>
        <v>8</v>
      </c>
      <c r="G90" s="10">
        <v>100</v>
      </c>
      <c r="H90" s="12">
        <v>500</v>
      </c>
      <c r="I90" s="12">
        <v>0</v>
      </c>
      <c r="J90" s="12">
        <v>0</v>
      </c>
      <c r="K90" s="10">
        <f t="shared" si="12"/>
        <v>500</v>
      </c>
      <c r="L90" s="35" t="s">
        <v>28</v>
      </c>
    </row>
    <row r="91" ht="25" customHeight="1" spans="1:12">
      <c r="A91" s="10">
        <v>89</v>
      </c>
      <c r="B91" s="15" t="s">
        <v>524</v>
      </c>
      <c r="C91" s="121" t="s">
        <v>361</v>
      </c>
      <c r="D91" s="14">
        <v>44867</v>
      </c>
      <c r="E91" s="14">
        <v>45443</v>
      </c>
      <c r="F91" s="10">
        <f t="shared" si="13"/>
        <v>1</v>
      </c>
      <c r="G91" s="10">
        <v>100</v>
      </c>
      <c r="H91" s="12">
        <v>100</v>
      </c>
      <c r="I91" s="12">
        <v>300</v>
      </c>
      <c r="J91" s="12">
        <v>0</v>
      </c>
      <c r="K91" s="10">
        <f t="shared" si="12"/>
        <v>400</v>
      </c>
      <c r="L91" s="35" t="s">
        <v>362</v>
      </c>
    </row>
    <row r="92" ht="25" customHeight="1" spans="1:12">
      <c r="A92" s="10">
        <v>90</v>
      </c>
      <c r="B92" s="10" t="s">
        <v>510</v>
      </c>
      <c r="C92" s="10" t="s">
        <v>71</v>
      </c>
      <c r="D92" s="14">
        <v>44298</v>
      </c>
      <c r="E92" s="14">
        <v>45443</v>
      </c>
      <c r="F92" s="10">
        <f t="shared" si="13"/>
        <v>3</v>
      </c>
      <c r="G92" s="10">
        <v>100</v>
      </c>
      <c r="H92" s="12">
        <f>F92*G92</f>
        <v>300</v>
      </c>
      <c r="I92" s="12">
        <v>0</v>
      </c>
      <c r="J92" s="12">
        <v>100</v>
      </c>
      <c r="K92" s="10">
        <f t="shared" si="12"/>
        <v>400</v>
      </c>
      <c r="L92" s="35" t="s">
        <v>72</v>
      </c>
    </row>
    <row r="93" ht="31" customHeight="1" spans="1:12">
      <c r="A93" s="10">
        <v>91</v>
      </c>
      <c r="B93" s="11" t="s">
        <v>512</v>
      </c>
      <c r="C93" s="83" t="s">
        <v>567</v>
      </c>
      <c r="D93" s="14">
        <v>45408</v>
      </c>
      <c r="E93" s="14">
        <v>45443</v>
      </c>
      <c r="F93" s="10">
        <f t="shared" si="13"/>
        <v>0</v>
      </c>
      <c r="G93" s="10">
        <v>100</v>
      </c>
      <c r="H93" s="12">
        <v>0</v>
      </c>
      <c r="I93" s="12">
        <v>0</v>
      </c>
      <c r="J93" s="12">
        <v>100</v>
      </c>
      <c r="K93" s="10">
        <f t="shared" si="12"/>
        <v>100</v>
      </c>
      <c r="L93" s="35" t="s">
        <v>568</v>
      </c>
    </row>
    <row r="94" ht="31" customHeight="1" spans="1:12">
      <c r="A94" s="10">
        <v>92</v>
      </c>
      <c r="B94" s="11" t="s">
        <v>515</v>
      </c>
      <c r="C94" s="18" t="s">
        <v>516</v>
      </c>
      <c r="D94" s="14">
        <v>45292</v>
      </c>
      <c r="E94" s="14">
        <v>45443</v>
      </c>
      <c r="F94" s="10">
        <f t="shared" si="13"/>
        <v>0</v>
      </c>
      <c r="G94" s="10">
        <v>100</v>
      </c>
      <c r="H94" s="12">
        <v>0</v>
      </c>
      <c r="I94" s="12">
        <v>0</v>
      </c>
      <c r="J94" s="12">
        <v>0</v>
      </c>
      <c r="K94" s="10">
        <f t="shared" si="12"/>
        <v>0</v>
      </c>
      <c r="L94" s="35"/>
    </row>
    <row r="95" ht="28" customHeight="1" spans="1:12">
      <c r="A95" s="10">
        <v>93</v>
      </c>
      <c r="B95" s="11" t="s">
        <v>383</v>
      </c>
      <c r="C95" s="18" t="s">
        <v>526</v>
      </c>
      <c r="D95" s="14">
        <v>45343</v>
      </c>
      <c r="E95" s="14">
        <v>45443</v>
      </c>
      <c r="F95" s="10">
        <f t="shared" si="13"/>
        <v>0</v>
      </c>
      <c r="G95" s="10">
        <v>100</v>
      </c>
      <c r="H95" s="12">
        <v>0</v>
      </c>
      <c r="I95" s="12">
        <v>0</v>
      </c>
      <c r="J95" s="12">
        <v>0</v>
      </c>
      <c r="K95" s="10">
        <f t="shared" si="12"/>
        <v>0</v>
      </c>
      <c r="L95" s="35"/>
    </row>
    <row r="96" ht="28" customHeight="1" spans="1:12">
      <c r="A96" s="10">
        <v>94</v>
      </c>
      <c r="B96" s="11"/>
      <c r="C96" s="18" t="s">
        <v>488</v>
      </c>
      <c r="D96" s="14">
        <v>44958</v>
      </c>
      <c r="E96" s="14">
        <v>45443</v>
      </c>
      <c r="F96" s="10">
        <f t="shared" si="13"/>
        <v>1</v>
      </c>
      <c r="G96" s="10">
        <v>100</v>
      </c>
      <c r="H96" s="12">
        <v>100</v>
      </c>
      <c r="I96" s="12">
        <v>0</v>
      </c>
      <c r="J96" s="12">
        <v>0</v>
      </c>
      <c r="K96" s="10">
        <f t="shared" si="12"/>
        <v>100</v>
      </c>
      <c r="L96" s="36"/>
    </row>
    <row r="97" ht="30" customHeight="1" spans="1:12">
      <c r="A97" s="10">
        <v>95</v>
      </c>
      <c r="B97" s="11"/>
      <c r="C97" s="83" t="s">
        <v>541</v>
      </c>
      <c r="D97" s="14">
        <v>45369</v>
      </c>
      <c r="E97" s="14">
        <v>45443</v>
      </c>
      <c r="F97" s="10">
        <f t="shared" si="13"/>
        <v>0</v>
      </c>
      <c r="G97" s="10">
        <v>100</v>
      </c>
      <c r="H97" s="12">
        <v>0</v>
      </c>
      <c r="I97" s="12">
        <v>300</v>
      </c>
      <c r="J97" s="12">
        <v>300</v>
      </c>
      <c r="K97" s="10">
        <f t="shared" si="12"/>
        <v>600</v>
      </c>
      <c r="L97" s="35" t="s">
        <v>542</v>
      </c>
    </row>
    <row r="98" ht="23" customHeight="1" spans="1:12">
      <c r="A98" s="10">
        <v>96</v>
      </c>
      <c r="B98" s="11"/>
      <c r="C98" s="10" t="s">
        <v>570</v>
      </c>
      <c r="D98" s="14">
        <v>45345</v>
      </c>
      <c r="E98" s="14">
        <v>45443</v>
      </c>
      <c r="F98" s="10">
        <f t="shared" si="13"/>
        <v>0</v>
      </c>
      <c r="G98" s="10">
        <v>100</v>
      </c>
      <c r="H98" s="12">
        <v>0</v>
      </c>
      <c r="I98" s="12">
        <v>0</v>
      </c>
      <c r="J98" s="12">
        <v>300</v>
      </c>
      <c r="K98" s="10">
        <f t="shared" si="12"/>
        <v>300</v>
      </c>
      <c r="L98" s="34" t="s">
        <v>195</v>
      </c>
    </row>
  </sheetData>
  <mergeCells count="20">
    <mergeCell ref="A1:L1"/>
    <mergeCell ref="B3:B26"/>
    <mergeCell ref="B27:B28"/>
    <mergeCell ref="B29:B31"/>
    <mergeCell ref="B32:B38"/>
    <mergeCell ref="B39:B40"/>
    <mergeCell ref="B41:B46"/>
    <mergeCell ref="B47:B57"/>
    <mergeCell ref="B58:B60"/>
    <mergeCell ref="B61:B62"/>
    <mergeCell ref="B63:B66"/>
    <mergeCell ref="B67:B70"/>
    <mergeCell ref="B72:B73"/>
    <mergeCell ref="B74:B75"/>
    <mergeCell ref="B76:B77"/>
    <mergeCell ref="B78:B83"/>
    <mergeCell ref="B84:B86"/>
    <mergeCell ref="B87:B88"/>
    <mergeCell ref="B89:B90"/>
    <mergeCell ref="B95:B98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"/>
  <sheetViews>
    <sheetView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45473</v>
      </c>
      <c r="F3" s="10">
        <f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21" si="0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45473</v>
      </c>
      <c r="F4" s="10">
        <f t="shared" ref="F4:F35" si="1">DATEDIF(D4,E4,"Y")</f>
        <v>13</v>
      </c>
      <c r="G4" s="10">
        <v>100</v>
      </c>
      <c r="H4" s="12">
        <v>0</v>
      </c>
      <c r="I4" s="12">
        <v>0</v>
      </c>
      <c r="J4" s="12">
        <v>0</v>
      </c>
      <c r="K4" s="10">
        <f t="shared" si="0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45473</v>
      </c>
      <c r="F5" s="10">
        <f t="shared" si="1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45473</v>
      </c>
      <c r="F6" s="10">
        <f t="shared" si="1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38" customHeight="1" spans="1:12">
      <c r="A7" s="10">
        <v>5</v>
      </c>
      <c r="B7" s="15"/>
      <c r="C7" s="10" t="s">
        <v>49</v>
      </c>
      <c r="D7" s="14">
        <v>41926</v>
      </c>
      <c r="E7" s="14">
        <v>45473</v>
      </c>
      <c r="F7" s="10">
        <f t="shared" si="1"/>
        <v>9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0"/>
        <v>800</v>
      </c>
      <c r="L7" s="35" t="s">
        <v>497</v>
      </c>
    </row>
    <row r="8" ht="29" customHeight="1" spans="1:12">
      <c r="A8" s="10">
        <v>6</v>
      </c>
      <c r="B8" s="15"/>
      <c r="C8" s="10" t="s">
        <v>19</v>
      </c>
      <c r="D8" s="14">
        <v>40269</v>
      </c>
      <c r="E8" s="14">
        <v>45473</v>
      </c>
      <c r="F8" s="10">
        <f t="shared" si="1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0"/>
        <v>800</v>
      </c>
      <c r="L8" s="35" t="s">
        <v>584</v>
      </c>
    </row>
    <row r="9" ht="25" customHeight="1" spans="1:12">
      <c r="A9" s="10">
        <v>7</v>
      </c>
      <c r="B9" s="15"/>
      <c r="C9" s="10" t="s">
        <v>23</v>
      </c>
      <c r="D9" s="14">
        <v>43556</v>
      </c>
      <c r="E9" s="14">
        <v>45473</v>
      </c>
      <c r="F9" s="10">
        <f t="shared" si="1"/>
        <v>5</v>
      </c>
      <c r="G9" s="10">
        <v>100</v>
      </c>
      <c r="H9" s="12">
        <f t="shared" ref="H9:H11" si="2">F9*G9</f>
        <v>500</v>
      </c>
      <c r="I9" s="12">
        <v>400</v>
      </c>
      <c r="J9" s="12">
        <v>200</v>
      </c>
      <c r="K9" s="10">
        <f t="shared" si="0"/>
        <v>1100</v>
      </c>
      <c r="L9" s="35" t="s">
        <v>24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45473</v>
      </c>
      <c r="F10" s="10">
        <f t="shared" si="1"/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0"/>
        <v>700</v>
      </c>
      <c r="L10" s="36" t="s">
        <v>543</v>
      </c>
    </row>
    <row r="11" ht="29" customHeight="1" spans="1:12">
      <c r="A11" s="10">
        <v>9</v>
      </c>
      <c r="B11" s="15"/>
      <c r="C11" s="10" t="s">
        <v>39</v>
      </c>
      <c r="D11" s="14">
        <v>44046</v>
      </c>
      <c r="E11" s="14">
        <v>45473</v>
      </c>
      <c r="F11" s="10">
        <f t="shared" si="1"/>
        <v>3</v>
      </c>
      <c r="G11" s="10">
        <v>100</v>
      </c>
      <c r="H11" s="12">
        <f t="shared" si="2"/>
        <v>300</v>
      </c>
      <c r="I11" s="12">
        <v>400</v>
      </c>
      <c r="J11" s="12">
        <v>300</v>
      </c>
      <c r="K11" s="10">
        <f t="shared" si="0"/>
        <v>1000</v>
      </c>
      <c r="L11" s="35" t="s">
        <v>544</v>
      </c>
    </row>
    <row r="12" ht="27" customHeight="1" spans="1:12">
      <c r="A12" s="10">
        <v>10</v>
      </c>
      <c r="B12" s="15"/>
      <c r="C12" s="10" t="s">
        <v>43</v>
      </c>
      <c r="D12" s="14">
        <v>44194</v>
      </c>
      <c r="E12" s="14">
        <v>45473</v>
      </c>
      <c r="F12" s="10">
        <f t="shared" si="1"/>
        <v>3</v>
      </c>
      <c r="G12" s="10">
        <v>100</v>
      </c>
      <c r="H12" s="12">
        <v>300</v>
      </c>
      <c r="I12" s="12">
        <v>300</v>
      </c>
      <c r="J12" s="12">
        <v>300</v>
      </c>
      <c r="K12" s="10">
        <f t="shared" si="0"/>
        <v>900</v>
      </c>
      <c r="L12" s="35" t="s">
        <v>545</v>
      </c>
    </row>
    <row r="13" ht="27" customHeight="1" spans="1:12">
      <c r="A13" s="10">
        <v>11</v>
      </c>
      <c r="B13" s="15"/>
      <c r="C13" s="10" t="s">
        <v>35</v>
      </c>
      <c r="D13" s="14">
        <v>44224</v>
      </c>
      <c r="E13" s="14">
        <v>45473</v>
      </c>
      <c r="F13" s="10">
        <f t="shared" si="1"/>
        <v>3</v>
      </c>
      <c r="G13" s="10">
        <v>100</v>
      </c>
      <c r="H13" s="12">
        <f t="shared" ref="H13:H22" si="3">F13*G13</f>
        <v>300</v>
      </c>
      <c r="I13" s="12">
        <v>300</v>
      </c>
      <c r="J13" s="12">
        <v>300</v>
      </c>
      <c r="K13" s="10">
        <f t="shared" si="0"/>
        <v>900</v>
      </c>
      <c r="L13" s="35" t="s">
        <v>405</v>
      </c>
    </row>
    <row r="14" ht="24" customHeight="1" spans="1:12">
      <c r="A14" s="10">
        <v>12</v>
      </c>
      <c r="B14" s="15"/>
      <c r="C14" s="10" t="s">
        <v>37</v>
      </c>
      <c r="D14" s="14">
        <v>44333</v>
      </c>
      <c r="E14" s="14">
        <v>45473</v>
      </c>
      <c r="F14" s="10">
        <f t="shared" si="1"/>
        <v>3</v>
      </c>
      <c r="G14" s="10">
        <v>100</v>
      </c>
      <c r="H14" s="12">
        <f t="shared" si="3"/>
        <v>300</v>
      </c>
      <c r="I14" s="12">
        <v>300</v>
      </c>
      <c r="J14" s="12">
        <v>0</v>
      </c>
      <c r="K14" s="10">
        <f t="shared" si="0"/>
        <v>600</v>
      </c>
      <c r="L14" s="35" t="s">
        <v>38</v>
      </c>
    </row>
    <row r="15" ht="52" customHeight="1" spans="1:12">
      <c r="A15" s="10">
        <v>13</v>
      </c>
      <c r="B15" s="15"/>
      <c r="C15" s="18" t="s">
        <v>196</v>
      </c>
      <c r="D15" s="17">
        <v>44553</v>
      </c>
      <c r="E15" s="14">
        <v>45473</v>
      </c>
      <c r="F15" s="10">
        <f t="shared" si="1"/>
        <v>2</v>
      </c>
      <c r="G15" s="18">
        <v>100</v>
      </c>
      <c r="H15" s="12">
        <f t="shared" si="3"/>
        <v>200</v>
      </c>
      <c r="I15" s="12">
        <v>300</v>
      </c>
      <c r="J15" s="12">
        <v>200</v>
      </c>
      <c r="K15" s="10">
        <f t="shared" si="0"/>
        <v>700</v>
      </c>
      <c r="L15" s="37" t="s">
        <v>218</v>
      </c>
    </row>
    <row r="16" ht="30" customHeight="1" spans="1:12">
      <c r="A16" s="10">
        <v>14</v>
      </c>
      <c r="B16" s="15"/>
      <c r="C16" s="18" t="s">
        <v>237</v>
      </c>
      <c r="D16" s="17">
        <v>44635</v>
      </c>
      <c r="E16" s="14">
        <v>45473</v>
      </c>
      <c r="F16" s="10">
        <f t="shared" si="1"/>
        <v>2</v>
      </c>
      <c r="G16" s="18">
        <v>100</v>
      </c>
      <c r="H16" s="12">
        <f t="shared" si="3"/>
        <v>200</v>
      </c>
      <c r="I16" s="12">
        <v>0</v>
      </c>
      <c r="J16" s="12">
        <v>200</v>
      </c>
      <c r="K16" s="10">
        <f t="shared" si="0"/>
        <v>400</v>
      </c>
      <c r="L16" s="37" t="s">
        <v>546</v>
      </c>
    </row>
    <row r="17" ht="37" customHeight="1" spans="1:12">
      <c r="A17" s="10">
        <v>15</v>
      </c>
      <c r="B17" s="15"/>
      <c r="C17" s="18" t="s">
        <v>293</v>
      </c>
      <c r="D17" s="17">
        <v>44725</v>
      </c>
      <c r="E17" s="14">
        <v>45473</v>
      </c>
      <c r="F17" s="10">
        <v>1</v>
      </c>
      <c r="G17" s="18">
        <v>100</v>
      </c>
      <c r="H17" s="12">
        <f t="shared" si="3"/>
        <v>100</v>
      </c>
      <c r="I17" s="12">
        <v>300</v>
      </c>
      <c r="J17" s="12">
        <v>100</v>
      </c>
      <c r="K17" s="10">
        <f t="shared" si="0"/>
        <v>500</v>
      </c>
      <c r="L17" s="37" t="s">
        <v>547</v>
      </c>
    </row>
    <row r="18" ht="36" customHeight="1" spans="1:12">
      <c r="A18" s="10">
        <v>16</v>
      </c>
      <c r="B18" s="15"/>
      <c r="C18" s="18" t="s">
        <v>166</v>
      </c>
      <c r="D18" s="14">
        <v>44494</v>
      </c>
      <c r="E18" s="14">
        <v>45473</v>
      </c>
      <c r="F18" s="10">
        <f t="shared" si="1"/>
        <v>2</v>
      </c>
      <c r="G18" s="10">
        <v>100</v>
      </c>
      <c r="H18" s="12">
        <f t="shared" si="3"/>
        <v>200</v>
      </c>
      <c r="I18" s="12">
        <v>100</v>
      </c>
      <c r="J18" s="12">
        <v>300</v>
      </c>
      <c r="K18" s="10">
        <f t="shared" si="0"/>
        <v>600</v>
      </c>
      <c r="L18" s="35" t="s">
        <v>360</v>
      </c>
    </row>
    <row r="19" ht="41" customHeight="1" spans="1:12">
      <c r="A19" s="10">
        <v>17</v>
      </c>
      <c r="B19" s="15"/>
      <c r="C19" s="18" t="s">
        <v>391</v>
      </c>
      <c r="D19" s="14">
        <v>45022</v>
      </c>
      <c r="E19" s="14">
        <v>45473</v>
      </c>
      <c r="F19" s="10">
        <f t="shared" si="1"/>
        <v>1</v>
      </c>
      <c r="G19" s="10">
        <v>100</v>
      </c>
      <c r="H19" s="12">
        <f t="shared" si="3"/>
        <v>100</v>
      </c>
      <c r="I19" s="12">
        <v>400</v>
      </c>
      <c r="J19" s="12">
        <v>300</v>
      </c>
      <c r="K19" s="10">
        <f t="shared" si="0"/>
        <v>800</v>
      </c>
      <c r="L19" s="35" t="s">
        <v>548</v>
      </c>
    </row>
    <row r="20" ht="36" customHeight="1" spans="1:12">
      <c r="A20" s="10">
        <v>18</v>
      </c>
      <c r="B20" s="15"/>
      <c r="C20" s="18" t="s">
        <v>394</v>
      </c>
      <c r="D20" s="14">
        <v>45033</v>
      </c>
      <c r="E20" s="14">
        <v>45473</v>
      </c>
      <c r="F20" s="10">
        <f t="shared" si="1"/>
        <v>1</v>
      </c>
      <c r="G20" s="10">
        <v>100</v>
      </c>
      <c r="H20" s="12">
        <f t="shared" si="3"/>
        <v>100</v>
      </c>
      <c r="I20" s="12">
        <v>0</v>
      </c>
      <c r="J20" s="12">
        <v>0</v>
      </c>
      <c r="K20" s="10">
        <f t="shared" si="0"/>
        <v>100</v>
      </c>
      <c r="L20" s="35" t="s">
        <v>395</v>
      </c>
    </row>
    <row r="21" ht="36" customHeight="1" spans="1:12">
      <c r="A21" s="10">
        <v>19</v>
      </c>
      <c r="B21" s="15"/>
      <c r="C21" s="18" t="s">
        <v>408</v>
      </c>
      <c r="D21" s="14">
        <v>45050</v>
      </c>
      <c r="E21" s="14">
        <v>45473</v>
      </c>
      <c r="F21" s="10">
        <f t="shared" si="1"/>
        <v>1</v>
      </c>
      <c r="G21" s="10">
        <v>100</v>
      </c>
      <c r="H21" s="12">
        <f t="shared" si="3"/>
        <v>100</v>
      </c>
      <c r="I21" s="12">
        <v>0</v>
      </c>
      <c r="J21" s="12">
        <v>100</v>
      </c>
      <c r="K21" s="10">
        <f t="shared" si="0"/>
        <v>200</v>
      </c>
      <c r="L21" s="35" t="s">
        <v>409</v>
      </c>
    </row>
    <row r="22" ht="36" customHeight="1" spans="1:12">
      <c r="A22" s="10">
        <v>20</v>
      </c>
      <c r="B22" s="15"/>
      <c r="C22" s="18" t="s">
        <v>410</v>
      </c>
      <c r="D22" s="14">
        <v>45064</v>
      </c>
      <c r="E22" s="14">
        <v>45473</v>
      </c>
      <c r="F22" s="10">
        <f t="shared" si="1"/>
        <v>1</v>
      </c>
      <c r="G22" s="10">
        <v>100</v>
      </c>
      <c r="H22" s="12">
        <f t="shared" si="3"/>
        <v>100</v>
      </c>
      <c r="I22" s="12">
        <v>300</v>
      </c>
      <c r="J22" s="12">
        <v>300</v>
      </c>
      <c r="K22" s="10">
        <f t="shared" ref="K22:K27" si="4">SUM(H22:J22)</f>
        <v>700</v>
      </c>
      <c r="L22" s="35" t="s">
        <v>448</v>
      </c>
    </row>
    <row r="23" ht="48" customHeight="1" spans="1:12">
      <c r="A23" s="10">
        <v>21</v>
      </c>
      <c r="B23" s="15"/>
      <c r="C23" s="18" t="s">
        <v>504</v>
      </c>
      <c r="D23" s="14">
        <v>45306</v>
      </c>
      <c r="E23" s="14">
        <v>45473</v>
      </c>
      <c r="F23" s="10">
        <f t="shared" ref="F23:F54" si="5">DATEDIF(D23,E23,"Y")</f>
        <v>0</v>
      </c>
      <c r="G23" s="10">
        <v>100</v>
      </c>
      <c r="H23" s="12">
        <v>0</v>
      </c>
      <c r="I23" s="12">
        <v>300</v>
      </c>
      <c r="J23" s="12">
        <v>200</v>
      </c>
      <c r="K23" s="10">
        <f t="shared" si="4"/>
        <v>500</v>
      </c>
      <c r="L23" s="35" t="s">
        <v>549</v>
      </c>
    </row>
    <row r="24" ht="36" customHeight="1" spans="1:12">
      <c r="A24" s="10">
        <v>22</v>
      </c>
      <c r="B24" s="15"/>
      <c r="C24" s="76" t="s">
        <v>517</v>
      </c>
      <c r="D24" s="14">
        <v>45355</v>
      </c>
      <c r="E24" s="14">
        <v>45473</v>
      </c>
      <c r="F24" s="10">
        <f t="shared" si="5"/>
        <v>0</v>
      </c>
      <c r="G24" s="10">
        <v>100</v>
      </c>
      <c r="H24" s="12">
        <v>0</v>
      </c>
      <c r="I24" s="12">
        <v>300</v>
      </c>
      <c r="J24" s="12">
        <v>0</v>
      </c>
      <c r="K24" s="10">
        <f t="shared" si="4"/>
        <v>300</v>
      </c>
      <c r="L24" s="35" t="s">
        <v>518</v>
      </c>
    </row>
    <row r="25" ht="36" customHeight="1" spans="1:12">
      <c r="A25" s="10">
        <v>23</v>
      </c>
      <c r="B25" s="15"/>
      <c r="C25" s="76" t="s">
        <v>527</v>
      </c>
      <c r="D25" s="14">
        <v>45369</v>
      </c>
      <c r="E25" s="14">
        <v>45473</v>
      </c>
      <c r="F25" s="10">
        <f t="shared" si="5"/>
        <v>0</v>
      </c>
      <c r="G25" s="10">
        <v>100</v>
      </c>
      <c r="H25" s="12">
        <v>0</v>
      </c>
      <c r="I25" s="12">
        <v>300</v>
      </c>
      <c r="J25" s="12">
        <v>0</v>
      </c>
      <c r="K25" s="10">
        <f t="shared" si="4"/>
        <v>300</v>
      </c>
      <c r="L25" s="35" t="s">
        <v>528</v>
      </c>
    </row>
    <row r="26" ht="36" customHeight="1" spans="1:12">
      <c r="A26" s="10">
        <v>24</v>
      </c>
      <c r="B26" s="15"/>
      <c r="C26" s="76" t="s">
        <v>585</v>
      </c>
      <c r="D26" s="14">
        <v>45439</v>
      </c>
      <c r="E26" s="14">
        <v>45473</v>
      </c>
      <c r="F26" s="10">
        <f t="shared" si="5"/>
        <v>0</v>
      </c>
      <c r="G26" s="10">
        <v>100</v>
      </c>
      <c r="H26" s="12">
        <v>0</v>
      </c>
      <c r="I26" s="12">
        <v>300</v>
      </c>
      <c r="J26" s="12">
        <v>100</v>
      </c>
      <c r="K26" s="10">
        <f t="shared" si="4"/>
        <v>400</v>
      </c>
      <c r="L26" s="35" t="s">
        <v>586</v>
      </c>
    </row>
    <row r="27" ht="36" customHeight="1" spans="1:12">
      <c r="A27" s="10">
        <v>25</v>
      </c>
      <c r="B27" s="15"/>
      <c r="C27" s="10" t="s">
        <v>69</v>
      </c>
      <c r="D27" s="14">
        <v>44350</v>
      </c>
      <c r="E27" s="14">
        <v>45473</v>
      </c>
      <c r="F27" s="10">
        <v>2</v>
      </c>
      <c r="G27" s="10">
        <v>100</v>
      </c>
      <c r="H27" s="12">
        <f>F27*G27</f>
        <v>200</v>
      </c>
      <c r="I27" s="12">
        <v>300</v>
      </c>
      <c r="J27" s="12">
        <v>100</v>
      </c>
      <c r="K27" s="10">
        <f t="shared" si="4"/>
        <v>600</v>
      </c>
      <c r="L27" s="35" t="s">
        <v>70</v>
      </c>
    </row>
    <row r="28" ht="36" customHeight="1" spans="1:12">
      <c r="A28" s="10">
        <v>26</v>
      </c>
      <c r="B28" s="15"/>
      <c r="C28" s="83" t="s">
        <v>587</v>
      </c>
      <c r="D28" s="14">
        <v>45446</v>
      </c>
      <c r="E28" s="14">
        <v>45473</v>
      </c>
      <c r="F28" s="10">
        <f t="shared" si="5"/>
        <v>0</v>
      </c>
      <c r="G28" s="10">
        <v>100</v>
      </c>
      <c r="H28" s="12">
        <v>0</v>
      </c>
      <c r="I28" s="12">
        <v>0</v>
      </c>
      <c r="J28" s="12">
        <v>0</v>
      </c>
      <c r="K28" s="10">
        <v>0</v>
      </c>
      <c r="L28" s="35" t="s">
        <v>588</v>
      </c>
    </row>
    <row r="29" ht="36" customHeight="1" spans="1:12">
      <c r="A29" s="10">
        <v>27</v>
      </c>
      <c r="B29" s="10" t="s">
        <v>573</v>
      </c>
      <c r="C29" s="18" t="s">
        <v>371</v>
      </c>
      <c r="D29" s="14">
        <v>44921</v>
      </c>
      <c r="E29" s="14">
        <v>45473</v>
      </c>
      <c r="F29" s="10">
        <f t="shared" si="5"/>
        <v>1</v>
      </c>
      <c r="G29" s="10">
        <v>100</v>
      </c>
      <c r="H29" s="12">
        <v>100</v>
      </c>
      <c r="I29" s="12">
        <v>400</v>
      </c>
      <c r="J29" s="12">
        <v>100</v>
      </c>
      <c r="K29" s="10">
        <f>SUM(H29:J29)</f>
        <v>600</v>
      </c>
      <c r="L29" s="35" t="s">
        <v>389</v>
      </c>
    </row>
    <row r="30" ht="36" customHeight="1" spans="1:12">
      <c r="A30" s="10">
        <v>28</v>
      </c>
      <c r="B30" s="10"/>
      <c r="C30" s="94" t="s">
        <v>574</v>
      </c>
      <c r="D30" s="14">
        <v>45397</v>
      </c>
      <c r="E30" s="14">
        <v>45473</v>
      </c>
      <c r="F30" s="10">
        <f t="shared" si="5"/>
        <v>0</v>
      </c>
      <c r="G30" s="10">
        <v>100</v>
      </c>
      <c r="H30" s="12">
        <v>0</v>
      </c>
      <c r="I30" s="12">
        <v>400</v>
      </c>
      <c r="J30" s="12">
        <v>0</v>
      </c>
      <c r="K30" s="10">
        <f t="shared" ref="K30:K83" si="6">SUM(H30:J30)</f>
        <v>400</v>
      </c>
      <c r="L30" s="35" t="s">
        <v>575</v>
      </c>
    </row>
    <row r="31" ht="36" customHeight="1" spans="1:12">
      <c r="A31" s="10">
        <v>29</v>
      </c>
      <c r="B31" s="10"/>
      <c r="C31" s="110" t="s">
        <v>576</v>
      </c>
      <c r="D31" s="14">
        <v>45397</v>
      </c>
      <c r="E31" s="14">
        <v>45473</v>
      </c>
      <c r="F31" s="10">
        <f t="shared" si="5"/>
        <v>0</v>
      </c>
      <c r="G31" s="10">
        <v>100</v>
      </c>
      <c r="H31" s="12">
        <v>0</v>
      </c>
      <c r="I31" s="12">
        <v>0</v>
      </c>
      <c r="J31" s="12">
        <v>0</v>
      </c>
      <c r="K31" s="10">
        <f t="shared" si="6"/>
        <v>0</v>
      </c>
      <c r="L31" s="35" t="s">
        <v>589</v>
      </c>
    </row>
    <row r="32" ht="36" customHeight="1" spans="1:12">
      <c r="A32" s="10">
        <v>30</v>
      </c>
      <c r="B32" s="10" t="s">
        <v>433</v>
      </c>
      <c r="C32" s="18" t="s">
        <v>295</v>
      </c>
      <c r="D32" s="17">
        <v>44732</v>
      </c>
      <c r="E32" s="14">
        <v>45473</v>
      </c>
      <c r="F32" s="10">
        <v>1</v>
      </c>
      <c r="G32" s="18">
        <v>100</v>
      </c>
      <c r="H32" s="12">
        <f t="shared" ref="H32:H36" si="7">F32*G32</f>
        <v>100</v>
      </c>
      <c r="I32" s="12">
        <v>300</v>
      </c>
      <c r="J32" s="12">
        <v>100</v>
      </c>
      <c r="K32" s="10">
        <f t="shared" si="6"/>
        <v>500</v>
      </c>
      <c r="L32" s="37" t="s">
        <v>296</v>
      </c>
    </row>
    <row r="33" ht="30" customHeight="1" spans="1:12">
      <c r="A33" s="10">
        <v>31</v>
      </c>
      <c r="B33" s="10"/>
      <c r="C33" s="18" t="s">
        <v>124</v>
      </c>
      <c r="D33" s="17">
        <v>43590</v>
      </c>
      <c r="E33" s="14">
        <v>45473</v>
      </c>
      <c r="F33" s="10">
        <f t="shared" si="5"/>
        <v>5</v>
      </c>
      <c r="G33" s="10">
        <v>0</v>
      </c>
      <c r="H33" s="12">
        <v>0</v>
      </c>
      <c r="I33" s="12">
        <v>0</v>
      </c>
      <c r="J33" s="12">
        <v>300</v>
      </c>
      <c r="K33" s="10">
        <f t="shared" si="6"/>
        <v>300</v>
      </c>
      <c r="L33" s="68" t="s">
        <v>110</v>
      </c>
    </row>
    <row r="34" ht="30" customHeight="1" spans="1:12">
      <c r="A34" s="10">
        <v>32</v>
      </c>
      <c r="B34" s="10"/>
      <c r="C34" s="18" t="s">
        <v>453</v>
      </c>
      <c r="D34" s="17">
        <v>44602</v>
      </c>
      <c r="E34" s="14">
        <v>45473</v>
      </c>
      <c r="F34" s="10">
        <f t="shared" si="5"/>
        <v>2</v>
      </c>
      <c r="G34" s="10">
        <v>0</v>
      </c>
      <c r="H34" s="12">
        <v>0</v>
      </c>
      <c r="I34" s="12">
        <v>0</v>
      </c>
      <c r="J34" s="12">
        <v>300</v>
      </c>
      <c r="K34" s="10">
        <f t="shared" si="6"/>
        <v>300</v>
      </c>
      <c r="L34" s="68" t="s">
        <v>110</v>
      </c>
    </row>
    <row r="35" ht="30" customHeight="1" spans="1:12">
      <c r="A35" s="10">
        <v>33</v>
      </c>
      <c r="B35" s="13" t="s">
        <v>60</v>
      </c>
      <c r="C35" s="10" t="s">
        <v>61</v>
      </c>
      <c r="D35" s="14">
        <v>44074</v>
      </c>
      <c r="E35" s="14">
        <v>45473</v>
      </c>
      <c r="F35" s="10">
        <f t="shared" si="5"/>
        <v>3</v>
      </c>
      <c r="G35" s="10">
        <v>100</v>
      </c>
      <c r="H35" s="12">
        <f t="shared" si="7"/>
        <v>300</v>
      </c>
      <c r="I35" s="12">
        <v>0</v>
      </c>
      <c r="J35" s="12">
        <v>100</v>
      </c>
      <c r="K35" s="10">
        <f t="shared" si="6"/>
        <v>400</v>
      </c>
      <c r="L35" s="35" t="s">
        <v>421</v>
      </c>
    </row>
    <row r="36" ht="50" customHeight="1" spans="1:12">
      <c r="A36" s="10">
        <v>34</v>
      </c>
      <c r="B36" s="15"/>
      <c r="C36" s="10" t="s">
        <v>118</v>
      </c>
      <c r="D36" s="14">
        <v>44392</v>
      </c>
      <c r="E36" s="14">
        <v>45473</v>
      </c>
      <c r="F36" s="10">
        <f t="shared" si="5"/>
        <v>2</v>
      </c>
      <c r="G36" s="10">
        <v>100</v>
      </c>
      <c r="H36" s="12">
        <f t="shared" si="7"/>
        <v>200</v>
      </c>
      <c r="I36" s="12">
        <v>300</v>
      </c>
      <c r="J36" s="12">
        <v>100</v>
      </c>
      <c r="K36" s="10">
        <f t="shared" si="6"/>
        <v>600</v>
      </c>
      <c r="L36" s="35" t="s">
        <v>484</v>
      </c>
    </row>
    <row r="37" ht="39" customHeight="1" spans="1:12">
      <c r="A37" s="10">
        <v>35</v>
      </c>
      <c r="B37" s="15"/>
      <c r="C37" s="18" t="s">
        <v>373</v>
      </c>
      <c r="D37" s="14">
        <v>44915</v>
      </c>
      <c r="E37" s="14">
        <v>45473</v>
      </c>
      <c r="F37" s="10">
        <f t="shared" si="5"/>
        <v>1</v>
      </c>
      <c r="G37" s="10">
        <v>100</v>
      </c>
      <c r="H37" s="12">
        <v>100</v>
      </c>
      <c r="I37" s="12">
        <v>0</v>
      </c>
      <c r="J37" s="12">
        <v>100</v>
      </c>
      <c r="K37" s="10">
        <f t="shared" si="6"/>
        <v>200</v>
      </c>
      <c r="L37" s="35" t="s">
        <v>374</v>
      </c>
    </row>
    <row r="38" ht="39" customHeight="1" spans="1:12">
      <c r="A38" s="10">
        <v>36</v>
      </c>
      <c r="B38" s="15"/>
      <c r="C38" s="18" t="s">
        <v>550</v>
      </c>
      <c r="D38" s="14">
        <v>45377</v>
      </c>
      <c r="E38" s="14">
        <v>45473</v>
      </c>
      <c r="F38" s="10">
        <f t="shared" si="5"/>
        <v>0</v>
      </c>
      <c r="G38" s="10">
        <v>0</v>
      </c>
      <c r="H38" s="12">
        <v>0</v>
      </c>
      <c r="I38" s="12">
        <v>0</v>
      </c>
      <c r="J38" s="12">
        <v>0</v>
      </c>
      <c r="K38" s="10">
        <f t="shared" si="6"/>
        <v>0</v>
      </c>
      <c r="L38" s="35" t="s">
        <v>551</v>
      </c>
    </row>
    <row r="39" ht="31" customHeight="1" spans="1:12">
      <c r="A39" s="10">
        <v>37</v>
      </c>
      <c r="B39" s="15"/>
      <c r="C39" s="18" t="s">
        <v>109</v>
      </c>
      <c r="D39" s="17">
        <v>43129</v>
      </c>
      <c r="E39" s="14">
        <v>45473</v>
      </c>
      <c r="F39" s="10">
        <f t="shared" si="5"/>
        <v>6</v>
      </c>
      <c r="G39" s="10">
        <v>0</v>
      </c>
      <c r="H39" s="12">
        <v>0</v>
      </c>
      <c r="I39" s="12">
        <v>0</v>
      </c>
      <c r="J39" s="12">
        <v>300</v>
      </c>
      <c r="K39" s="10">
        <f t="shared" si="6"/>
        <v>300</v>
      </c>
      <c r="L39" s="68" t="s">
        <v>110</v>
      </c>
    </row>
    <row r="40" ht="31" customHeight="1" spans="1:12">
      <c r="A40" s="10">
        <v>38</v>
      </c>
      <c r="B40" s="15"/>
      <c r="C40" s="18" t="s">
        <v>521</v>
      </c>
      <c r="D40" s="17">
        <v>45233</v>
      </c>
      <c r="E40" s="14">
        <v>45473</v>
      </c>
      <c r="F40" s="10">
        <f t="shared" si="5"/>
        <v>0</v>
      </c>
      <c r="G40" s="10">
        <v>0</v>
      </c>
      <c r="H40" s="12">
        <v>0</v>
      </c>
      <c r="I40" s="12">
        <v>0</v>
      </c>
      <c r="J40" s="12">
        <v>100</v>
      </c>
      <c r="K40" s="10">
        <f t="shared" si="6"/>
        <v>100</v>
      </c>
      <c r="L40" s="68" t="s">
        <v>552</v>
      </c>
    </row>
    <row r="41" ht="28" customHeight="1" spans="1:12">
      <c r="A41" s="10">
        <v>39</v>
      </c>
      <c r="B41" s="15"/>
      <c r="C41" s="18" t="s">
        <v>434</v>
      </c>
      <c r="D41" s="17">
        <v>44862</v>
      </c>
      <c r="E41" s="14">
        <v>45473</v>
      </c>
      <c r="F41" s="10">
        <f t="shared" si="5"/>
        <v>1</v>
      </c>
      <c r="G41" s="10">
        <v>0</v>
      </c>
      <c r="H41" s="12">
        <v>0</v>
      </c>
      <c r="I41" s="12">
        <v>0</v>
      </c>
      <c r="J41" s="12">
        <v>200</v>
      </c>
      <c r="K41" s="10">
        <f t="shared" si="6"/>
        <v>200</v>
      </c>
      <c r="L41" s="116" t="s">
        <v>553</v>
      </c>
    </row>
    <row r="42" ht="28" customHeight="1" spans="1:12">
      <c r="A42" s="10">
        <v>40</v>
      </c>
      <c r="B42" s="13" t="s">
        <v>62</v>
      </c>
      <c r="C42" s="10" t="s">
        <v>63</v>
      </c>
      <c r="D42" s="14">
        <v>41687</v>
      </c>
      <c r="E42" s="14">
        <v>45473</v>
      </c>
      <c r="F42" s="10">
        <f t="shared" si="5"/>
        <v>10</v>
      </c>
      <c r="G42" s="10">
        <v>100</v>
      </c>
      <c r="H42" s="12">
        <v>500</v>
      </c>
      <c r="I42" s="12">
        <v>0</v>
      </c>
      <c r="J42" s="12">
        <v>300</v>
      </c>
      <c r="K42" s="10">
        <f t="shared" si="6"/>
        <v>800</v>
      </c>
      <c r="L42" s="35" t="s">
        <v>508</v>
      </c>
    </row>
    <row r="43" ht="32" customHeight="1" spans="1:12">
      <c r="A43" s="10">
        <v>41</v>
      </c>
      <c r="B43" s="15"/>
      <c r="C43" s="18" t="s">
        <v>245</v>
      </c>
      <c r="D43" s="14">
        <v>44648</v>
      </c>
      <c r="E43" s="14">
        <v>45473</v>
      </c>
      <c r="F43" s="10">
        <f t="shared" si="5"/>
        <v>2</v>
      </c>
      <c r="G43" s="10">
        <v>100</v>
      </c>
      <c r="H43" s="12">
        <v>200</v>
      </c>
      <c r="I43" s="12">
        <v>0</v>
      </c>
      <c r="J43" s="12">
        <v>0</v>
      </c>
      <c r="K43" s="10">
        <f t="shared" si="6"/>
        <v>200</v>
      </c>
      <c r="L43" s="42" t="s">
        <v>246</v>
      </c>
    </row>
    <row r="44" ht="31" customHeight="1" spans="1:12">
      <c r="A44" s="10">
        <v>42</v>
      </c>
      <c r="B44" s="13" t="s">
        <v>64</v>
      </c>
      <c r="C44" s="10" t="s">
        <v>56</v>
      </c>
      <c r="D44" s="14">
        <v>43710</v>
      </c>
      <c r="E44" s="14">
        <v>45473</v>
      </c>
      <c r="F44" s="10">
        <f t="shared" si="5"/>
        <v>4</v>
      </c>
      <c r="G44" s="10">
        <v>100</v>
      </c>
      <c r="H44" s="12">
        <f t="shared" ref="H44:H46" si="8">F44*G44</f>
        <v>400</v>
      </c>
      <c r="I44" s="12">
        <v>0</v>
      </c>
      <c r="J44" s="12">
        <v>100</v>
      </c>
      <c r="K44" s="10">
        <f t="shared" si="6"/>
        <v>500</v>
      </c>
      <c r="L44" s="37" t="s">
        <v>363</v>
      </c>
    </row>
    <row r="45" s="1" customFormat="1" ht="35" customHeight="1" spans="1:12">
      <c r="A45" s="10">
        <v>43</v>
      </c>
      <c r="B45" s="30"/>
      <c r="C45" s="11" t="s">
        <v>66</v>
      </c>
      <c r="D45" s="23">
        <v>43694</v>
      </c>
      <c r="E45" s="14">
        <v>45473</v>
      </c>
      <c r="F45" s="10">
        <f t="shared" si="5"/>
        <v>4</v>
      </c>
      <c r="G45" s="11">
        <v>100</v>
      </c>
      <c r="H45" s="12">
        <f t="shared" si="8"/>
        <v>400</v>
      </c>
      <c r="I45" s="12">
        <v>0</v>
      </c>
      <c r="J45" s="12">
        <v>100</v>
      </c>
      <c r="K45" s="10">
        <f t="shared" si="6"/>
        <v>500</v>
      </c>
      <c r="L45" s="35" t="s">
        <v>425</v>
      </c>
    </row>
    <row r="46" s="1" customFormat="1" ht="38" customHeight="1" spans="1:12">
      <c r="A46" s="10">
        <v>44</v>
      </c>
      <c r="B46" s="30"/>
      <c r="C46" s="16" t="s">
        <v>259</v>
      </c>
      <c r="D46" s="14">
        <v>44428</v>
      </c>
      <c r="E46" s="14">
        <v>45473</v>
      </c>
      <c r="F46" s="10">
        <f t="shared" si="5"/>
        <v>2</v>
      </c>
      <c r="G46" s="10">
        <v>100</v>
      </c>
      <c r="H46" s="12">
        <f t="shared" si="8"/>
        <v>200</v>
      </c>
      <c r="I46" s="12">
        <v>0</v>
      </c>
      <c r="J46" s="12">
        <v>300</v>
      </c>
      <c r="K46" s="10">
        <f t="shared" si="6"/>
        <v>500</v>
      </c>
      <c r="L46" s="35" t="s">
        <v>396</v>
      </c>
    </row>
    <row r="47" s="1" customFormat="1" ht="38" customHeight="1" spans="1:12">
      <c r="A47" s="10">
        <v>45</v>
      </c>
      <c r="B47" s="30"/>
      <c r="C47" s="16" t="s">
        <v>554</v>
      </c>
      <c r="D47" s="14">
        <v>45252</v>
      </c>
      <c r="E47" s="14">
        <v>45473</v>
      </c>
      <c r="F47" s="10">
        <f t="shared" si="5"/>
        <v>0</v>
      </c>
      <c r="G47" s="10">
        <v>0</v>
      </c>
      <c r="H47" s="12">
        <v>0</v>
      </c>
      <c r="I47" s="12">
        <v>0</v>
      </c>
      <c r="J47" s="12">
        <v>0</v>
      </c>
      <c r="K47" s="10">
        <f t="shared" si="6"/>
        <v>0</v>
      </c>
      <c r="L47" s="35" t="s">
        <v>551</v>
      </c>
    </row>
    <row r="48" s="1" customFormat="1" ht="38" customHeight="1" spans="1:12">
      <c r="A48" s="10">
        <v>46</v>
      </c>
      <c r="B48" s="30"/>
      <c r="C48" s="16" t="s">
        <v>413</v>
      </c>
      <c r="D48" s="14">
        <v>44634</v>
      </c>
      <c r="E48" s="14">
        <v>45473</v>
      </c>
      <c r="F48" s="10">
        <f t="shared" si="5"/>
        <v>2</v>
      </c>
      <c r="G48" s="10">
        <v>0</v>
      </c>
      <c r="H48" s="12">
        <f>F48*G48</f>
        <v>0</v>
      </c>
      <c r="I48" s="12">
        <v>0</v>
      </c>
      <c r="J48" s="12">
        <v>300</v>
      </c>
      <c r="K48" s="10">
        <f t="shared" si="6"/>
        <v>300</v>
      </c>
      <c r="L48" s="36" t="s">
        <v>414</v>
      </c>
    </row>
    <row r="49" ht="28" customHeight="1" spans="1:12">
      <c r="A49" s="10">
        <v>47</v>
      </c>
      <c r="B49" s="15"/>
      <c r="C49" s="16" t="s">
        <v>468</v>
      </c>
      <c r="D49" s="14">
        <v>44794</v>
      </c>
      <c r="E49" s="14">
        <v>45473</v>
      </c>
      <c r="F49" s="10">
        <f t="shared" si="5"/>
        <v>1</v>
      </c>
      <c r="G49" s="10">
        <v>0</v>
      </c>
      <c r="H49" s="12">
        <f>F49*G49</f>
        <v>0</v>
      </c>
      <c r="I49" s="12">
        <v>0</v>
      </c>
      <c r="J49" s="12">
        <v>300</v>
      </c>
      <c r="K49" s="10">
        <f t="shared" si="6"/>
        <v>300</v>
      </c>
      <c r="L49" s="36" t="s">
        <v>414</v>
      </c>
    </row>
    <row r="50" ht="28" customHeight="1" spans="1:12">
      <c r="A50" s="10">
        <v>48</v>
      </c>
      <c r="B50" s="31" t="s">
        <v>68</v>
      </c>
      <c r="C50" s="10" t="s">
        <v>131</v>
      </c>
      <c r="D50" s="14">
        <v>44413</v>
      </c>
      <c r="E50" s="14">
        <v>45473</v>
      </c>
      <c r="F50" s="10">
        <f t="shared" si="5"/>
        <v>2</v>
      </c>
      <c r="G50" s="10">
        <v>100</v>
      </c>
      <c r="H50" s="12">
        <f>F50*G50</f>
        <v>200</v>
      </c>
      <c r="I50" s="12">
        <v>0</v>
      </c>
      <c r="J50" s="12">
        <v>0</v>
      </c>
      <c r="K50" s="10">
        <f t="shared" si="6"/>
        <v>200</v>
      </c>
      <c r="L50" s="35" t="s">
        <v>183</v>
      </c>
    </row>
    <row r="51" ht="31" customHeight="1" spans="1:12">
      <c r="A51" s="10">
        <v>49</v>
      </c>
      <c r="B51" s="32"/>
      <c r="C51" s="18" t="s">
        <v>397</v>
      </c>
      <c r="D51" s="14">
        <v>45033</v>
      </c>
      <c r="E51" s="14">
        <v>45473</v>
      </c>
      <c r="F51" s="10">
        <f t="shared" si="5"/>
        <v>1</v>
      </c>
      <c r="G51" s="10">
        <v>100</v>
      </c>
      <c r="H51" s="12">
        <v>100</v>
      </c>
      <c r="I51" s="12">
        <v>0</v>
      </c>
      <c r="J51" s="12">
        <v>0</v>
      </c>
      <c r="K51" s="10">
        <f t="shared" si="6"/>
        <v>100</v>
      </c>
      <c r="L51" s="36" t="s">
        <v>398</v>
      </c>
    </row>
    <row r="52" ht="31" customHeight="1" spans="1:12">
      <c r="A52" s="10">
        <v>50</v>
      </c>
      <c r="B52" s="32"/>
      <c r="C52" s="75" t="s">
        <v>555</v>
      </c>
      <c r="D52" s="14">
        <v>45389</v>
      </c>
      <c r="E52" s="14">
        <v>45473</v>
      </c>
      <c r="F52" s="10">
        <f t="shared" si="5"/>
        <v>0</v>
      </c>
      <c r="G52" s="10">
        <v>0</v>
      </c>
      <c r="H52" s="12">
        <v>0</v>
      </c>
      <c r="I52" s="12">
        <v>0</v>
      </c>
      <c r="J52" s="12">
        <v>0</v>
      </c>
      <c r="K52" s="10">
        <f t="shared" si="6"/>
        <v>0</v>
      </c>
      <c r="L52" s="120" t="s">
        <v>590</v>
      </c>
    </row>
    <row r="53" ht="31" customHeight="1" spans="1:12">
      <c r="A53" s="10">
        <v>51</v>
      </c>
      <c r="B53" s="32"/>
      <c r="C53" s="18" t="s">
        <v>91</v>
      </c>
      <c r="D53" s="17">
        <v>44166</v>
      </c>
      <c r="E53" s="14">
        <v>45473</v>
      </c>
      <c r="F53" s="10">
        <f t="shared" si="5"/>
        <v>3</v>
      </c>
      <c r="G53" s="18">
        <v>100</v>
      </c>
      <c r="H53" s="12">
        <v>300</v>
      </c>
      <c r="I53" s="12">
        <v>0</v>
      </c>
      <c r="J53" s="12">
        <v>100</v>
      </c>
      <c r="K53" s="10">
        <f t="shared" si="6"/>
        <v>400</v>
      </c>
      <c r="L53" s="37" t="s">
        <v>92</v>
      </c>
    </row>
    <row r="54" ht="27" customHeight="1" spans="1:12">
      <c r="A54" s="10">
        <v>52</v>
      </c>
      <c r="B54" s="32"/>
      <c r="C54" s="83" t="s">
        <v>535</v>
      </c>
      <c r="D54" s="14">
        <v>45369</v>
      </c>
      <c r="E54" s="14">
        <v>45473</v>
      </c>
      <c r="F54" s="10">
        <f t="shared" si="5"/>
        <v>0</v>
      </c>
      <c r="G54" s="10">
        <v>0</v>
      </c>
      <c r="H54" s="12">
        <v>0</v>
      </c>
      <c r="I54" s="12">
        <v>300</v>
      </c>
      <c r="J54" s="12">
        <v>0</v>
      </c>
      <c r="K54" s="10">
        <f t="shared" si="6"/>
        <v>300</v>
      </c>
      <c r="L54" s="35" t="s">
        <v>536</v>
      </c>
    </row>
    <row r="55" ht="31" customHeight="1" spans="1:12">
      <c r="A55" s="10">
        <v>53</v>
      </c>
      <c r="B55" s="32"/>
      <c r="C55" s="10" t="s">
        <v>192</v>
      </c>
      <c r="D55" s="14">
        <v>44284</v>
      </c>
      <c r="E55" s="14">
        <v>45473</v>
      </c>
      <c r="F55" s="10">
        <f t="shared" ref="F55:F75" si="9">DATEDIF(D55,E55,"Y")</f>
        <v>3</v>
      </c>
      <c r="G55" s="10">
        <v>0</v>
      </c>
      <c r="H55" s="12">
        <v>0</v>
      </c>
      <c r="I55" s="12">
        <v>0</v>
      </c>
      <c r="J55" s="12">
        <v>300</v>
      </c>
      <c r="K55" s="10">
        <f t="shared" si="6"/>
        <v>300</v>
      </c>
      <c r="L55" s="65" t="s">
        <v>509</v>
      </c>
    </row>
    <row r="56" ht="24" customHeight="1" spans="1:12">
      <c r="A56" s="10">
        <v>54</v>
      </c>
      <c r="B56" s="32"/>
      <c r="C56" s="44" t="s">
        <v>312</v>
      </c>
      <c r="D56" s="45">
        <v>44284</v>
      </c>
      <c r="E56" s="14">
        <v>45473</v>
      </c>
      <c r="F56" s="10">
        <f t="shared" si="9"/>
        <v>3</v>
      </c>
      <c r="G56" s="10">
        <v>0</v>
      </c>
      <c r="H56" s="12">
        <v>0</v>
      </c>
      <c r="I56" s="12">
        <v>0</v>
      </c>
      <c r="J56" s="12">
        <v>300</v>
      </c>
      <c r="K56" s="10">
        <f t="shared" si="6"/>
        <v>300</v>
      </c>
      <c r="L56" s="65" t="s">
        <v>195</v>
      </c>
    </row>
    <row r="57" ht="24" customHeight="1" spans="1:12">
      <c r="A57" s="10">
        <v>55</v>
      </c>
      <c r="B57" s="32"/>
      <c r="C57" s="44" t="s">
        <v>379</v>
      </c>
      <c r="D57" s="45">
        <v>44280</v>
      </c>
      <c r="E57" s="14">
        <v>45473</v>
      </c>
      <c r="F57" s="10">
        <f t="shared" si="9"/>
        <v>3</v>
      </c>
      <c r="G57" s="10">
        <v>0</v>
      </c>
      <c r="H57" s="12">
        <v>0</v>
      </c>
      <c r="I57" s="12">
        <v>0</v>
      </c>
      <c r="J57" s="12">
        <v>100</v>
      </c>
      <c r="K57" s="10">
        <f t="shared" si="6"/>
        <v>100</v>
      </c>
      <c r="L57" s="65" t="s">
        <v>380</v>
      </c>
    </row>
    <row r="58" ht="24" customHeight="1" spans="1:12">
      <c r="A58" s="10">
        <v>56</v>
      </c>
      <c r="B58" s="32"/>
      <c r="C58" s="44" t="s">
        <v>381</v>
      </c>
      <c r="D58" s="45">
        <v>44279</v>
      </c>
      <c r="E58" s="14">
        <v>45473</v>
      </c>
      <c r="F58" s="10">
        <f t="shared" si="9"/>
        <v>3</v>
      </c>
      <c r="G58" s="10">
        <v>0</v>
      </c>
      <c r="H58" s="12">
        <v>0</v>
      </c>
      <c r="I58" s="12">
        <v>0</v>
      </c>
      <c r="J58" s="12">
        <v>100</v>
      </c>
      <c r="K58" s="10">
        <f t="shared" si="6"/>
        <v>100</v>
      </c>
      <c r="L58" s="65" t="s">
        <v>380</v>
      </c>
    </row>
    <row r="59" ht="27" customHeight="1" spans="1:12">
      <c r="A59" s="10">
        <v>57</v>
      </c>
      <c r="B59" s="117"/>
      <c r="C59" s="18" t="s">
        <v>194</v>
      </c>
      <c r="D59" s="14">
        <v>44478</v>
      </c>
      <c r="E59" s="14">
        <v>45473</v>
      </c>
      <c r="F59" s="10">
        <f t="shared" si="9"/>
        <v>2</v>
      </c>
      <c r="G59" s="10">
        <v>0</v>
      </c>
      <c r="H59" s="12">
        <f t="shared" ref="H59:H65" si="10">F59*G59</f>
        <v>0</v>
      </c>
      <c r="I59" s="12">
        <v>0</v>
      </c>
      <c r="J59" s="12">
        <v>100</v>
      </c>
      <c r="K59" s="10">
        <f t="shared" si="6"/>
        <v>100</v>
      </c>
      <c r="L59" s="79" t="s">
        <v>365</v>
      </c>
    </row>
    <row r="60" ht="26" customHeight="1" spans="1:12">
      <c r="A60" s="10">
        <v>58</v>
      </c>
      <c r="B60" s="48" t="s">
        <v>84</v>
      </c>
      <c r="C60" s="18" t="s">
        <v>85</v>
      </c>
      <c r="D60" s="17">
        <v>43978</v>
      </c>
      <c r="E60" s="14">
        <v>45473</v>
      </c>
      <c r="F60" s="10">
        <f t="shared" si="9"/>
        <v>4</v>
      </c>
      <c r="G60" s="18">
        <v>100</v>
      </c>
      <c r="H60" s="12">
        <v>400</v>
      </c>
      <c r="I60" s="12">
        <v>0</v>
      </c>
      <c r="J60" s="12">
        <v>0</v>
      </c>
      <c r="K60" s="10">
        <f t="shared" si="6"/>
        <v>400</v>
      </c>
      <c r="L60" s="37"/>
    </row>
    <row r="61" ht="24" customHeight="1" spans="1:12">
      <c r="A61" s="10">
        <v>59</v>
      </c>
      <c r="B61" s="87"/>
      <c r="C61" s="18" t="s">
        <v>438</v>
      </c>
      <c r="D61" s="17">
        <v>45120</v>
      </c>
      <c r="E61" s="14">
        <v>45473</v>
      </c>
      <c r="F61" s="10">
        <f t="shared" si="9"/>
        <v>0</v>
      </c>
      <c r="G61" s="18">
        <v>100</v>
      </c>
      <c r="H61" s="12">
        <v>0</v>
      </c>
      <c r="I61" s="12">
        <v>0</v>
      </c>
      <c r="J61" s="12">
        <v>100</v>
      </c>
      <c r="K61" s="10">
        <f t="shared" si="6"/>
        <v>100</v>
      </c>
      <c r="L61" s="38" t="s">
        <v>578</v>
      </c>
    </row>
    <row r="62" ht="29" customHeight="1" spans="1:12">
      <c r="A62" s="10">
        <v>60</v>
      </c>
      <c r="B62" s="87"/>
      <c r="C62" s="44" t="s">
        <v>522</v>
      </c>
      <c r="D62" s="45">
        <v>45231</v>
      </c>
      <c r="E62" s="14">
        <v>45473</v>
      </c>
      <c r="F62" s="10">
        <f t="shared" si="9"/>
        <v>0</v>
      </c>
      <c r="G62" s="18">
        <v>0</v>
      </c>
      <c r="H62" s="12">
        <v>0</v>
      </c>
      <c r="I62" s="12">
        <v>0</v>
      </c>
      <c r="J62" s="12">
        <v>300</v>
      </c>
      <c r="K62" s="10">
        <f t="shared" si="6"/>
        <v>300</v>
      </c>
      <c r="L62" s="118" t="s">
        <v>533</v>
      </c>
    </row>
    <row r="63" ht="25" customHeight="1" spans="1:12">
      <c r="A63" s="10">
        <v>61</v>
      </c>
      <c r="B63" s="10" t="s">
        <v>89</v>
      </c>
      <c r="C63" s="10" t="s">
        <v>90</v>
      </c>
      <c r="D63" s="14">
        <v>44075</v>
      </c>
      <c r="E63" s="14">
        <v>45473</v>
      </c>
      <c r="F63" s="10">
        <f t="shared" si="9"/>
        <v>3</v>
      </c>
      <c r="G63" s="10">
        <v>100</v>
      </c>
      <c r="H63" s="12">
        <f t="shared" si="10"/>
        <v>300</v>
      </c>
      <c r="I63" s="12">
        <v>0</v>
      </c>
      <c r="J63" s="12">
        <v>0</v>
      </c>
      <c r="K63" s="10">
        <f t="shared" si="6"/>
        <v>300</v>
      </c>
      <c r="L63" s="71" t="s">
        <v>28</v>
      </c>
    </row>
    <row r="64" ht="33" customHeight="1" spans="1:12">
      <c r="A64" s="10">
        <v>62</v>
      </c>
      <c r="B64" s="10"/>
      <c r="C64" s="18" t="s">
        <v>265</v>
      </c>
      <c r="D64" s="14">
        <v>44676</v>
      </c>
      <c r="E64" s="14">
        <v>45473</v>
      </c>
      <c r="F64" s="10">
        <f t="shared" si="9"/>
        <v>2</v>
      </c>
      <c r="G64" s="10">
        <v>100</v>
      </c>
      <c r="H64" s="12">
        <f t="shared" si="10"/>
        <v>200</v>
      </c>
      <c r="I64" s="12">
        <v>0</v>
      </c>
      <c r="J64" s="12">
        <v>100</v>
      </c>
      <c r="K64" s="10">
        <f t="shared" si="6"/>
        <v>300</v>
      </c>
      <c r="L64" s="35" t="s">
        <v>427</v>
      </c>
    </row>
    <row r="65" s="2" customFormat="1" ht="27" customHeight="1" spans="1:12">
      <c r="A65" s="10">
        <v>63</v>
      </c>
      <c r="B65" s="15" t="s">
        <v>121</v>
      </c>
      <c r="C65" s="10" t="s">
        <v>100</v>
      </c>
      <c r="D65" s="14">
        <v>44257</v>
      </c>
      <c r="E65" s="14">
        <v>45473</v>
      </c>
      <c r="F65" s="10">
        <f t="shared" si="9"/>
        <v>3</v>
      </c>
      <c r="G65" s="10">
        <v>100</v>
      </c>
      <c r="H65" s="12">
        <f t="shared" si="10"/>
        <v>300</v>
      </c>
      <c r="I65" s="12">
        <v>0</v>
      </c>
      <c r="J65" s="12">
        <v>300</v>
      </c>
      <c r="K65" s="10">
        <f t="shared" si="6"/>
        <v>600</v>
      </c>
      <c r="L65" s="35" t="s">
        <v>101</v>
      </c>
    </row>
    <row r="66" s="2" customFormat="1" ht="36" customHeight="1" spans="1:12">
      <c r="A66" s="10">
        <v>64</v>
      </c>
      <c r="B66" s="15"/>
      <c r="C66" s="83" t="s">
        <v>591</v>
      </c>
      <c r="D66" s="14">
        <v>45425</v>
      </c>
      <c r="E66" s="14">
        <v>45473</v>
      </c>
      <c r="F66" s="10">
        <f t="shared" si="9"/>
        <v>0</v>
      </c>
      <c r="G66" s="10">
        <v>100</v>
      </c>
      <c r="H66" s="12">
        <v>0</v>
      </c>
      <c r="I66" s="12">
        <v>300</v>
      </c>
      <c r="J66" s="12">
        <v>0</v>
      </c>
      <c r="K66" s="10">
        <f t="shared" si="6"/>
        <v>300</v>
      </c>
      <c r="L66" s="35" t="s">
        <v>592</v>
      </c>
    </row>
    <row r="67" ht="27" customHeight="1" spans="1:12">
      <c r="A67" s="10">
        <v>65</v>
      </c>
      <c r="B67" s="15"/>
      <c r="C67" s="18" t="s">
        <v>272</v>
      </c>
      <c r="D67" s="14">
        <v>44676</v>
      </c>
      <c r="E67" s="14">
        <v>45473</v>
      </c>
      <c r="F67" s="10">
        <f t="shared" si="9"/>
        <v>2</v>
      </c>
      <c r="G67" s="10">
        <v>100</v>
      </c>
      <c r="H67" s="12">
        <f>F67*G67</f>
        <v>200</v>
      </c>
      <c r="I67" s="12">
        <v>100</v>
      </c>
      <c r="J67" s="12">
        <v>100</v>
      </c>
      <c r="K67" s="10">
        <f t="shared" si="6"/>
        <v>400</v>
      </c>
      <c r="L67" s="35" t="s">
        <v>316</v>
      </c>
    </row>
    <row r="68" customFormat="1" ht="27" customHeight="1" spans="1:12">
      <c r="A68" s="10">
        <v>66</v>
      </c>
      <c r="B68" s="15"/>
      <c r="C68" s="18" t="s">
        <v>355</v>
      </c>
      <c r="D68" s="14">
        <v>44842</v>
      </c>
      <c r="E68" s="14">
        <v>45473</v>
      </c>
      <c r="F68" s="10">
        <f t="shared" si="9"/>
        <v>1</v>
      </c>
      <c r="G68" s="10">
        <v>100</v>
      </c>
      <c r="H68" s="12">
        <f>F68*G68</f>
        <v>100</v>
      </c>
      <c r="I68" s="12">
        <v>300</v>
      </c>
      <c r="J68" s="12">
        <v>0</v>
      </c>
      <c r="K68" s="10">
        <f t="shared" si="6"/>
        <v>400</v>
      </c>
      <c r="L68" s="35" t="s">
        <v>593</v>
      </c>
    </row>
    <row r="69" customFormat="1" ht="28" customHeight="1" spans="1:12">
      <c r="A69" s="10">
        <v>67</v>
      </c>
      <c r="B69" s="10" t="s">
        <v>103</v>
      </c>
      <c r="C69" s="10" t="s">
        <v>104</v>
      </c>
      <c r="D69" s="14">
        <v>43192</v>
      </c>
      <c r="E69" s="14">
        <v>45473</v>
      </c>
      <c r="F69" s="10">
        <f t="shared" si="9"/>
        <v>6</v>
      </c>
      <c r="G69" s="10">
        <v>100</v>
      </c>
      <c r="H69" s="12">
        <v>500</v>
      </c>
      <c r="I69" s="12">
        <v>300</v>
      </c>
      <c r="J69" s="12">
        <v>100</v>
      </c>
      <c r="K69" s="10">
        <f t="shared" si="6"/>
        <v>900</v>
      </c>
      <c r="L69" s="35" t="s">
        <v>428</v>
      </c>
    </row>
    <row r="70" customFormat="1" ht="28" customHeight="1" spans="1:12">
      <c r="A70" s="10">
        <v>68</v>
      </c>
      <c r="B70" s="10"/>
      <c r="C70" s="18" t="s">
        <v>441</v>
      </c>
      <c r="D70" s="49">
        <v>45142</v>
      </c>
      <c r="E70" s="14">
        <v>45473</v>
      </c>
      <c r="F70" s="10">
        <f t="shared" si="9"/>
        <v>0</v>
      </c>
      <c r="G70" s="13">
        <v>100</v>
      </c>
      <c r="H70" s="50">
        <v>0</v>
      </c>
      <c r="I70" s="50">
        <v>0</v>
      </c>
      <c r="J70" s="50">
        <v>100</v>
      </c>
      <c r="K70" s="10">
        <f t="shared" si="6"/>
        <v>100</v>
      </c>
      <c r="L70" s="69" t="s">
        <v>557</v>
      </c>
    </row>
    <row r="71" customFormat="1" ht="28" customHeight="1" spans="1:12">
      <c r="A71" s="10">
        <v>69</v>
      </c>
      <c r="B71" s="10"/>
      <c r="C71" s="18" t="s">
        <v>579</v>
      </c>
      <c r="D71" s="49">
        <v>44608</v>
      </c>
      <c r="E71" s="14">
        <v>45473</v>
      </c>
      <c r="F71" s="10">
        <f t="shared" si="9"/>
        <v>2</v>
      </c>
      <c r="G71" s="13">
        <v>100</v>
      </c>
      <c r="H71" s="50">
        <v>0</v>
      </c>
      <c r="I71" s="50">
        <v>0</v>
      </c>
      <c r="J71" s="50">
        <v>300</v>
      </c>
      <c r="K71" s="10">
        <f t="shared" si="6"/>
        <v>300</v>
      </c>
      <c r="L71" s="69" t="s">
        <v>580</v>
      </c>
    </row>
    <row r="72" customFormat="1" ht="33" customHeight="1" spans="1:12">
      <c r="A72" s="10">
        <v>70</v>
      </c>
      <c r="B72" s="10"/>
      <c r="C72" s="18" t="s">
        <v>581</v>
      </c>
      <c r="D72" s="49">
        <v>44734</v>
      </c>
      <c r="E72" s="14">
        <v>45473</v>
      </c>
      <c r="F72" s="10">
        <f t="shared" si="9"/>
        <v>2</v>
      </c>
      <c r="G72" s="13">
        <v>100</v>
      </c>
      <c r="H72" s="50">
        <v>0</v>
      </c>
      <c r="I72" s="50">
        <v>0</v>
      </c>
      <c r="J72" s="50">
        <v>100</v>
      </c>
      <c r="K72" s="10">
        <f t="shared" si="6"/>
        <v>100</v>
      </c>
      <c r="L72" s="69" t="s">
        <v>582</v>
      </c>
    </row>
    <row r="73" customFormat="1" ht="33" customHeight="1" spans="1:12">
      <c r="A73" s="10">
        <v>71</v>
      </c>
      <c r="B73" s="11" t="s">
        <v>216</v>
      </c>
      <c r="C73" s="10" t="s">
        <v>58</v>
      </c>
      <c r="D73" s="14">
        <v>44113</v>
      </c>
      <c r="E73" s="14">
        <v>45473</v>
      </c>
      <c r="F73" s="10">
        <f t="shared" si="9"/>
        <v>3</v>
      </c>
      <c r="G73" s="10">
        <v>100</v>
      </c>
      <c r="H73" s="12">
        <v>300</v>
      </c>
      <c r="I73" s="12">
        <v>300</v>
      </c>
      <c r="J73" s="12">
        <v>200</v>
      </c>
      <c r="K73" s="10">
        <f t="shared" si="6"/>
        <v>800</v>
      </c>
      <c r="L73" s="35" t="s">
        <v>534</v>
      </c>
    </row>
    <row r="74" customFormat="1" ht="33" customHeight="1" spans="1:12">
      <c r="A74" s="10">
        <v>72</v>
      </c>
      <c r="B74" s="15" t="s">
        <v>472</v>
      </c>
      <c r="C74" s="18" t="s">
        <v>473</v>
      </c>
      <c r="D74" s="14">
        <v>44757</v>
      </c>
      <c r="E74" s="14">
        <v>45473</v>
      </c>
      <c r="F74" s="10">
        <f t="shared" si="9"/>
        <v>1</v>
      </c>
      <c r="G74" s="10">
        <v>100</v>
      </c>
      <c r="H74" s="12">
        <v>100</v>
      </c>
      <c r="I74" s="12">
        <v>0</v>
      </c>
      <c r="J74" s="12">
        <v>0</v>
      </c>
      <c r="K74" s="10">
        <f t="shared" si="6"/>
        <v>100</v>
      </c>
      <c r="L74" s="36"/>
    </row>
    <row r="75" customFormat="1" ht="33" customHeight="1" spans="1:12">
      <c r="A75" s="10">
        <v>73</v>
      </c>
      <c r="B75" s="51"/>
      <c r="C75" s="18" t="s">
        <v>475</v>
      </c>
      <c r="D75" s="14">
        <v>44878</v>
      </c>
      <c r="E75" s="14">
        <v>45473</v>
      </c>
      <c r="F75" s="10">
        <f t="shared" si="9"/>
        <v>1</v>
      </c>
      <c r="G75" s="10">
        <v>100</v>
      </c>
      <c r="H75" s="12">
        <f t="shared" ref="H75:H77" si="11">F75*G75</f>
        <v>100</v>
      </c>
      <c r="I75" s="12">
        <v>0</v>
      </c>
      <c r="J75" s="12">
        <v>0</v>
      </c>
      <c r="K75" s="10">
        <f t="shared" si="6"/>
        <v>100</v>
      </c>
      <c r="L75" s="35"/>
    </row>
    <row r="76" ht="33" customHeight="1" spans="1:12">
      <c r="A76" s="10">
        <v>74</v>
      </c>
      <c r="B76" s="10" t="s">
        <v>343</v>
      </c>
      <c r="C76" s="18" t="s">
        <v>302</v>
      </c>
      <c r="D76" s="14">
        <v>44739</v>
      </c>
      <c r="E76" s="14">
        <v>45473</v>
      </c>
      <c r="F76" s="10">
        <v>1</v>
      </c>
      <c r="G76" s="10">
        <v>100</v>
      </c>
      <c r="H76" s="12">
        <f t="shared" si="11"/>
        <v>100</v>
      </c>
      <c r="I76" s="12">
        <v>0</v>
      </c>
      <c r="J76" s="12">
        <v>400</v>
      </c>
      <c r="K76" s="10">
        <f t="shared" si="6"/>
        <v>500</v>
      </c>
      <c r="L76" s="73" t="s">
        <v>495</v>
      </c>
    </row>
    <row r="77" ht="27" customHeight="1" spans="1:12">
      <c r="A77" s="10">
        <v>75</v>
      </c>
      <c r="B77" s="10"/>
      <c r="C77" s="10" t="s">
        <v>344</v>
      </c>
      <c r="D77" s="14">
        <v>44774</v>
      </c>
      <c r="E77" s="14">
        <v>45473</v>
      </c>
      <c r="F77" s="10">
        <f t="shared" ref="F77:F84" si="12">DATEDIF(D77,E77,"Y")</f>
        <v>1</v>
      </c>
      <c r="G77" s="10">
        <v>100</v>
      </c>
      <c r="H77" s="12">
        <f t="shared" si="11"/>
        <v>100</v>
      </c>
      <c r="I77" s="12">
        <v>100</v>
      </c>
      <c r="J77" s="12">
        <v>0</v>
      </c>
      <c r="K77" s="10">
        <f t="shared" si="6"/>
        <v>200</v>
      </c>
      <c r="L77" s="70" t="s">
        <v>357</v>
      </c>
    </row>
    <row r="78" ht="27" customHeight="1" spans="1:12">
      <c r="A78" s="10">
        <v>76</v>
      </c>
      <c r="B78" s="52" t="s">
        <v>462</v>
      </c>
      <c r="C78" s="18" t="s">
        <v>346</v>
      </c>
      <c r="D78" s="14">
        <v>44842</v>
      </c>
      <c r="E78" s="14">
        <v>45473</v>
      </c>
      <c r="F78" s="10">
        <f t="shared" si="12"/>
        <v>1</v>
      </c>
      <c r="G78" s="10">
        <v>100</v>
      </c>
      <c r="H78" s="12">
        <v>100</v>
      </c>
      <c r="I78" s="12">
        <v>0</v>
      </c>
      <c r="J78" s="12">
        <v>300</v>
      </c>
      <c r="K78" s="10">
        <f t="shared" si="6"/>
        <v>400</v>
      </c>
      <c r="L78" s="35" t="s">
        <v>347</v>
      </c>
    </row>
    <row r="79" ht="27" customHeight="1" spans="1:12">
      <c r="A79" s="10">
        <v>77</v>
      </c>
      <c r="B79" s="52"/>
      <c r="C79" s="10" t="s">
        <v>54</v>
      </c>
      <c r="D79" s="14">
        <v>40787</v>
      </c>
      <c r="E79" s="14">
        <v>45473</v>
      </c>
      <c r="F79" s="10">
        <f t="shared" si="12"/>
        <v>12</v>
      </c>
      <c r="G79" s="10">
        <v>100</v>
      </c>
      <c r="H79" s="12">
        <v>500</v>
      </c>
      <c r="I79" s="12">
        <v>0</v>
      </c>
      <c r="J79" s="12">
        <v>0</v>
      </c>
      <c r="K79" s="10">
        <f t="shared" si="6"/>
        <v>500</v>
      </c>
      <c r="L79" s="35" t="s">
        <v>28</v>
      </c>
    </row>
    <row r="80" ht="27" customHeight="1" spans="1:12">
      <c r="A80" s="10">
        <v>78</v>
      </c>
      <c r="B80" s="53" t="s">
        <v>377</v>
      </c>
      <c r="C80" s="10" t="s">
        <v>127</v>
      </c>
      <c r="D80" s="14">
        <v>44382</v>
      </c>
      <c r="E80" s="14">
        <v>45473</v>
      </c>
      <c r="F80" s="10">
        <f t="shared" si="12"/>
        <v>2</v>
      </c>
      <c r="G80" s="10">
        <v>100</v>
      </c>
      <c r="H80" s="12">
        <v>200</v>
      </c>
      <c r="I80" s="12">
        <v>400</v>
      </c>
      <c r="J80" s="12">
        <v>100</v>
      </c>
      <c r="K80" s="10">
        <f t="shared" si="6"/>
        <v>700</v>
      </c>
      <c r="L80" s="35" t="s">
        <v>594</v>
      </c>
    </row>
    <row r="81" ht="27" customHeight="1" spans="1:12">
      <c r="A81" s="10">
        <v>79</v>
      </c>
      <c r="B81" s="53"/>
      <c r="C81" s="18" t="s">
        <v>415</v>
      </c>
      <c r="D81" s="14">
        <v>45064</v>
      </c>
      <c r="E81" s="14">
        <v>45473</v>
      </c>
      <c r="F81" s="10">
        <f t="shared" si="12"/>
        <v>1</v>
      </c>
      <c r="G81" s="10">
        <v>100</v>
      </c>
      <c r="H81" s="12">
        <v>100</v>
      </c>
      <c r="I81" s="12">
        <v>300</v>
      </c>
      <c r="J81" s="12">
        <v>100</v>
      </c>
      <c r="K81" s="10">
        <f t="shared" si="6"/>
        <v>500</v>
      </c>
      <c r="L81" s="35" t="s">
        <v>595</v>
      </c>
    </row>
    <row r="82" ht="27" customHeight="1" spans="1:12">
      <c r="A82" s="10">
        <v>80</v>
      </c>
      <c r="B82" s="53"/>
      <c r="C82" s="18" t="s">
        <v>558</v>
      </c>
      <c r="D82" s="14">
        <v>44965</v>
      </c>
      <c r="E82" s="14">
        <v>45473</v>
      </c>
      <c r="F82" s="10">
        <f t="shared" si="12"/>
        <v>1</v>
      </c>
      <c r="G82" s="10">
        <v>100</v>
      </c>
      <c r="H82" s="12">
        <v>100</v>
      </c>
      <c r="I82" s="12">
        <v>0</v>
      </c>
      <c r="J82" s="12">
        <v>0</v>
      </c>
      <c r="K82" s="10">
        <f t="shared" si="6"/>
        <v>100</v>
      </c>
      <c r="L82" s="36" t="s">
        <v>28</v>
      </c>
    </row>
    <row r="83" ht="27" customHeight="1" spans="1:12">
      <c r="A83" s="10">
        <v>81</v>
      </c>
      <c r="B83" s="53"/>
      <c r="C83" s="10" t="s">
        <v>476</v>
      </c>
      <c r="D83" s="14">
        <v>45035</v>
      </c>
      <c r="E83" s="14">
        <v>45473</v>
      </c>
      <c r="F83" s="10">
        <f t="shared" si="12"/>
        <v>1</v>
      </c>
      <c r="G83" s="10">
        <v>100</v>
      </c>
      <c r="H83" s="12">
        <v>0</v>
      </c>
      <c r="I83" s="12">
        <v>0</v>
      </c>
      <c r="J83" s="12">
        <v>300</v>
      </c>
      <c r="K83" s="10">
        <f t="shared" si="6"/>
        <v>300</v>
      </c>
      <c r="L83" s="35" t="s">
        <v>477</v>
      </c>
    </row>
    <row r="84" ht="27" customHeight="1" spans="1:12">
      <c r="A84" s="10">
        <v>82</v>
      </c>
      <c r="B84" s="53"/>
      <c r="C84" s="83" t="s">
        <v>560</v>
      </c>
      <c r="D84" s="14">
        <v>45404</v>
      </c>
      <c r="E84" s="14">
        <v>45473</v>
      </c>
      <c r="F84" s="10">
        <f t="shared" si="12"/>
        <v>0</v>
      </c>
      <c r="G84" s="10">
        <v>0</v>
      </c>
      <c r="H84" s="12">
        <v>0</v>
      </c>
      <c r="I84" s="12">
        <v>300</v>
      </c>
      <c r="J84" s="12">
        <v>0</v>
      </c>
      <c r="K84" s="10">
        <f t="shared" ref="K84:K99" si="13">SUM(H84:J84)</f>
        <v>300</v>
      </c>
      <c r="L84" s="35" t="s">
        <v>561</v>
      </c>
    </row>
    <row r="85" ht="27" customHeight="1" spans="1:12">
      <c r="A85" s="10">
        <v>83</v>
      </c>
      <c r="B85" s="53"/>
      <c r="C85" s="83" t="s">
        <v>596</v>
      </c>
      <c r="D85" s="14">
        <v>45460</v>
      </c>
      <c r="E85" s="14">
        <v>45473</v>
      </c>
      <c r="F85" s="10">
        <f t="shared" ref="F85:F100" si="14">DATEDIF(D85,E85,"Y")</f>
        <v>0</v>
      </c>
      <c r="G85" s="10">
        <v>0</v>
      </c>
      <c r="H85" s="12">
        <v>0</v>
      </c>
      <c r="I85" s="12">
        <v>0</v>
      </c>
      <c r="J85" s="12">
        <v>0</v>
      </c>
      <c r="K85" s="10">
        <f t="shared" si="13"/>
        <v>0</v>
      </c>
      <c r="L85" s="35" t="s">
        <v>597</v>
      </c>
    </row>
    <row r="86" ht="27" customHeight="1" spans="1:12">
      <c r="A86" s="10">
        <v>84</v>
      </c>
      <c r="B86" s="15" t="s">
        <v>383</v>
      </c>
      <c r="C86" s="10" t="s">
        <v>47</v>
      </c>
      <c r="D86" s="14">
        <v>43957</v>
      </c>
      <c r="E86" s="14">
        <v>45473</v>
      </c>
      <c r="F86" s="10">
        <f t="shared" si="14"/>
        <v>4</v>
      </c>
      <c r="G86" s="10">
        <v>100</v>
      </c>
      <c r="H86" s="12">
        <f t="shared" ref="H86:H90" si="15">F86*G86</f>
        <v>400</v>
      </c>
      <c r="I86" s="12">
        <v>0</v>
      </c>
      <c r="J86" s="12">
        <v>100</v>
      </c>
      <c r="K86" s="10">
        <f t="shared" si="13"/>
        <v>500</v>
      </c>
      <c r="L86" s="35" t="s">
        <v>48</v>
      </c>
    </row>
    <row r="87" ht="27" customHeight="1" spans="1:12">
      <c r="A87" s="10">
        <v>85</v>
      </c>
      <c r="B87" s="15"/>
      <c r="C87" s="18" t="s">
        <v>385</v>
      </c>
      <c r="D87" s="14">
        <v>44991</v>
      </c>
      <c r="E87" s="14">
        <v>45473</v>
      </c>
      <c r="F87" s="10">
        <f t="shared" si="14"/>
        <v>1</v>
      </c>
      <c r="G87" s="10">
        <v>100</v>
      </c>
      <c r="H87" s="12">
        <f t="shared" si="15"/>
        <v>100</v>
      </c>
      <c r="I87" s="12">
        <v>0</v>
      </c>
      <c r="J87" s="12">
        <v>300</v>
      </c>
      <c r="K87" s="10">
        <f t="shared" si="13"/>
        <v>400</v>
      </c>
      <c r="L87" s="70" t="s">
        <v>463</v>
      </c>
    </row>
    <row r="88" ht="27" customHeight="1" spans="1:12">
      <c r="A88" s="10">
        <v>86</v>
      </c>
      <c r="B88" s="15"/>
      <c r="C88" s="10" t="s">
        <v>350</v>
      </c>
      <c r="D88" s="14">
        <v>44842</v>
      </c>
      <c r="E88" s="14">
        <v>45473</v>
      </c>
      <c r="F88" s="10">
        <f t="shared" si="14"/>
        <v>1</v>
      </c>
      <c r="G88" s="10">
        <v>100</v>
      </c>
      <c r="H88" s="12">
        <v>100</v>
      </c>
      <c r="I88" s="12">
        <v>0</v>
      </c>
      <c r="J88" s="12">
        <v>0</v>
      </c>
      <c r="K88" s="10">
        <f t="shared" si="13"/>
        <v>100</v>
      </c>
      <c r="L88" s="35" t="s">
        <v>185</v>
      </c>
    </row>
    <row r="89" ht="25" customHeight="1" spans="1:12">
      <c r="A89" s="10">
        <v>87</v>
      </c>
      <c r="B89" s="10" t="s">
        <v>400</v>
      </c>
      <c r="C89" s="18" t="s">
        <v>401</v>
      </c>
      <c r="D89" s="14">
        <v>45028</v>
      </c>
      <c r="E89" s="14">
        <v>45473</v>
      </c>
      <c r="F89" s="10">
        <f t="shared" si="14"/>
        <v>1</v>
      </c>
      <c r="G89" s="10">
        <v>100</v>
      </c>
      <c r="H89" s="12">
        <f t="shared" si="15"/>
        <v>100</v>
      </c>
      <c r="I89" s="12">
        <v>0</v>
      </c>
      <c r="J89" s="12">
        <v>0</v>
      </c>
      <c r="K89" s="10">
        <f t="shared" si="13"/>
        <v>100</v>
      </c>
      <c r="L89" s="34"/>
    </row>
    <row r="90" ht="25" customHeight="1" spans="1:12">
      <c r="A90" s="10">
        <v>88</v>
      </c>
      <c r="B90" s="10"/>
      <c r="C90" s="18" t="s">
        <v>565</v>
      </c>
      <c r="D90" s="14">
        <v>44965</v>
      </c>
      <c r="E90" s="14">
        <v>45473</v>
      </c>
      <c r="F90" s="10">
        <f t="shared" si="14"/>
        <v>1</v>
      </c>
      <c r="G90" s="10">
        <v>100</v>
      </c>
      <c r="H90" s="12">
        <f t="shared" si="15"/>
        <v>100</v>
      </c>
      <c r="I90" s="12">
        <v>0</v>
      </c>
      <c r="J90" s="12">
        <v>0</v>
      </c>
      <c r="K90" s="10">
        <f t="shared" si="13"/>
        <v>100</v>
      </c>
      <c r="L90" s="34"/>
    </row>
    <row r="91" ht="25" customHeight="1" spans="1:12">
      <c r="A91" s="10">
        <v>89</v>
      </c>
      <c r="B91" s="15" t="s">
        <v>445</v>
      </c>
      <c r="C91" s="10" t="s">
        <v>81</v>
      </c>
      <c r="D91" s="14">
        <v>40826</v>
      </c>
      <c r="E91" s="14">
        <v>45473</v>
      </c>
      <c r="F91" s="10">
        <f t="shared" si="14"/>
        <v>12</v>
      </c>
      <c r="G91" s="10">
        <v>100</v>
      </c>
      <c r="H91" s="12">
        <v>500</v>
      </c>
      <c r="I91" s="12">
        <v>0</v>
      </c>
      <c r="J91" s="12">
        <v>0</v>
      </c>
      <c r="K91" s="10">
        <f t="shared" si="13"/>
        <v>500</v>
      </c>
      <c r="L91" s="71" t="s">
        <v>28</v>
      </c>
    </row>
    <row r="92" ht="25" customHeight="1" spans="1:12">
      <c r="A92" s="10">
        <v>90</v>
      </c>
      <c r="B92" s="51"/>
      <c r="C92" s="10" t="s">
        <v>79</v>
      </c>
      <c r="D92" s="14">
        <v>42437</v>
      </c>
      <c r="E92" s="14">
        <v>45473</v>
      </c>
      <c r="F92" s="10">
        <f t="shared" si="14"/>
        <v>8</v>
      </c>
      <c r="G92" s="10">
        <v>100</v>
      </c>
      <c r="H92" s="12">
        <v>500</v>
      </c>
      <c r="I92" s="12">
        <v>0</v>
      </c>
      <c r="J92" s="12">
        <v>0</v>
      </c>
      <c r="K92" s="10">
        <f t="shared" si="13"/>
        <v>500</v>
      </c>
      <c r="L92" s="35" t="s">
        <v>28</v>
      </c>
    </row>
    <row r="93" ht="25" customHeight="1" spans="1:12">
      <c r="A93" s="10">
        <v>91</v>
      </c>
      <c r="B93" s="15" t="s">
        <v>524</v>
      </c>
      <c r="C93" s="121" t="s">
        <v>361</v>
      </c>
      <c r="D93" s="14">
        <v>44867</v>
      </c>
      <c r="E93" s="14">
        <v>45473</v>
      </c>
      <c r="F93" s="10">
        <f t="shared" si="14"/>
        <v>1</v>
      </c>
      <c r="G93" s="10">
        <v>100</v>
      </c>
      <c r="H93" s="12">
        <v>100</v>
      </c>
      <c r="I93" s="12">
        <v>300</v>
      </c>
      <c r="J93" s="12">
        <v>0</v>
      </c>
      <c r="K93" s="10">
        <f t="shared" si="13"/>
        <v>400</v>
      </c>
      <c r="L93" s="35" t="s">
        <v>362</v>
      </c>
    </row>
    <row r="94" ht="25" customHeight="1" spans="1:12">
      <c r="A94" s="10">
        <v>92</v>
      </c>
      <c r="B94" s="13" t="s">
        <v>510</v>
      </c>
      <c r="C94" s="10" t="s">
        <v>71</v>
      </c>
      <c r="D94" s="14">
        <v>44298</v>
      </c>
      <c r="E94" s="14">
        <v>45473</v>
      </c>
      <c r="F94" s="10">
        <f t="shared" si="14"/>
        <v>3</v>
      </c>
      <c r="G94" s="10">
        <v>100</v>
      </c>
      <c r="H94" s="12">
        <f>F94*G94</f>
        <v>300</v>
      </c>
      <c r="I94" s="12">
        <v>0</v>
      </c>
      <c r="J94" s="12">
        <v>100</v>
      </c>
      <c r="K94" s="10">
        <f t="shared" si="13"/>
        <v>400</v>
      </c>
      <c r="L94" s="35" t="s">
        <v>72</v>
      </c>
    </row>
    <row r="95" ht="25" customHeight="1" spans="1:12">
      <c r="A95" s="10">
        <v>93</v>
      </c>
      <c r="B95" s="51"/>
      <c r="C95" s="83" t="s">
        <v>598</v>
      </c>
      <c r="D95" s="14">
        <v>45439</v>
      </c>
      <c r="E95" s="14">
        <v>45473</v>
      </c>
      <c r="F95" s="10">
        <v>0</v>
      </c>
      <c r="G95" s="10">
        <v>100</v>
      </c>
      <c r="H95" s="12">
        <v>0</v>
      </c>
      <c r="I95" s="12">
        <v>300</v>
      </c>
      <c r="J95" s="12">
        <v>0</v>
      </c>
      <c r="K95" s="10">
        <v>300</v>
      </c>
      <c r="L95" s="35" t="s">
        <v>599</v>
      </c>
    </row>
    <row r="96" ht="31" customHeight="1" spans="1:12">
      <c r="A96" s="10">
        <v>94</v>
      </c>
      <c r="B96" s="11" t="s">
        <v>512</v>
      </c>
      <c r="C96" s="18" t="s">
        <v>567</v>
      </c>
      <c r="D96" s="14">
        <v>45408</v>
      </c>
      <c r="E96" s="14">
        <v>45473</v>
      </c>
      <c r="F96" s="10">
        <f>DATEDIF(D96,E96,"Y")</f>
        <v>0</v>
      </c>
      <c r="G96" s="10">
        <v>100</v>
      </c>
      <c r="H96" s="12">
        <v>0</v>
      </c>
      <c r="I96" s="12">
        <v>0</v>
      </c>
      <c r="J96" s="12">
        <v>100</v>
      </c>
      <c r="K96" s="10">
        <f>SUM(H96:J96)</f>
        <v>100</v>
      </c>
      <c r="L96" s="35" t="s">
        <v>568</v>
      </c>
    </row>
    <row r="97" ht="31" customHeight="1" spans="1:12">
      <c r="A97" s="10">
        <v>95</v>
      </c>
      <c r="B97" s="11" t="s">
        <v>515</v>
      </c>
      <c r="C97" s="18" t="s">
        <v>516</v>
      </c>
      <c r="D97" s="14">
        <v>45292</v>
      </c>
      <c r="E97" s="14">
        <v>45473</v>
      </c>
      <c r="F97" s="10">
        <f>DATEDIF(D97,E97,"Y")</f>
        <v>0</v>
      </c>
      <c r="G97" s="10">
        <v>100</v>
      </c>
      <c r="H97" s="12">
        <v>0</v>
      </c>
      <c r="I97" s="12">
        <v>0</v>
      </c>
      <c r="J97" s="12">
        <v>0</v>
      </c>
      <c r="K97" s="10">
        <f>SUM(H97:J97)</f>
        <v>0</v>
      </c>
      <c r="L97" s="35"/>
    </row>
    <row r="98" ht="31" customHeight="1" spans="1:12">
      <c r="A98" s="10">
        <v>96</v>
      </c>
      <c r="B98" s="119" t="s">
        <v>383</v>
      </c>
      <c r="C98" s="83" t="s">
        <v>600</v>
      </c>
      <c r="D98" s="14">
        <v>45446</v>
      </c>
      <c r="E98" s="14">
        <v>45473</v>
      </c>
      <c r="F98" s="10">
        <v>0</v>
      </c>
      <c r="G98" s="10">
        <v>100</v>
      </c>
      <c r="H98" s="12">
        <v>0</v>
      </c>
      <c r="I98" s="12">
        <v>0</v>
      </c>
      <c r="J98" s="12">
        <v>0</v>
      </c>
      <c r="K98" s="10">
        <v>0</v>
      </c>
      <c r="L98" s="35" t="s">
        <v>601</v>
      </c>
    </row>
    <row r="99" ht="28" customHeight="1" spans="1:12">
      <c r="A99" s="10">
        <v>97</v>
      </c>
      <c r="B99" s="30"/>
      <c r="C99" s="18" t="s">
        <v>526</v>
      </c>
      <c r="D99" s="14">
        <v>45343</v>
      </c>
      <c r="E99" s="14">
        <v>45473</v>
      </c>
      <c r="F99" s="10">
        <f>DATEDIF(D99,E99,"Y")</f>
        <v>0</v>
      </c>
      <c r="G99" s="10">
        <v>100</v>
      </c>
      <c r="H99" s="12">
        <v>0</v>
      </c>
      <c r="I99" s="12">
        <v>0</v>
      </c>
      <c r="J99" s="12">
        <v>0</v>
      </c>
      <c r="K99" s="10">
        <f>SUM(H99:J99)</f>
        <v>0</v>
      </c>
      <c r="L99" s="35"/>
    </row>
    <row r="100" ht="28" customHeight="1" spans="1:12">
      <c r="A100" s="10">
        <v>98</v>
      </c>
      <c r="B100" s="30"/>
      <c r="C100" s="18" t="s">
        <v>488</v>
      </c>
      <c r="D100" s="14">
        <v>44958</v>
      </c>
      <c r="E100" s="14">
        <v>45473</v>
      </c>
      <c r="F100" s="10">
        <f t="shared" ref="F100:F105" si="16">DATEDIF(D100,E100,"Y")</f>
        <v>1</v>
      </c>
      <c r="G100" s="10">
        <v>100</v>
      </c>
      <c r="H100" s="12">
        <v>100</v>
      </c>
      <c r="I100" s="12">
        <v>0</v>
      </c>
      <c r="J100" s="12">
        <v>0</v>
      </c>
      <c r="K100" s="10">
        <f t="shared" ref="K100:K105" si="17">SUM(H100:J100)</f>
        <v>100</v>
      </c>
      <c r="L100" s="36"/>
    </row>
    <row r="101" ht="40" customHeight="1" spans="1:12">
      <c r="A101" s="10">
        <v>99</v>
      </c>
      <c r="B101" s="30"/>
      <c r="C101" s="18" t="s">
        <v>541</v>
      </c>
      <c r="D101" s="14">
        <v>45369</v>
      </c>
      <c r="E101" s="14">
        <v>45473</v>
      </c>
      <c r="F101" s="10">
        <f t="shared" si="16"/>
        <v>0</v>
      </c>
      <c r="G101" s="10">
        <v>100</v>
      </c>
      <c r="H101" s="12">
        <v>0</v>
      </c>
      <c r="I101" s="12">
        <v>300</v>
      </c>
      <c r="J101" s="12">
        <v>300</v>
      </c>
      <c r="K101" s="10">
        <f t="shared" si="17"/>
        <v>600</v>
      </c>
      <c r="L101" s="35" t="s">
        <v>542</v>
      </c>
    </row>
    <row r="102" ht="40" customHeight="1" spans="1:12">
      <c r="A102" s="10">
        <v>100</v>
      </c>
      <c r="B102" s="30"/>
      <c r="C102" s="83" t="s">
        <v>602</v>
      </c>
      <c r="D102" s="14">
        <v>45470</v>
      </c>
      <c r="E102" s="14">
        <v>45473</v>
      </c>
      <c r="F102" s="10">
        <v>0</v>
      </c>
      <c r="G102" s="10">
        <v>100</v>
      </c>
      <c r="H102" s="12">
        <v>0</v>
      </c>
      <c r="I102" s="12">
        <v>0</v>
      </c>
      <c r="J102" s="12">
        <v>0</v>
      </c>
      <c r="K102" s="10">
        <v>0</v>
      </c>
      <c r="L102" s="35" t="s">
        <v>603</v>
      </c>
    </row>
    <row r="103" ht="40" customHeight="1" spans="1:12">
      <c r="A103" s="10">
        <v>101</v>
      </c>
      <c r="B103" s="30"/>
      <c r="C103" s="83" t="s">
        <v>604</v>
      </c>
      <c r="D103" s="14">
        <v>45470</v>
      </c>
      <c r="E103" s="14">
        <v>45473</v>
      </c>
      <c r="F103" s="10">
        <v>0</v>
      </c>
      <c r="G103" s="10">
        <v>100</v>
      </c>
      <c r="H103" s="12">
        <v>0</v>
      </c>
      <c r="I103" s="12">
        <v>0</v>
      </c>
      <c r="J103" s="12">
        <v>0</v>
      </c>
      <c r="K103" s="10">
        <v>0</v>
      </c>
      <c r="L103" s="35" t="s">
        <v>605</v>
      </c>
    </row>
    <row r="104" ht="30" customHeight="1" spans="1:12">
      <c r="A104" s="10">
        <v>102</v>
      </c>
      <c r="B104" s="88"/>
      <c r="C104" s="10" t="s">
        <v>570</v>
      </c>
      <c r="D104" s="14">
        <v>45345</v>
      </c>
      <c r="E104" s="14">
        <v>45473</v>
      </c>
      <c r="F104" s="10">
        <f t="shared" si="16"/>
        <v>0</v>
      </c>
      <c r="G104" s="10">
        <v>100</v>
      </c>
      <c r="H104" s="12">
        <v>0</v>
      </c>
      <c r="I104" s="12">
        <v>0</v>
      </c>
      <c r="J104" s="12">
        <v>300</v>
      </c>
      <c r="K104" s="10">
        <f t="shared" si="17"/>
        <v>300</v>
      </c>
      <c r="L104" s="34" t="s">
        <v>195</v>
      </c>
    </row>
    <row r="105" ht="29" customHeight="1" spans="1:12">
      <c r="A105" s="10">
        <v>103</v>
      </c>
      <c r="B105" s="10" t="s">
        <v>606</v>
      </c>
      <c r="C105" s="10" t="s">
        <v>73</v>
      </c>
      <c r="D105" s="14">
        <v>44347</v>
      </c>
      <c r="E105" s="14">
        <v>45473</v>
      </c>
      <c r="F105" s="10">
        <f t="shared" si="16"/>
        <v>3</v>
      </c>
      <c r="G105" s="10">
        <v>100</v>
      </c>
      <c r="H105" s="12">
        <f>F105*G105</f>
        <v>300</v>
      </c>
      <c r="I105" s="12">
        <v>0</v>
      </c>
      <c r="J105" s="12">
        <v>0</v>
      </c>
      <c r="K105" s="10">
        <f t="shared" si="17"/>
        <v>300</v>
      </c>
      <c r="L105" s="36" t="s">
        <v>28</v>
      </c>
    </row>
  </sheetData>
  <mergeCells count="21">
    <mergeCell ref="A1:L1"/>
    <mergeCell ref="B3:B28"/>
    <mergeCell ref="B29:B31"/>
    <mergeCell ref="B32:B34"/>
    <mergeCell ref="B35:B41"/>
    <mergeCell ref="B42:B43"/>
    <mergeCell ref="B44:B49"/>
    <mergeCell ref="B50:B59"/>
    <mergeCell ref="B60:B62"/>
    <mergeCell ref="B63:B64"/>
    <mergeCell ref="B65:B68"/>
    <mergeCell ref="B69:B72"/>
    <mergeCell ref="B74:B75"/>
    <mergeCell ref="B76:B77"/>
    <mergeCell ref="B78:B79"/>
    <mergeCell ref="B80:B85"/>
    <mergeCell ref="B86:B88"/>
    <mergeCell ref="B89:B90"/>
    <mergeCell ref="B91:B92"/>
    <mergeCell ref="B94:B95"/>
    <mergeCell ref="B98:B104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8"/>
  <sheetViews>
    <sheetView workbookViewId="0">
      <pane ySplit="2" topLeftCell="A19" activePane="bottomLeft" state="frozen"/>
      <selection/>
      <selection pane="bottomLeft" activeCell="F72" sqref="F7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45504</v>
      </c>
      <c r="F3" s="10">
        <f t="shared" ref="F3:F10" si="0"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45504</v>
      </c>
      <c r="F4" s="10">
        <f t="shared" si="0"/>
        <v>14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5" si="1">SUM(H4:J4)</f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45504</v>
      </c>
      <c r="F5" s="10">
        <f t="shared" si="0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45504</v>
      </c>
      <c r="F6" s="10">
        <f t="shared" si="0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30" customHeight="1" spans="1:12">
      <c r="A7" s="10">
        <v>5</v>
      </c>
      <c r="B7" s="15"/>
      <c r="C7" s="10" t="s">
        <v>49</v>
      </c>
      <c r="D7" s="14">
        <v>41926</v>
      </c>
      <c r="E7" s="14">
        <v>45504</v>
      </c>
      <c r="F7" s="10">
        <f t="shared" si="0"/>
        <v>9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1"/>
        <v>800</v>
      </c>
      <c r="L7" s="35" t="s">
        <v>497</v>
      </c>
    </row>
    <row r="8" ht="29" customHeight="1" spans="1:12">
      <c r="A8" s="10">
        <v>6</v>
      </c>
      <c r="B8" s="15"/>
      <c r="C8" s="10" t="s">
        <v>19</v>
      </c>
      <c r="D8" s="14">
        <v>40269</v>
      </c>
      <c r="E8" s="14">
        <v>45504</v>
      </c>
      <c r="F8" s="10">
        <f t="shared" si="0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584</v>
      </c>
    </row>
    <row r="9" ht="40" customHeight="1" spans="1:12">
      <c r="A9" s="10">
        <v>7</v>
      </c>
      <c r="B9" s="15"/>
      <c r="C9" s="10" t="s">
        <v>23</v>
      </c>
      <c r="D9" s="14">
        <v>43556</v>
      </c>
      <c r="E9" s="14">
        <v>45504</v>
      </c>
      <c r="F9" s="10">
        <f t="shared" si="0"/>
        <v>5</v>
      </c>
      <c r="G9" s="10">
        <v>100</v>
      </c>
      <c r="H9" s="12">
        <f>F9*G9</f>
        <v>500</v>
      </c>
      <c r="I9" s="12">
        <v>400</v>
      </c>
      <c r="J9" s="12">
        <v>200</v>
      </c>
      <c r="K9" s="10">
        <f t="shared" si="1"/>
        <v>1100</v>
      </c>
      <c r="L9" s="35" t="s">
        <v>24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45504</v>
      </c>
      <c r="F10" s="10">
        <f t="shared" si="0"/>
        <v>4</v>
      </c>
      <c r="G10" s="10">
        <v>100</v>
      </c>
      <c r="H10" s="12">
        <f>F10*G10</f>
        <v>400</v>
      </c>
      <c r="I10" s="12">
        <v>0</v>
      </c>
      <c r="J10" s="12">
        <v>300</v>
      </c>
      <c r="K10" s="10">
        <f t="shared" si="1"/>
        <v>700</v>
      </c>
      <c r="L10" s="36" t="s">
        <v>543</v>
      </c>
    </row>
    <row r="11" ht="27" customHeight="1" spans="1:12">
      <c r="A11" s="10">
        <v>9</v>
      </c>
      <c r="B11" s="15"/>
      <c r="C11" s="10" t="s">
        <v>43</v>
      </c>
      <c r="D11" s="14">
        <v>44194</v>
      </c>
      <c r="E11" s="14">
        <v>45504</v>
      </c>
      <c r="F11" s="10">
        <f t="shared" ref="F11:F34" si="2">DATEDIF(D11,E11,"Y")</f>
        <v>3</v>
      </c>
      <c r="G11" s="10">
        <v>100</v>
      </c>
      <c r="H11" s="12">
        <v>300</v>
      </c>
      <c r="I11" s="12">
        <v>300</v>
      </c>
      <c r="J11" s="12">
        <v>300</v>
      </c>
      <c r="K11" s="10">
        <f t="shared" si="1"/>
        <v>900</v>
      </c>
      <c r="L11" s="35" t="s">
        <v>545</v>
      </c>
    </row>
    <row r="12" ht="27" customHeight="1" spans="1:12">
      <c r="A12" s="10">
        <v>10</v>
      </c>
      <c r="B12" s="15"/>
      <c r="C12" s="10" t="s">
        <v>35</v>
      </c>
      <c r="D12" s="14">
        <v>44224</v>
      </c>
      <c r="E12" s="14">
        <v>45504</v>
      </c>
      <c r="F12" s="10">
        <f t="shared" si="2"/>
        <v>3</v>
      </c>
      <c r="G12" s="10">
        <v>100</v>
      </c>
      <c r="H12" s="12">
        <f t="shared" ref="H12:H21" si="3">F12*G12</f>
        <v>300</v>
      </c>
      <c r="I12" s="12">
        <v>300</v>
      </c>
      <c r="J12" s="12">
        <v>300</v>
      </c>
      <c r="K12" s="10">
        <f t="shared" si="1"/>
        <v>900</v>
      </c>
      <c r="L12" s="35" t="s">
        <v>405</v>
      </c>
    </row>
    <row r="13" ht="29" customHeight="1" spans="1:12">
      <c r="A13" s="10">
        <v>11</v>
      </c>
      <c r="B13" s="15"/>
      <c r="C13" s="10" t="s">
        <v>37</v>
      </c>
      <c r="D13" s="14">
        <v>44333</v>
      </c>
      <c r="E13" s="14">
        <v>45504</v>
      </c>
      <c r="F13" s="10">
        <f t="shared" si="2"/>
        <v>3</v>
      </c>
      <c r="G13" s="10">
        <v>100</v>
      </c>
      <c r="H13" s="12">
        <v>0</v>
      </c>
      <c r="I13" s="12">
        <v>0</v>
      </c>
      <c r="J13" s="12">
        <v>0</v>
      </c>
      <c r="K13" s="10">
        <f t="shared" si="1"/>
        <v>0</v>
      </c>
      <c r="L13" s="35" t="s">
        <v>607</v>
      </c>
    </row>
    <row r="14" ht="52" customHeight="1" spans="1:12">
      <c r="A14" s="10">
        <v>12</v>
      </c>
      <c r="B14" s="15"/>
      <c r="C14" s="18" t="s">
        <v>196</v>
      </c>
      <c r="D14" s="17">
        <v>44553</v>
      </c>
      <c r="E14" s="14">
        <v>45504</v>
      </c>
      <c r="F14" s="10">
        <f t="shared" si="2"/>
        <v>2</v>
      </c>
      <c r="G14" s="18">
        <v>100</v>
      </c>
      <c r="H14" s="12">
        <f t="shared" si="3"/>
        <v>200</v>
      </c>
      <c r="I14" s="12">
        <v>300</v>
      </c>
      <c r="J14" s="12">
        <v>200</v>
      </c>
      <c r="K14" s="10">
        <f t="shared" si="1"/>
        <v>700</v>
      </c>
      <c r="L14" s="37" t="s">
        <v>218</v>
      </c>
    </row>
    <row r="15" ht="30" customHeight="1" spans="1:12">
      <c r="A15" s="10">
        <v>13</v>
      </c>
      <c r="B15" s="15"/>
      <c r="C15" s="18" t="s">
        <v>237</v>
      </c>
      <c r="D15" s="17">
        <v>44635</v>
      </c>
      <c r="E15" s="14">
        <v>45504</v>
      </c>
      <c r="F15" s="10">
        <f t="shared" si="2"/>
        <v>2</v>
      </c>
      <c r="G15" s="18">
        <v>100</v>
      </c>
      <c r="H15" s="12">
        <f t="shared" si="3"/>
        <v>200</v>
      </c>
      <c r="I15" s="12">
        <v>0</v>
      </c>
      <c r="J15" s="12">
        <v>200</v>
      </c>
      <c r="K15" s="10">
        <f t="shared" si="1"/>
        <v>400</v>
      </c>
      <c r="L15" s="37" t="s">
        <v>546</v>
      </c>
    </row>
    <row r="16" ht="37" customHeight="1" spans="1:12">
      <c r="A16" s="10">
        <v>14</v>
      </c>
      <c r="B16" s="15"/>
      <c r="C16" s="18" t="s">
        <v>293</v>
      </c>
      <c r="D16" s="17">
        <v>44725</v>
      </c>
      <c r="E16" s="14">
        <v>45504</v>
      </c>
      <c r="F16" s="10">
        <f t="shared" si="2"/>
        <v>2</v>
      </c>
      <c r="G16" s="18">
        <v>100</v>
      </c>
      <c r="H16" s="12">
        <f t="shared" si="3"/>
        <v>200</v>
      </c>
      <c r="I16" s="12">
        <v>300</v>
      </c>
      <c r="J16" s="12">
        <v>100</v>
      </c>
      <c r="K16" s="10">
        <f t="shared" si="1"/>
        <v>600</v>
      </c>
      <c r="L16" s="37" t="s">
        <v>547</v>
      </c>
    </row>
    <row r="17" ht="36" customHeight="1" spans="1:12">
      <c r="A17" s="10">
        <v>15</v>
      </c>
      <c r="B17" s="15"/>
      <c r="C17" s="18" t="s">
        <v>166</v>
      </c>
      <c r="D17" s="14">
        <v>44494</v>
      </c>
      <c r="E17" s="14">
        <v>45504</v>
      </c>
      <c r="F17" s="10">
        <f t="shared" si="2"/>
        <v>2</v>
      </c>
      <c r="G17" s="10">
        <v>100</v>
      </c>
      <c r="H17" s="12">
        <f t="shared" si="3"/>
        <v>200</v>
      </c>
      <c r="I17" s="12">
        <v>100</v>
      </c>
      <c r="J17" s="12">
        <v>300</v>
      </c>
      <c r="K17" s="10">
        <f t="shared" si="1"/>
        <v>600</v>
      </c>
      <c r="L17" s="35" t="s">
        <v>360</v>
      </c>
    </row>
    <row r="18" ht="41" customHeight="1" spans="1:12">
      <c r="A18" s="10">
        <v>16</v>
      </c>
      <c r="B18" s="15"/>
      <c r="C18" s="18" t="s">
        <v>391</v>
      </c>
      <c r="D18" s="14">
        <v>45022</v>
      </c>
      <c r="E18" s="14">
        <v>45504</v>
      </c>
      <c r="F18" s="10">
        <f t="shared" si="2"/>
        <v>1</v>
      </c>
      <c r="G18" s="10">
        <v>100</v>
      </c>
      <c r="H18" s="12">
        <f t="shared" si="3"/>
        <v>100</v>
      </c>
      <c r="I18" s="12">
        <v>400</v>
      </c>
      <c r="J18" s="12">
        <v>300</v>
      </c>
      <c r="K18" s="10">
        <f t="shared" si="1"/>
        <v>800</v>
      </c>
      <c r="L18" s="35" t="s">
        <v>548</v>
      </c>
    </row>
    <row r="19" ht="36" customHeight="1" spans="1:12">
      <c r="A19" s="10">
        <v>17</v>
      </c>
      <c r="B19" s="15"/>
      <c r="C19" s="18" t="s">
        <v>394</v>
      </c>
      <c r="D19" s="14">
        <v>45033</v>
      </c>
      <c r="E19" s="14">
        <v>45504</v>
      </c>
      <c r="F19" s="10">
        <f t="shared" si="2"/>
        <v>1</v>
      </c>
      <c r="G19" s="10">
        <v>100</v>
      </c>
      <c r="H19" s="12">
        <f t="shared" si="3"/>
        <v>100</v>
      </c>
      <c r="I19" s="12">
        <v>0</v>
      </c>
      <c r="J19" s="12">
        <v>0</v>
      </c>
      <c r="K19" s="10">
        <f t="shared" si="1"/>
        <v>100</v>
      </c>
      <c r="L19" s="35" t="s">
        <v>395</v>
      </c>
    </row>
    <row r="20" ht="36" customHeight="1" spans="1:12">
      <c r="A20" s="10">
        <v>18</v>
      </c>
      <c r="B20" s="15"/>
      <c r="C20" s="18" t="s">
        <v>408</v>
      </c>
      <c r="D20" s="14">
        <v>45050</v>
      </c>
      <c r="E20" s="14">
        <v>45504</v>
      </c>
      <c r="F20" s="10">
        <f t="shared" si="2"/>
        <v>1</v>
      </c>
      <c r="G20" s="10">
        <v>100</v>
      </c>
      <c r="H20" s="12">
        <f t="shared" si="3"/>
        <v>100</v>
      </c>
      <c r="I20" s="12">
        <v>0</v>
      </c>
      <c r="J20" s="12">
        <v>100</v>
      </c>
      <c r="K20" s="10">
        <f t="shared" si="1"/>
        <v>200</v>
      </c>
      <c r="L20" s="35" t="s">
        <v>409</v>
      </c>
    </row>
    <row r="21" ht="36" customHeight="1" spans="1:12">
      <c r="A21" s="10">
        <v>19</v>
      </c>
      <c r="B21" s="15"/>
      <c r="C21" s="18" t="s">
        <v>410</v>
      </c>
      <c r="D21" s="14">
        <v>45064</v>
      </c>
      <c r="E21" s="14">
        <v>45504</v>
      </c>
      <c r="F21" s="10">
        <f t="shared" si="2"/>
        <v>1</v>
      </c>
      <c r="G21" s="10">
        <v>100</v>
      </c>
      <c r="H21" s="12">
        <f t="shared" si="3"/>
        <v>100</v>
      </c>
      <c r="I21" s="12">
        <v>300</v>
      </c>
      <c r="J21" s="12">
        <v>300</v>
      </c>
      <c r="K21" s="10">
        <f t="shared" si="1"/>
        <v>700</v>
      </c>
      <c r="L21" s="35" t="s">
        <v>448</v>
      </c>
    </row>
    <row r="22" ht="48" customHeight="1" spans="1:12">
      <c r="A22" s="10">
        <v>20</v>
      </c>
      <c r="B22" s="15"/>
      <c r="C22" s="18" t="s">
        <v>504</v>
      </c>
      <c r="D22" s="14">
        <v>45306</v>
      </c>
      <c r="E22" s="14">
        <v>45504</v>
      </c>
      <c r="F22" s="10">
        <f t="shared" si="2"/>
        <v>0</v>
      </c>
      <c r="G22" s="10">
        <v>100</v>
      </c>
      <c r="H22" s="12">
        <v>0</v>
      </c>
      <c r="I22" s="12">
        <v>300</v>
      </c>
      <c r="J22" s="12">
        <v>200</v>
      </c>
      <c r="K22" s="10">
        <f t="shared" si="1"/>
        <v>500</v>
      </c>
      <c r="L22" s="35" t="s">
        <v>549</v>
      </c>
    </row>
    <row r="23" ht="36" customHeight="1" spans="1:12">
      <c r="A23" s="10">
        <v>21</v>
      </c>
      <c r="B23" s="15"/>
      <c r="C23" s="76" t="s">
        <v>517</v>
      </c>
      <c r="D23" s="14">
        <v>45355</v>
      </c>
      <c r="E23" s="14">
        <v>45504</v>
      </c>
      <c r="F23" s="10">
        <f t="shared" si="2"/>
        <v>0</v>
      </c>
      <c r="G23" s="10">
        <v>100</v>
      </c>
      <c r="H23" s="12">
        <v>0</v>
      </c>
      <c r="I23" s="12">
        <v>300</v>
      </c>
      <c r="J23" s="12">
        <v>0</v>
      </c>
      <c r="K23" s="10">
        <f t="shared" si="1"/>
        <v>300</v>
      </c>
      <c r="L23" s="35" t="s">
        <v>518</v>
      </c>
    </row>
    <row r="24" ht="36" customHeight="1" spans="1:12">
      <c r="A24" s="10">
        <v>22</v>
      </c>
      <c r="B24" s="15"/>
      <c r="C24" s="76" t="s">
        <v>527</v>
      </c>
      <c r="D24" s="14">
        <v>45369</v>
      </c>
      <c r="E24" s="14">
        <v>45504</v>
      </c>
      <c r="F24" s="10">
        <f t="shared" si="2"/>
        <v>0</v>
      </c>
      <c r="G24" s="10">
        <v>100</v>
      </c>
      <c r="H24" s="12">
        <v>0</v>
      </c>
      <c r="I24" s="12">
        <v>300</v>
      </c>
      <c r="J24" s="12">
        <v>0</v>
      </c>
      <c r="K24" s="10">
        <f t="shared" si="1"/>
        <v>300</v>
      </c>
      <c r="L24" s="35" t="s">
        <v>528</v>
      </c>
    </row>
    <row r="25" ht="36" customHeight="1" spans="1:12">
      <c r="A25" s="10">
        <v>23</v>
      </c>
      <c r="B25" s="15"/>
      <c r="C25" s="76" t="s">
        <v>585</v>
      </c>
      <c r="D25" s="14">
        <v>45439</v>
      </c>
      <c r="E25" s="14">
        <v>45504</v>
      </c>
      <c r="F25" s="10">
        <f t="shared" si="2"/>
        <v>0</v>
      </c>
      <c r="G25" s="10">
        <v>100</v>
      </c>
      <c r="H25" s="12">
        <v>0</v>
      </c>
      <c r="I25" s="12">
        <v>300</v>
      </c>
      <c r="J25" s="12">
        <v>100</v>
      </c>
      <c r="K25" s="10">
        <f t="shared" si="1"/>
        <v>400</v>
      </c>
      <c r="L25" s="35" t="s">
        <v>586</v>
      </c>
    </row>
    <row r="26" ht="36" customHeight="1" spans="1:12">
      <c r="A26" s="10">
        <v>24</v>
      </c>
      <c r="B26" s="15"/>
      <c r="C26" s="10" t="s">
        <v>69</v>
      </c>
      <c r="D26" s="14">
        <v>44350</v>
      </c>
      <c r="E26" s="14">
        <v>45504</v>
      </c>
      <c r="F26" s="10">
        <f t="shared" si="2"/>
        <v>3</v>
      </c>
      <c r="G26" s="10">
        <v>100</v>
      </c>
      <c r="H26" s="12">
        <f>F26*G26</f>
        <v>300</v>
      </c>
      <c r="I26" s="12">
        <v>300</v>
      </c>
      <c r="J26" s="12">
        <v>100</v>
      </c>
      <c r="K26" s="10">
        <f t="shared" si="1"/>
        <v>700</v>
      </c>
      <c r="L26" s="35" t="s">
        <v>70</v>
      </c>
    </row>
    <row r="27" ht="36" customHeight="1" spans="1:12">
      <c r="A27" s="10">
        <v>25</v>
      </c>
      <c r="B27" s="15"/>
      <c r="C27" s="83" t="s">
        <v>587</v>
      </c>
      <c r="D27" s="14">
        <v>45446</v>
      </c>
      <c r="E27" s="14">
        <v>45504</v>
      </c>
      <c r="F27" s="10">
        <f t="shared" si="2"/>
        <v>0</v>
      </c>
      <c r="G27" s="10">
        <v>100</v>
      </c>
      <c r="H27" s="12">
        <v>0</v>
      </c>
      <c r="I27" s="12">
        <v>300</v>
      </c>
      <c r="J27" s="12">
        <v>400</v>
      </c>
      <c r="K27" s="10">
        <f t="shared" si="1"/>
        <v>700</v>
      </c>
      <c r="L27" s="35" t="s">
        <v>588</v>
      </c>
    </row>
    <row r="28" ht="36" customHeight="1" spans="1:12">
      <c r="A28" s="10">
        <v>26</v>
      </c>
      <c r="B28" s="15"/>
      <c r="C28" s="83" t="s">
        <v>608</v>
      </c>
      <c r="D28" s="14">
        <v>45499</v>
      </c>
      <c r="E28" s="14">
        <v>45504</v>
      </c>
      <c r="F28" s="10">
        <f t="shared" si="2"/>
        <v>0</v>
      </c>
      <c r="G28" s="10">
        <v>100</v>
      </c>
      <c r="H28" s="12">
        <v>0</v>
      </c>
      <c r="I28" s="12">
        <v>0</v>
      </c>
      <c r="J28" s="12">
        <v>0</v>
      </c>
      <c r="K28" s="10">
        <f t="shared" si="1"/>
        <v>0</v>
      </c>
      <c r="L28" s="35" t="s">
        <v>609</v>
      </c>
    </row>
    <row r="29" ht="36" customHeight="1" spans="1:12">
      <c r="A29" s="10">
        <v>27</v>
      </c>
      <c r="B29" s="10" t="s">
        <v>573</v>
      </c>
      <c r="C29" s="18" t="s">
        <v>371</v>
      </c>
      <c r="D29" s="14">
        <v>44921</v>
      </c>
      <c r="E29" s="14">
        <v>45504</v>
      </c>
      <c r="F29" s="10">
        <f t="shared" si="2"/>
        <v>1</v>
      </c>
      <c r="G29" s="10">
        <v>100</v>
      </c>
      <c r="H29" s="12">
        <v>100</v>
      </c>
      <c r="I29" s="12">
        <v>400</v>
      </c>
      <c r="J29" s="12">
        <v>100</v>
      </c>
      <c r="K29" s="10">
        <f t="shared" si="1"/>
        <v>600</v>
      </c>
      <c r="L29" s="35" t="s">
        <v>389</v>
      </c>
    </row>
    <row r="30" ht="36" customHeight="1" spans="1:12">
      <c r="A30" s="10">
        <v>28</v>
      </c>
      <c r="B30" s="10"/>
      <c r="C30" s="112" t="s">
        <v>610</v>
      </c>
      <c r="D30" s="14">
        <v>45495</v>
      </c>
      <c r="E30" s="14">
        <v>45504</v>
      </c>
      <c r="F30" s="10">
        <v>0</v>
      </c>
      <c r="G30" s="10">
        <v>100</v>
      </c>
      <c r="H30" s="12">
        <v>0</v>
      </c>
      <c r="I30" s="12">
        <v>0</v>
      </c>
      <c r="J30" s="12">
        <v>0</v>
      </c>
      <c r="K30" s="10">
        <f t="shared" si="1"/>
        <v>0</v>
      </c>
      <c r="L30" s="35" t="s">
        <v>611</v>
      </c>
    </row>
    <row r="31" ht="36" customHeight="1" spans="1:12">
      <c r="A31" s="10">
        <v>29</v>
      </c>
      <c r="B31" s="10"/>
      <c r="C31" s="110" t="s">
        <v>574</v>
      </c>
      <c r="D31" s="14">
        <v>45397</v>
      </c>
      <c r="E31" s="14">
        <v>45504</v>
      </c>
      <c r="F31" s="10">
        <f>DATEDIF(D31,E31,"Y")</f>
        <v>0</v>
      </c>
      <c r="G31" s="10">
        <v>100</v>
      </c>
      <c r="H31" s="12">
        <v>0</v>
      </c>
      <c r="I31" s="12">
        <v>400</v>
      </c>
      <c r="J31" s="12">
        <v>0</v>
      </c>
      <c r="K31" s="10">
        <f t="shared" si="1"/>
        <v>400</v>
      </c>
      <c r="L31" s="35" t="s">
        <v>612</v>
      </c>
    </row>
    <row r="32" ht="36" customHeight="1" spans="1:12">
      <c r="A32" s="10">
        <v>30</v>
      </c>
      <c r="B32" s="10" t="s">
        <v>433</v>
      </c>
      <c r="C32" s="10" t="s">
        <v>39</v>
      </c>
      <c r="D32" s="14">
        <v>44046</v>
      </c>
      <c r="E32" s="14">
        <v>45504</v>
      </c>
      <c r="F32" s="10">
        <f t="shared" ref="F32:F47" si="4">DATEDIF(D32,E32,"Y")</f>
        <v>3</v>
      </c>
      <c r="G32" s="10">
        <v>100</v>
      </c>
      <c r="H32" s="12">
        <f>F32*G32</f>
        <v>300</v>
      </c>
      <c r="I32" s="12">
        <v>400</v>
      </c>
      <c r="J32" s="12">
        <v>300</v>
      </c>
      <c r="K32" s="10">
        <f t="shared" si="1"/>
        <v>1000</v>
      </c>
      <c r="L32" s="35" t="s">
        <v>544</v>
      </c>
    </row>
    <row r="33" ht="30" customHeight="1" spans="1:12">
      <c r="A33" s="10">
        <v>31</v>
      </c>
      <c r="B33" s="10"/>
      <c r="C33" s="18" t="s">
        <v>124</v>
      </c>
      <c r="D33" s="17">
        <v>43590</v>
      </c>
      <c r="E33" s="14">
        <v>45504</v>
      </c>
      <c r="F33" s="10">
        <f t="shared" si="4"/>
        <v>5</v>
      </c>
      <c r="G33" s="10">
        <v>0</v>
      </c>
      <c r="H33" s="12">
        <v>0</v>
      </c>
      <c r="I33" s="12">
        <v>0</v>
      </c>
      <c r="J33" s="12">
        <v>300</v>
      </c>
      <c r="K33" s="10">
        <f t="shared" si="1"/>
        <v>300</v>
      </c>
      <c r="L33" s="39" t="s">
        <v>110</v>
      </c>
    </row>
    <row r="34" ht="30" customHeight="1" spans="1:12">
      <c r="A34" s="10">
        <v>32</v>
      </c>
      <c r="B34" s="10"/>
      <c r="C34" s="18" t="s">
        <v>453</v>
      </c>
      <c r="D34" s="17">
        <v>44602</v>
      </c>
      <c r="E34" s="14">
        <v>45504</v>
      </c>
      <c r="F34" s="10">
        <f t="shared" si="4"/>
        <v>2</v>
      </c>
      <c r="G34" s="10">
        <v>0</v>
      </c>
      <c r="H34" s="12">
        <v>0</v>
      </c>
      <c r="I34" s="12">
        <v>0</v>
      </c>
      <c r="J34" s="12">
        <v>300</v>
      </c>
      <c r="K34" s="10">
        <f t="shared" si="1"/>
        <v>300</v>
      </c>
      <c r="L34" s="39" t="s">
        <v>110</v>
      </c>
    </row>
    <row r="35" ht="30" customHeight="1" spans="1:12">
      <c r="A35" s="10">
        <v>33</v>
      </c>
      <c r="B35" s="13" t="s">
        <v>60</v>
      </c>
      <c r="C35" s="10" t="s">
        <v>61</v>
      </c>
      <c r="D35" s="14">
        <v>44074</v>
      </c>
      <c r="E35" s="14">
        <v>45504</v>
      </c>
      <c r="F35" s="10">
        <f t="shared" si="4"/>
        <v>3</v>
      </c>
      <c r="G35" s="10">
        <v>100</v>
      </c>
      <c r="H35" s="12">
        <f>F35*G35</f>
        <v>300</v>
      </c>
      <c r="I35" s="12">
        <v>0</v>
      </c>
      <c r="J35" s="12">
        <v>100</v>
      </c>
      <c r="K35" s="10">
        <f t="shared" si="1"/>
        <v>400</v>
      </c>
      <c r="L35" s="35" t="s">
        <v>421</v>
      </c>
    </row>
    <row r="36" ht="33" customHeight="1" spans="1:12">
      <c r="A36" s="10">
        <v>34</v>
      </c>
      <c r="B36" s="15"/>
      <c r="C36" s="10" t="s">
        <v>118</v>
      </c>
      <c r="D36" s="14">
        <v>44392</v>
      </c>
      <c r="E36" s="14">
        <v>45504</v>
      </c>
      <c r="F36" s="10">
        <v>2</v>
      </c>
      <c r="G36" s="10">
        <v>100</v>
      </c>
      <c r="H36" s="12">
        <v>0</v>
      </c>
      <c r="I36" s="12">
        <v>0</v>
      </c>
      <c r="J36" s="12">
        <v>0</v>
      </c>
      <c r="K36" s="10">
        <f t="shared" ref="K36:K67" si="5">SUM(H36:J36)</f>
        <v>0</v>
      </c>
      <c r="L36" s="35" t="s">
        <v>613</v>
      </c>
    </row>
    <row r="37" ht="33" customHeight="1" spans="1:12">
      <c r="A37" s="10">
        <v>35</v>
      </c>
      <c r="B37" s="15"/>
      <c r="C37" s="83" t="s">
        <v>596</v>
      </c>
      <c r="D37" s="14">
        <v>45460</v>
      </c>
      <c r="E37" s="14">
        <v>45504</v>
      </c>
      <c r="F37" s="10">
        <f t="shared" si="4"/>
        <v>0</v>
      </c>
      <c r="G37" s="10">
        <v>0</v>
      </c>
      <c r="H37" s="12">
        <v>0</v>
      </c>
      <c r="I37" s="12">
        <v>0</v>
      </c>
      <c r="J37" s="12">
        <v>100</v>
      </c>
      <c r="K37" s="10">
        <f t="shared" si="5"/>
        <v>100</v>
      </c>
      <c r="L37" s="35" t="s">
        <v>597</v>
      </c>
    </row>
    <row r="38" ht="39" customHeight="1" spans="1:12">
      <c r="A38" s="10">
        <v>36</v>
      </c>
      <c r="B38" s="15"/>
      <c r="C38" s="18" t="s">
        <v>373</v>
      </c>
      <c r="D38" s="14">
        <v>44915</v>
      </c>
      <c r="E38" s="14">
        <v>45504</v>
      </c>
      <c r="F38" s="10">
        <f t="shared" si="4"/>
        <v>1</v>
      </c>
      <c r="G38" s="10">
        <v>100</v>
      </c>
      <c r="H38" s="12">
        <v>100</v>
      </c>
      <c r="I38" s="12">
        <v>0</v>
      </c>
      <c r="J38" s="12">
        <v>100</v>
      </c>
      <c r="K38" s="10">
        <f t="shared" si="5"/>
        <v>200</v>
      </c>
      <c r="L38" s="35" t="s">
        <v>374</v>
      </c>
    </row>
    <row r="39" ht="39" customHeight="1" spans="1:12">
      <c r="A39" s="10">
        <v>37</v>
      </c>
      <c r="B39" s="15"/>
      <c r="C39" s="18" t="s">
        <v>550</v>
      </c>
      <c r="D39" s="14">
        <v>45377</v>
      </c>
      <c r="E39" s="14">
        <v>45504</v>
      </c>
      <c r="F39" s="10">
        <f t="shared" si="4"/>
        <v>0</v>
      </c>
      <c r="G39" s="10">
        <v>0</v>
      </c>
      <c r="H39" s="12">
        <v>0</v>
      </c>
      <c r="I39" s="12">
        <v>0</v>
      </c>
      <c r="J39" s="12">
        <v>0</v>
      </c>
      <c r="K39" s="10">
        <f t="shared" si="5"/>
        <v>0</v>
      </c>
      <c r="L39" s="35" t="s">
        <v>614</v>
      </c>
    </row>
    <row r="40" ht="31" customHeight="1" spans="1:12">
      <c r="A40" s="10">
        <v>38</v>
      </c>
      <c r="B40" s="15"/>
      <c r="C40" s="18" t="s">
        <v>521</v>
      </c>
      <c r="D40" s="17">
        <v>45233</v>
      </c>
      <c r="E40" s="14">
        <v>45504</v>
      </c>
      <c r="F40" s="10">
        <f t="shared" si="4"/>
        <v>0</v>
      </c>
      <c r="G40" s="10">
        <v>0</v>
      </c>
      <c r="H40" s="12">
        <v>0</v>
      </c>
      <c r="I40" s="12">
        <v>0</v>
      </c>
      <c r="J40" s="12">
        <v>100</v>
      </c>
      <c r="K40" s="10">
        <f t="shared" si="5"/>
        <v>100</v>
      </c>
      <c r="L40" s="68" t="s">
        <v>552</v>
      </c>
    </row>
    <row r="41" ht="28" customHeight="1" spans="1:12">
      <c r="A41" s="10">
        <v>39</v>
      </c>
      <c r="B41" s="15"/>
      <c r="C41" s="18" t="s">
        <v>434</v>
      </c>
      <c r="D41" s="17">
        <v>44862</v>
      </c>
      <c r="E41" s="14">
        <v>45504</v>
      </c>
      <c r="F41" s="10">
        <f t="shared" si="4"/>
        <v>1</v>
      </c>
      <c r="G41" s="10">
        <v>0</v>
      </c>
      <c r="H41" s="12">
        <v>0</v>
      </c>
      <c r="I41" s="12">
        <v>0</v>
      </c>
      <c r="J41" s="12">
        <v>200</v>
      </c>
      <c r="K41" s="10">
        <f t="shared" si="5"/>
        <v>200</v>
      </c>
      <c r="L41" s="116" t="s">
        <v>553</v>
      </c>
    </row>
    <row r="42" ht="28" customHeight="1" spans="1:12">
      <c r="A42" s="10">
        <v>40</v>
      </c>
      <c r="B42" s="13" t="s">
        <v>62</v>
      </c>
      <c r="C42" s="10" t="s">
        <v>63</v>
      </c>
      <c r="D42" s="14">
        <v>41687</v>
      </c>
      <c r="E42" s="14">
        <v>45504</v>
      </c>
      <c r="F42" s="10">
        <f t="shared" si="4"/>
        <v>10</v>
      </c>
      <c r="G42" s="10">
        <v>100</v>
      </c>
      <c r="H42" s="12">
        <v>500</v>
      </c>
      <c r="I42" s="12">
        <v>0</v>
      </c>
      <c r="J42" s="12">
        <v>300</v>
      </c>
      <c r="K42" s="10">
        <f t="shared" si="5"/>
        <v>800</v>
      </c>
      <c r="L42" s="35" t="s">
        <v>508</v>
      </c>
    </row>
    <row r="43" ht="32" customHeight="1" spans="1:12">
      <c r="A43" s="10">
        <v>41</v>
      </c>
      <c r="B43" s="15"/>
      <c r="C43" s="18" t="s">
        <v>245</v>
      </c>
      <c r="D43" s="14">
        <v>44648</v>
      </c>
      <c r="E43" s="14">
        <v>45504</v>
      </c>
      <c r="F43" s="10">
        <f t="shared" si="4"/>
        <v>2</v>
      </c>
      <c r="G43" s="10">
        <v>100</v>
      </c>
      <c r="H43" s="12">
        <v>200</v>
      </c>
      <c r="I43" s="12">
        <v>0</v>
      </c>
      <c r="J43" s="12">
        <v>0</v>
      </c>
      <c r="K43" s="10">
        <f t="shared" si="5"/>
        <v>200</v>
      </c>
      <c r="L43" s="42" t="s">
        <v>246</v>
      </c>
    </row>
    <row r="44" ht="31" customHeight="1" spans="1:12">
      <c r="A44" s="10">
        <v>42</v>
      </c>
      <c r="B44" s="13" t="s">
        <v>64</v>
      </c>
      <c r="C44" s="10" t="s">
        <v>56</v>
      </c>
      <c r="D44" s="14">
        <v>43710</v>
      </c>
      <c r="E44" s="14">
        <v>45504</v>
      </c>
      <c r="F44" s="10">
        <f t="shared" si="4"/>
        <v>4</v>
      </c>
      <c r="G44" s="10">
        <v>100</v>
      </c>
      <c r="H44" s="12">
        <f t="shared" ref="H44:H46" si="6">F44*G44</f>
        <v>400</v>
      </c>
      <c r="I44" s="12">
        <v>0</v>
      </c>
      <c r="J44" s="12">
        <v>100</v>
      </c>
      <c r="K44" s="10">
        <f t="shared" si="5"/>
        <v>500</v>
      </c>
      <c r="L44" s="37" t="s">
        <v>363</v>
      </c>
    </row>
    <row r="45" s="1" customFormat="1" ht="35" customHeight="1" spans="1:12">
      <c r="A45" s="10">
        <v>43</v>
      </c>
      <c r="B45" s="30"/>
      <c r="C45" s="11" t="s">
        <v>66</v>
      </c>
      <c r="D45" s="23">
        <v>43694</v>
      </c>
      <c r="E45" s="14">
        <v>45504</v>
      </c>
      <c r="F45" s="10">
        <f t="shared" si="4"/>
        <v>4</v>
      </c>
      <c r="G45" s="11">
        <v>100</v>
      </c>
      <c r="H45" s="12">
        <f t="shared" si="6"/>
        <v>400</v>
      </c>
      <c r="I45" s="12">
        <v>0</v>
      </c>
      <c r="J45" s="12">
        <v>100</v>
      </c>
      <c r="K45" s="10">
        <f t="shared" si="5"/>
        <v>500</v>
      </c>
      <c r="L45" s="35" t="s">
        <v>425</v>
      </c>
    </row>
    <row r="46" s="1" customFormat="1" ht="38" customHeight="1" spans="1:12">
      <c r="A46" s="10">
        <v>44</v>
      </c>
      <c r="B46" s="30"/>
      <c r="C46" s="16" t="s">
        <v>259</v>
      </c>
      <c r="D46" s="14">
        <v>44428</v>
      </c>
      <c r="E46" s="14">
        <v>45504</v>
      </c>
      <c r="F46" s="10">
        <f t="shared" si="4"/>
        <v>2</v>
      </c>
      <c r="G46" s="10">
        <v>100</v>
      </c>
      <c r="H46" s="12">
        <f t="shared" si="6"/>
        <v>200</v>
      </c>
      <c r="I46" s="12">
        <v>0</v>
      </c>
      <c r="J46" s="12">
        <v>300</v>
      </c>
      <c r="K46" s="10">
        <f t="shared" si="5"/>
        <v>500</v>
      </c>
      <c r="L46" s="35" t="s">
        <v>396</v>
      </c>
    </row>
    <row r="47" s="1" customFormat="1" ht="38" customHeight="1" spans="1:12">
      <c r="A47" s="10">
        <v>45</v>
      </c>
      <c r="B47" s="30"/>
      <c r="C47" s="16" t="s">
        <v>554</v>
      </c>
      <c r="D47" s="14">
        <v>45252</v>
      </c>
      <c r="E47" s="14">
        <v>45504</v>
      </c>
      <c r="F47" s="10">
        <f t="shared" si="4"/>
        <v>0</v>
      </c>
      <c r="G47" s="10">
        <v>0</v>
      </c>
      <c r="H47" s="12">
        <v>0</v>
      </c>
      <c r="I47" s="12">
        <v>0</v>
      </c>
      <c r="J47" s="12">
        <v>0</v>
      </c>
      <c r="K47" s="10">
        <f t="shared" si="5"/>
        <v>0</v>
      </c>
      <c r="L47" s="35" t="s">
        <v>614</v>
      </c>
    </row>
    <row r="48" s="1" customFormat="1" ht="38" customHeight="1" spans="1:12">
      <c r="A48" s="10">
        <v>46</v>
      </c>
      <c r="B48" s="30"/>
      <c r="C48" s="29" t="s">
        <v>615</v>
      </c>
      <c r="D48" s="14">
        <v>45495</v>
      </c>
      <c r="E48" s="14">
        <v>45504</v>
      </c>
      <c r="F48" s="10">
        <v>0</v>
      </c>
      <c r="G48" s="10">
        <v>0</v>
      </c>
      <c r="H48" s="12">
        <v>0</v>
      </c>
      <c r="I48" s="12">
        <v>0</v>
      </c>
      <c r="J48" s="12">
        <v>0</v>
      </c>
      <c r="K48" s="10">
        <f t="shared" si="5"/>
        <v>0</v>
      </c>
      <c r="L48" s="35" t="s">
        <v>616</v>
      </c>
    </row>
    <row r="49" s="1" customFormat="1" ht="30" customHeight="1" spans="1:12">
      <c r="A49" s="10">
        <v>47</v>
      </c>
      <c r="B49" s="30"/>
      <c r="C49" s="16" t="s">
        <v>413</v>
      </c>
      <c r="D49" s="14">
        <v>44634</v>
      </c>
      <c r="E49" s="14">
        <v>45504</v>
      </c>
      <c r="F49" s="10">
        <f t="shared" ref="F49:F54" si="7">DATEDIF(D49,E49,"Y")</f>
        <v>2</v>
      </c>
      <c r="G49" s="10">
        <v>0</v>
      </c>
      <c r="H49" s="12">
        <f t="shared" ref="H49:H51" si="8">F49*G49</f>
        <v>0</v>
      </c>
      <c r="I49" s="12">
        <v>0</v>
      </c>
      <c r="J49" s="12">
        <v>300</v>
      </c>
      <c r="K49" s="10">
        <f t="shared" si="5"/>
        <v>300</v>
      </c>
      <c r="L49" s="36" t="s">
        <v>414</v>
      </c>
    </row>
    <row r="50" ht="28" customHeight="1" spans="1:12">
      <c r="A50" s="10">
        <v>48</v>
      </c>
      <c r="B50" s="15"/>
      <c r="C50" s="16" t="s">
        <v>468</v>
      </c>
      <c r="D50" s="14">
        <v>44794</v>
      </c>
      <c r="E50" s="14">
        <v>45504</v>
      </c>
      <c r="F50" s="10">
        <f t="shared" si="7"/>
        <v>1</v>
      </c>
      <c r="G50" s="10">
        <v>0</v>
      </c>
      <c r="H50" s="12">
        <f t="shared" si="8"/>
        <v>0</v>
      </c>
      <c r="I50" s="12">
        <v>0</v>
      </c>
      <c r="J50" s="12">
        <v>300</v>
      </c>
      <c r="K50" s="10">
        <f t="shared" si="5"/>
        <v>300</v>
      </c>
      <c r="L50" s="36" t="s">
        <v>414</v>
      </c>
    </row>
    <row r="51" ht="28" customHeight="1" spans="1:12">
      <c r="A51" s="10">
        <v>49</v>
      </c>
      <c r="B51" s="31" t="s">
        <v>68</v>
      </c>
      <c r="C51" s="10" t="s">
        <v>131</v>
      </c>
      <c r="D51" s="14">
        <v>44413</v>
      </c>
      <c r="E51" s="14">
        <v>45504</v>
      </c>
      <c r="F51" s="10">
        <f t="shared" si="7"/>
        <v>2</v>
      </c>
      <c r="G51" s="10">
        <v>100</v>
      </c>
      <c r="H51" s="12">
        <f t="shared" si="8"/>
        <v>200</v>
      </c>
      <c r="I51" s="12">
        <v>0</v>
      </c>
      <c r="J51" s="12">
        <v>0</v>
      </c>
      <c r="K51" s="10">
        <f t="shared" si="5"/>
        <v>200</v>
      </c>
      <c r="L51" s="35" t="s">
        <v>183</v>
      </c>
    </row>
    <row r="52" ht="31" customHeight="1" spans="1:12">
      <c r="A52" s="10">
        <v>50</v>
      </c>
      <c r="B52" s="32"/>
      <c r="C52" s="18" t="s">
        <v>397</v>
      </c>
      <c r="D52" s="14">
        <v>45033</v>
      </c>
      <c r="E52" s="14">
        <v>45504</v>
      </c>
      <c r="F52" s="10">
        <f t="shared" si="7"/>
        <v>1</v>
      </c>
      <c r="G52" s="10">
        <v>100</v>
      </c>
      <c r="H52" s="12">
        <v>100</v>
      </c>
      <c r="I52" s="12">
        <v>0</v>
      </c>
      <c r="J52" s="12">
        <v>0</v>
      </c>
      <c r="K52" s="10">
        <f t="shared" si="5"/>
        <v>100</v>
      </c>
      <c r="L52" s="36" t="s">
        <v>398</v>
      </c>
    </row>
    <row r="53" ht="31" customHeight="1" spans="1:12">
      <c r="A53" s="10">
        <v>51</v>
      </c>
      <c r="B53" s="32"/>
      <c r="C53" s="18" t="s">
        <v>91</v>
      </c>
      <c r="D53" s="17">
        <v>44166</v>
      </c>
      <c r="E53" s="14">
        <v>45504</v>
      </c>
      <c r="F53" s="10">
        <f t="shared" si="7"/>
        <v>3</v>
      </c>
      <c r="G53" s="18">
        <v>100</v>
      </c>
      <c r="H53" s="12">
        <v>300</v>
      </c>
      <c r="I53" s="12">
        <v>0</v>
      </c>
      <c r="J53" s="12">
        <v>100</v>
      </c>
      <c r="K53" s="10">
        <f t="shared" si="5"/>
        <v>400</v>
      </c>
      <c r="L53" s="37" t="s">
        <v>92</v>
      </c>
    </row>
    <row r="54" ht="27" customHeight="1" spans="1:12">
      <c r="A54" s="10">
        <v>52</v>
      </c>
      <c r="B54" s="32"/>
      <c r="C54" s="83" t="s">
        <v>535</v>
      </c>
      <c r="D54" s="14">
        <v>45369</v>
      </c>
      <c r="E54" s="14">
        <v>45504</v>
      </c>
      <c r="F54" s="10">
        <f t="shared" si="7"/>
        <v>0</v>
      </c>
      <c r="G54" s="10">
        <v>0</v>
      </c>
      <c r="H54" s="12">
        <v>0</v>
      </c>
      <c r="I54" s="12">
        <v>300</v>
      </c>
      <c r="J54" s="12">
        <v>0</v>
      </c>
      <c r="K54" s="10">
        <f t="shared" si="5"/>
        <v>300</v>
      </c>
      <c r="L54" s="35" t="s">
        <v>536</v>
      </c>
    </row>
    <row r="55" ht="27" customHeight="1" spans="1:12">
      <c r="A55" s="10">
        <v>53</v>
      </c>
      <c r="B55" s="32"/>
      <c r="C55" s="83" t="s">
        <v>617</v>
      </c>
      <c r="D55" s="14">
        <v>45481</v>
      </c>
      <c r="E55" s="14">
        <v>45504</v>
      </c>
      <c r="F55" s="10">
        <v>0</v>
      </c>
      <c r="G55" s="10">
        <v>0</v>
      </c>
      <c r="H55" s="12">
        <v>0</v>
      </c>
      <c r="I55" s="12">
        <v>0</v>
      </c>
      <c r="J55" s="12">
        <v>0</v>
      </c>
      <c r="K55" s="10">
        <f t="shared" si="5"/>
        <v>0</v>
      </c>
      <c r="L55" s="43" t="s">
        <v>618</v>
      </c>
    </row>
    <row r="56" ht="31" customHeight="1" spans="1:12">
      <c r="A56" s="10">
        <v>54</v>
      </c>
      <c r="B56" s="32"/>
      <c r="C56" s="10" t="s">
        <v>192</v>
      </c>
      <c r="D56" s="14">
        <v>44284</v>
      </c>
      <c r="E56" s="14">
        <v>45504</v>
      </c>
      <c r="F56" s="10">
        <f t="shared" ref="F56:F69" si="9">DATEDIF(D56,E56,"Y")</f>
        <v>3</v>
      </c>
      <c r="G56" s="10">
        <v>0</v>
      </c>
      <c r="H56" s="12">
        <v>0</v>
      </c>
      <c r="I56" s="12">
        <v>0</v>
      </c>
      <c r="J56" s="12">
        <v>300</v>
      </c>
      <c r="K56" s="10">
        <f t="shared" si="5"/>
        <v>300</v>
      </c>
      <c r="L56" s="65" t="s">
        <v>509</v>
      </c>
    </row>
    <row r="57" ht="24" customHeight="1" spans="1:12">
      <c r="A57" s="10">
        <v>55</v>
      </c>
      <c r="B57" s="32"/>
      <c r="C57" s="44" t="s">
        <v>312</v>
      </c>
      <c r="D57" s="45">
        <v>44284</v>
      </c>
      <c r="E57" s="14">
        <v>45504</v>
      </c>
      <c r="F57" s="10">
        <f t="shared" si="9"/>
        <v>3</v>
      </c>
      <c r="G57" s="10">
        <v>0</v>
      </c>
      <c r="H57" s="12">
        <v>0</v>
      </c>
      <c r="I57" s="12">
        <v>0</v>
      </c>
      <c r="J57" s="12">
        <v>300</v>
      </c>
      <c r="K57" s="10">
        <f t="shared" si="5"/>
        <v>300</v>
      </c>
      <c r="L57" s="65" t="s">
        <v>195</v>
      </c>
    </row>
    <row r="58" ht="24" customHeight="1" spans="1:12">
      <c r="A58" s="10">
        <v>56</v>
      </c>
      <c r="B58" s="32"/>
      <c r="C58" s="44" t="s">
        <v>379</v>
      </c>
      <c r="D58" s="45">
        <v>44280</v>
      </c>
      <c r="E58" s="14">
        <v>45504</v>
      </c>
      <c r="F58" s="10">
        <f t="shared" si="9"/>
        <v>3</v>
      </c>
      <c r="G58" s="10">
        <v>0</v>
      </c>
      <c r="H58" s="12">
        <v>0</v>
      </c>
      <c r="I58" s="12">
        <v>0</v>
      </c>
      <c r="J58" s="12">
        <v>100</v>
      </c>
      <c r="K58" s="10">
        <f t="shared" si="5"/>
        <v>100</v>
      </c>
      <c r="L58" s="65" t="s">
        <v>380</v>
      </c>
    </row>
    <row r="59" ht="24" customHeight="1" spans="1:12">
      <c r="A59" s="10">
        <v>57</v>
      </c>
      <c r="B59" s="32"/>
      <c r="C59" s="44" t="s">
        <v>381</v>
      </c>
      <c r="D59" s="45">
        <v>44279</v>
      </c>
      <c r="E59" s="14">
        <v>45504</v>
      </c>
      <c r="F59" s="10">
        <f t="shared" si="9"/>
        <v>3</v>
      </c>
      <c r="G59" s="10">
        <v>0</v>
      </c>
      <c r="H59" s="12">
        <v>0</v>
      </c>
      <c r="I59" s="12">
        <v>0</v>
      </c>
      <c r="J59" s="12">
        <v>100</v>
      </c>
      <c r="K59" s="10">
        <f t="shared" si="5"/>
        <v>100</v>
      </c>
      <c r="L59" s="65" t="s">
        <v>380</v>
      </c>
    </row>
    <row r="60" ht="27" customHeight="1" spans="1:12">
      <c r="A60" s="10">
        <v>58</v>
      </c>
      <c r="B60" s="117"/>
      <c r="C60" s="18" t="s">
        <v>194</v>
      </c>
      <c r="D60" s="14">
        <v>44478</v>
      </c>
      <c r="E60" s="14">
        <v>45504</v>
      </c>
      <c r="F60" s="10">
        <f t="shared" si="9"/>
        <v>2</v>
      </c>
      <c r="G60" s="10">
        <v>0</v>
      </c>
      <c r="H60" s="12">
        <f>F60*G60</f>
        <v>0</v>
      </c>
      <c r="I60" s="12">
        <v>0</v>
      </c>
      <c r="J60" s="12">
        <v>100</v>
      </c>
      <c r="K60" s="10">
        <f t="shared" si="5"/>
        <v>100</v>
      </c>
      <c r="L60" s="79" t="s">
        <v>365</v>
      </c>
    </row>
    <row r="61" ht="26" customHeight="1" spans="1:12">
      <c r="A61" s="10">
        <v>59</v>
      </c>
      <c r="B61" s="48" t="s">
        <v>84</v>
      </c>
      <c r="C61" s="18" t="s">
        <v>85</v>
      </c>
      <c r="D61" s="17">
        <v>43978</v>
      </c>
      <c r="E61" s="14">
        <v>45504</v>
      </c>
      <c r="F61" s="10">
        <f t="shared" si="9"/>
        <v>4</v>
      </c>
      <c r="G61" s="18">
        <v>100</v>
      </c>
      <c r="H61" s="12">
        <v>400</v>
      </c>
      <c r="I61" s="12">
        <v>0</v>
      </c>
      <c r="J61" s="12">
        <v>0</v>
      </c>
      <c r="K61" s="10">
        <f t="shared" si="5"/>
        <v>400</v>
      </c>
      <c r="L61" s="37"/>
    </row>
    <row r="62" ht="24" customHeight="1" spans="1:12">
      <c r="A62" s="10">
        <v>60</v>
      </c>
      <c r="B62" s="87"/>
      <c r="C62" s="18" t="s">
        <v>438</v>
      </c>
      <c r="D62" s="17">
        <v>45120</v>
      </c>
      <c r="E62" s="14">
        <v>45504</v>
      </c>
      <c r="F62" s="10">
        <v>0</v>
      </c>
      <c r="G62" s="18">
        <v>100</v>
      </c>
      <c r="H62" s="12">
        <v>0</v>
      </c>
      <c r="I62" s="12">
        <v>0</v>
      </c>
      <c r="J62" s="12">
        <v>100</v>
      </c>
      <c r="K62" s="10">
        <f t="shared" si="5"/>
        <v>100</v>
      </c>
      <c r="L62" s="38" t="s">
        <v>578</v>
      </c>
    </row>
    <row r="63" ht="29" customHeight="1" spans="1:12">
      <c r="A63" s="10">
        <v>61</v>
      </c>
      <c r="B63" s="87"/>
      <c r="C63" s="44" t="s">
        <v>522</v>
      </c>
      <c r="D63" s="45">
        <v>45231</v>
      </c>
      <c r="E63" s="14">
        <v>45504</v>
      </c>
      <c r="F63" s="10">
        <f t="shared" si="9"/>
        <v>0</v>
      </c>
      <c r="G63" s="18">
        <v>0</v>
      </c>
      <c r="H63" s="12">
        <v>0</v>
      </c>
      <c r="I63" s="12">
        <v>0</v>
      </c>
      <c r="J63" s="12">
        <v>300</v>
      </c>
      <c r="K63" s="10">
        <f t="shared" si="5"/>
        <v>300</v>
      </c>
      <c r="L63" s="118" t="s">
        <v>533</v>
      </c>
    </row>
    <row r="64" ht="25" customHeight="1" spans="1:12">
      <c r="A64" s="10">
        <v>62</v>
      </c>
      <c r="B64" s="15"/>
      <c r="C64" s="18" t="s">
        <v>109</v>
      </c>
      <c r="D64" s="17">
        <v>43129</v>
      </c>
      <c r="E64" s="14">
        <v>45504</v>
      </c>
      <c r="F64" s="10">
        <f t="shared" si="9"/>
        <v>6</v>
      </c>
      <c r="G64" s="10">
        <v>0</v>
      </c>
      <c r="H64" s="12">
        <v>0</v>
      </c>
      <c r="I64" s="12">
        <v>0</v>
      </c>
      <c r="J64" s="12">
        <v>300</v>
      </c>
      <c r="K64" s="10">
        <f t="shared" si="5"/>
        <v>300</v>
      </c>
      <c r="L64" s="68" t="s">
        <v>110</v>
      </c>
    </row>
    <row r="65" ht="25" customHeight="1" spans="1:12">
      <c r="A65" s="10">
        <v>63</v>
      </c>
      <c r="B65" s="10" t="s">
        <v>89</v>
      </c>
      <c r="C65" s="10" t="s">
        <v>90</v>
      </c>
      <c r="D65" s="14">
        <v>44075</v>
      </c>
      <c r="E65" s="14">
        <v>45504</v>
      </c>
      <c r="F65" s="10">
        <f t="shared" si="9"/>
        <v>3</v>
      </c>
      <c r="G65" s="10">
        <v>100</v>
      </c>
      <c r="H65" s="12">
        <f>F65*G65</f>
        <v>300</v>
      </c>
      <c r="I65" s="12">
        <v>0</v>
      </c>
      <c r="J65" s="12">
        <v>0</v>
      </c>
      <c r="K65" s="10">
        <f t="shared" si="5"/>
        <v>300</v>
      </c>
      <c r="L65" s="71" t="s">
        <v>28</v>
      </c>
    </row>
    <row r="66" ht="33" customHeight="1" spans="1:12">
      <c r="A66" s="10">
        <v>64</v>
      </c>
      <c r="B66" s="10"/>
      <c r="C66" s="18" t="s">
        <v>265</v>
      </c>
      <c r="D66" s="14">
        <v>44676</v>
      </c>
      <c r="E66" s="14">
        <v>45504</v>
      </c>
      <c r="F66" s="10">
        <f t="shared" si="9"/>
        <v>2</v>
      </c>
      <c r="G66" s="10">
        <v>100</v>
      </c>
      <c r="H66" s="12">
        <f>F66*G66</f>
        <v>200</v>
      </c>
      <c r="I66" s="12">
        <v>0</v>
      </c>
      <c r="J66" s="12">
        <v>100</v>
      </c>
      <c r="K66" s="10">
        <f t="shared" si="5"/>
        <v>300</v>
      </c>
      <c r="L66" s="35" t="s">
        <v>427</v>
      </c>
    </row>
    <row r="67" s="2" customFormat="1" ht="27" customHeight="1" spans="1:12">
      <c r="A67" s="10">
        <v>65</v>
      </c>
      <c r="B67" s="15" t="s">
        <v>121</v>
      </c>
      <c r="C67" s="10" t="s">
        <v>100</v>
      </c>
      <c r="D67" s="14">
        <v>44257</v>
      </c>
      <c r="E67" s="14">
        <v>45504</v>
      </c>
      <c r="F67" s="10">
        <f t="shared" si="9"/>
        <v>3</v>
      </c>
      <c r="G67" s="10">
        <v>100</v>
      </c>
      <c r="H67" s="12">
        <f>F67*G67</f>
        <v>300</v>
      </c>
      <c r="I67" s="12">
        <v>0</v>
      </c>
      <c r="J67" s="12">
        <v>300</v>
      </c>
      <c r="K67" s="10">
        <f t="shared" si="5"/>
        <v>600</v>
      </c>
      <c r="L67" s="35" t="s">
        <v>101</v>
      </c>
    </row>
    <row r="68" s="2" customFormat="1" ht="36" customHeight="1" spans="1:12">
      <c r="A68" s="10">
        <v>66</v>
      </c>
      <c r="B68" s="15"/>
      <c r="C68" s="83" t="s">
        <v>591</v>
      </c>
      <c r="D68" s="14">
        <v>45425</v>
      </c>
      <c r="E68" s="14">
        <v>45504</v>
      </c>
      <c r="F68" s="10">
        <f t="shared" si="9"/>
        <v>0</v>
      </c>
      <c r="G68" s="10">
        <v>100</v>
      </c>
      <c r="H68" s="12">
        <v>0</v>
      </c>
      <c r="I68" s="12">
        <v>400</v>
      </c>
      <c r="J68" s="12">
        <v>100</v>
      </c>
      <c r="K68" s="10">
        <f t="shared" ref="K68:K108" si="10">SUM(H68:J68)</f>
        <v>500</v>
      </c>
      <c r="L68" s="35" t="s">
        <v>619</v>
      </c>
    </row>
    <row r="69" ht="27" customHeight="1" spans="1:12">
      <c r="A69" s="10">
        <v>67</v>
      </c>
      <c r="B69" s="15"/>
      <c r="C69" s="18" t="s">
        <v>272</v>
      </c>
      <c r="D69" s="14">
        <v>44676</v>
      </c>
      <c r="E69" s="14">
        <v>45504</v>
      </c>
      <c r="F69" s="10">
        <f t="shared" si="9"/>
        <v>2</v>
      </c>
      <c r="G69" s="10">
        <v>100</v>
      </c>
      <c r="H69" s="12">
        <f>F69*G69</f>
        <v>200</v>
      </c>
      <c r="I69" s="12">
        <v>100</v>
      </c>
      <c r="J69" s="12">
        <v>100</v>
      </c>
      <c r="K69" s="10">
        <f t="shared" si="10"/>
        <v>400</v>
      </c>
      <c r="L69" s="35" t="s">
        <v>316</v>
      </c>
    </row>
    <row r="70" customFormat="1" ht="27" customHeight="1" spans="1:12">
      <c r="A70" s="10">
        <v>68</v>
      </c>
      <c r="B70" s="15"/>
      <c r="C70" s="18" t="s">
        <v>355</v>
      </c>
      <c r="D70" s="14">
        <v>44842</v>
      </c>
      <c r="E70" s="14">
        <v>45504</v>
      </c>
      <c r="F70" s="10">
        <f t="shared" ref="F70:F104" si="11">DATEDIF(D70,E70,"Y")</f>
        <v>1</v>
      </c>
      <c r="G70" s="10">
        <v>100</v>
      </c>
      <c r="H70" s="12">
        <f>F70*G70</f>
        <v>100</v>
      </c>
      <c r="I70" s="12">
        <v>300</v>
      </c>
      <c r="J70" s="12">
        <v>100</v>
      </c>
      <c r="K70" s="10">
        <f t="shared" si="10"/>
        <v>500</v>
      </c>
      <c r="L70" s="35" t="s">
        <v>593</v>
      </c>
    </row>
    <row r="71" customFormat="1" ht="28" customHeight="1" spans="1:12">
      <c r="A71" s="10">
        <v>69</v>
      </c>
      <c r="B71" s="10" t="s">
        <v>103</v>
      </c>
      <c r="C71" s="10" t="s">
        <v>104</v>
      </c>
      <c r="D71" s="14">
        <v>43192</v>
      </c>
      <c r="E71" s="14">
        <v>45504</v>
      </c>
      <c r="F71" s="10">
        <f t="shared" si="11"/>
        <v>6</v>
      </c>
      <c r="G71" s="10">
        <v>100</v>
      </c>
      <c r="H71" s="12">
        <v>500</v>
      </c>
      <c r="I71" s="12">
        <v>300</v>
      </c>
      <c r="J71" s="12">
        <v>100</v>
      </c>
      <c r="K71" s="10">
        <f t="shared" si="10"/>
        <v>900</v>
      </c>
      <c r="L71" s="35" t="s">
        <v>428</v>
      </c>
    </row>
    <row r="72" customFormat="1" ht="28" customHeight="1" spans="1:12">
      <c r="A72" s="10">
        <v>70</v>
      </c>
      <c r="B72" s="10"/>
      <c r="C72" s="18" t="s">
        <v>441</v>
      </c>
      <c r="D72" s="49">
        <v>45142</v>
      </c>
      <c r="E72" s="14">
        <v>45504</v>
      </c>
      <c r="F72" s="10">
        <f t="shared" si="11"/>
        <v>0</v>
      </c>
      <c r="G72" s="13">
        <v>100</v>
      </c>
      <c r="H72" s="50">
        <v>0</v>
      </c>
      <c r="I72" s="50">
        <v>0</v>
      </c>
      <c r="J72" s="50">
        <v>100</v>
      </c>
      <c r="K72" s="10">
        <f t="shared" si="10"/>
        <v>100</v>
      </c>
      <c r="L72" s="69" t="s">
        <v>557</v>
      </c>
    </row>
    <row r="73" customFormat="1" ht="28" customHeight="1" spans="1:12">
      <c r="A73" s="10">
        <v>71</v>
      </c>
      <c r="B73" s="10"/>
      <c r="C73" s="18" t="s">
        <v>579</v>
      </c>
      <c r="D73" s="49">
        <v>44608</v>
      </c>
      <c r="E73" s="14">
        <v>45504</v>
      </c>
      <c r="F73" s="10">
        <f t="shared" si="11"/>
        <v>2</v>
      </c>
      <c r="G73" s="13">
        <v>100</v>
      </c>
      <c r="H73" s="50">
        <v>0</v>
      </c>
      <c r="I73" s="50">
        <v>0</v>
      </c>
      <c r="J73" s="50">
        <v>300</v>
      </c>
      <c r="K73" s="10">
        <f t="shared" si="10"/>
        <v>300</v>
      </c>
      <c r="L73" s="69" t="s">
        <v>580</v>
      </c>
    </row>
    <row r="74" customFormat="1" ht="33" customHeight="1" spans="1:12">
      <c r="A74" s="10">
        <v>72</v>
      </c>
      <c r="B74" s="10"/>
      <c r="C74" s="18" t="s">
        <v>581</v>
      </c>
      <c r="D74" s="49">
        <v>44734</v>
      </c>
      <c r="E74" s="14">
        <v>45504</v>
      </c>
      <c r="F74" s="10">
        <f t="shared" si="11"/>
        <v>2</v>
      </c>
      <c r="G74" s="13">
        <v>100</v>
      </c>
      <c r="H74" s="50">
        <v>0</v>
      </c>
      <c r="I74" s="50">
        <v>0</v>
      </c>
      <c r="J74" s="50">
        <v>100</v>
      </c>
      <c r="K74" s="10">
        <f t="shared" si="10"/>
        <v>100</v>
      </c>
      <c r="L74" s="69" t="s">
        <v>582</v>
      </c>
    </row>
    <row r="75" customFormat="1" ht="33" customHeight="1" spans="1:12">
      <c r="A75" s="10">
        <v>73</v>
      </c>
      <c r="B75" s="11" t="s">
        <v>216</v>
      </c>
      <c r="C75" s="10" t="s">
        <v>58</v>
      </c>
      <c r="D75" s="14">
        <v>44113</v>
      </c>
      <c r="E75" s="14">
        <v>45504</v>
      </c>
      <c r="F75" s="10">
        <f t="shared" si="11"/>
        <v>3</v>
      </c>
      <c r="G75" s="10">
        <v>100</v>
      </c>
      <c r="H75" s="12">
        <v>300</v>
      </c>
      <c r="I75" s="12">
        <v>300</v>
      </c>
      <c r="J75" s="12">
        <v>200</v>
      </c>
      <c r="K75" s="10">
        <f t="shared" si="10"/>
        <v>800</v>
      </c>
      <c r="L75" s="35" t="s">
        <v>534</v>
      </c>
    </row>
    <row r="76" customFormat="1" ht="33" customHeight="1" spans="1:12">
      <c r="A76" s="10">
        <v>74</v>
      </c>
      <c r="B76" s="15" t="s">
        <v>472</v>
      </c>
      <c r="C76" s="18" t="s">
        <v>473</v>
      </c>
      <c r="D76" s="14">
        <v>44757</v>
      </c>
      <c r="E76" s="14">
        <v>45504</v>
      </c>
      <c r="F76" s="10">
        <v>1</v>
      </c>
      <c r="G76" s="10">
        <v>100</v>
      </c>
      <c r="H76" s="12">
        <v>100</v>
      </c>
      <c r="I76" s="12">
        <v>0</v>
      </c>
      <c r="J76" s="12">
        <v>0</v>
      </c>
      <c r="K76" s="10">
        <f t="shared" si="10"/>
        <v>100</v>
      </c>
      <c r="L76" s="36"/>
    </row>
    <row r="77" customFormat="1" ht="33" customHeight="1" spans="1:12">
      <c r="A77" s="10">
        <v>75</v>
      </c>
      <c r="B77" s="51"/>
      <c r="C77" s="18" t="s">
        <v>475</v>
      </c>
      <c r="D77" s="14">
        <v>44878</v>
      </c>
      <c r="E77" s="14">
        <v>45504</v>
      </c>
      <c r="F77" s="10">
        <f t="shared" si="11"/>
        <v>1</v>
      </c>
      <c r="G77" s="10">
        <v>100</v>
      </c>
      <c r="H77" s="12">
        <f t="shared" ref="H77:H79" si="12">F77*G77</f>
        <v>100</v>
      </c>
      <c r="I77" s="12">
        <v>0</v>
      </c>
      <c r="J77" s="12">
        <v>0</v>
      </c>
      <c r="K77" s="10">
        <f t="shared" si="10"/>
        <v>100</v>
      </c>
      <c r="L77" s="35"/>
    </row>
    <row r="78" ht="33" customHeight="1" spans="1:12">
      <c r="A78" s="10">
        <v>76</v>
      </c>
      <c r="B78" s="10" t="s">
        <v>343</v>
      </c>
      <c r="C78" s="18" t="s">
        <v>302</v>
      </c>
      <c r="D78" s="14">
        <v>44739</v>
      </c>
      <c r="E78" s="14">
        <v>45504</v>
      </c>
      <c r="F78" s="10">
        <f t="shared" si="11"/>
        <v>2</v>
      </c>
      <c r="G78" s="10">
        <v>100</v>
      </c>
      <c r="H78" s="12">
        <f t="shared" si="12"/>
        <v>200</v>
      </c>
      <c r="I78" s="12">
        <v>0</v>
      </c>
      <c r="J78" s="12">
        <v>400</v>
      </c>
      <c r="K78" s="10">
        <f t="shared" si="10"/>
        <v>600</v>
      </c>
      <c r="L78" s="73" t="s">
        <v>495</v>
      </c>
    </row>
    <row r="79" ht="27" customHeight="1" spans="1:12">
      <c r="A79" s="10">
        <v>77</v>
      </c>
      <c r="B79" s="10"/>
      <c r="C79" s="10" t="s">
        <v>344</v>
      </c>
      <c r="D79" s="14">
        <v>44774</v>
      </c>
      <c r="E79" s="14">
        <v>45504</v>
      </c>
      <c r="F79" s="10">
        <f t="shared" si="11"/>
        <v>1</v>
      </c>
      <c r="G79" s="10">
        <v>100</v>
      </c>
      <c r="H79" s="12">
        <f t="shared" si="12"/>
        <v>100</v>
      </c>
      <c r="I79" s="12">
        <v>100</v>
      </c>
      <c r="J79" s="12">
        <v>0</v>
      </c>
      <c r="K79" s="10">
        <f t="shared" si="10"/>
        <v>200</v>
      </c>
      <c r="L79" s="70" t="s">
        <v>357</v>
      </c>
    </row>
    <row r="80" ht="27" customHeight="1" spans="1:12">
      <c r="A80" s="10">
        <v>78</v>
      </c>
      <c r="B80" s="52" t="s">
        <v>462</v>
      </c>
      <c r="C80" s="18" t="s">
        <v>346</v>
      </c>
      <c r="D80" s="14">
        <v>44842</v>
      </c>
      <c r="E80" s="14">
        <v>45504</v>
      </c>
      <c r="F80" s="10">
        <f t="shared" si="11"/>
        <v>1</v>
      </c>
      <c r="G80" s="10">
        <v>100</v>
      </c>
      <c r="H80" s="12">
        <v>100</v>
      </c>
      <c r="I80" s="12">
        <v>0</v>
      </c>
      <c r="J80" s="12">
        <v>300</v>
      </c>
      <c r="K80" s="10">
        <f t="shared" si="10"/>
        <v>400</v>
      </c>
      <c r="L80" s="35" t="s">
        <v>347</v>
      </c>
    </row>
    <row r="81" ht="27" customHeight="1" spans="1:12">
      <c r="A81" s="10">
        <v>79</v>
      </c>
      <c r="B81" s="52"/>
      <c r="C81" s="10" t="s">
        <v>54</v>
      </c>
      <c r="D81" s="14">
        <v>40787</v>
      </c>
      <c r="E81" s="14">
        <v>45504</v>
      </c>
      <c r="F81" s="10">
        <f t="shared" si="11"/>
        <v>12</v>
      </c>
      <c r="G81" s="10">
        <v>100</v>
      </c>
      <c r="H81" s="12">
        <v>500</v>
      </c>
      <c r="I81" s="12">
        <v>0</v>
      </c>
      <c r="J81" s="12">
        <v>0</v>
      </c>
      <c r="K81" s="10">
        <f t="shared" si="10"/>
        <v>500</v>
      </c>
      <c r="L81" s="35" t="s">
        <v>28</v>
      </c>
    </row>
    <row r="82" ht="27" customHeight="1" spans="1:12">
      <c r="A82" s="10">
        <v>80</v>
      </c>
      <c r="B82" s="53" t="s">
        <v>377</v>
      </c>
      <c r="C82" s="10" t="s">
        <v>127</v>
      </c>
      <c r="D82" s="14">
        <v>44382</v>
      </c>
      <c r="E82" s="14">
        <v>45504</v>
      </c>
      <c r="F82" s="10">
        <f t="shared" si="11"/>
        <v>3</v>
      </c>
      <c r="G82" s="10">
        <v>100</v>
      </c>
      <c r="H82" s="12">
        <v>200</v>
      </c>
      <c r="I82" s="12">
        <v>400</v>
      </c>
      <c r="J82" s="12">
        <v>100</v>
      </c>
      <c r="K82" s="10">
        <f t="shared" si="10"/>
        <v>700</v>
      </c>
      <c r="L82" s="35" t="s">
        <v>620</v>
      </c>
    </row>
    <row r="83" ht="27" customHeight="1" spans="1:12">
      <c r="A83" s="10">
        <v>81</v>
      </c>
      <c r="B83" s="53"/>
      <c r="C83" s="18" t="s">
        <v>415</v>
      </c>
      <c r="D83" s="14">
        <v>45064</v>
      </c>
      <c r="E83" s="14">
        <v>45504</v>
      </c>
      <c r="F83" s="10">
        <f t="shared" si="11"/>
        <v>1</v>
      </c>
      <c r="G83" s="10">
        <v>100</v>
      </c>
      <c r="H83" s="12">
        <v>100</v>
      </c>
      <c r="I83" s="12">
        <v>300</v>
      </c>
      <c r="J83" s="12">
        <v>100</v>
      </c>
      <c r="K83" s="10">
        <f t="shared" si="10"/>
        <v>500</v>
      </c>
      <c r="L83" s="35" t="s">
        <v>621</v>
      </c>
    </row>
    <row r="84" ht="27" customHeight="1" spans="1:12">
      <c r="A84" s="10">
        <v>82</v>
      </c>
      <c r="B84" s="53"/>
      <c r="C84" s="18" t="s">
        <v>558</v>
      </c>
      <c r="D84" s="14">
        <v>44965</v>
      </c>
      <c r="E84" s="14">
        <v>45504</v>
      </c>
      <c r="F84" s="10">
        <f t="shared" si="11"/>
        <v>1</v>
      </c>
      <c r="G84" s="10">
        <v>100</v>
      </c>
      <c r="H84" s="12">
        <v>100</v>
      </c>
      <c r="I84" s="12">
        <v>0</v>
      </c>
      <c r="J84" s="12">
        <v>0</v>
      </c>
      <c r="K84" s="10">
        <f t="shared" si="10"/>
        <v>100</v>
      </c>
      <c r="L84" s="36" t="s">
        <v>28</v>
      </c>
    </row>
    <row r="85" ht="27" customHeight="1" spans="1:12">
      <c r="A85" s="10">
        <v>83</v>
      </c>
      <c r="B85" s="53"/>
      <c r="C85" s="10" t="s">
        <v>476</v>
      </c>
      <c r="D85" s="14">
        <v>45035</v>
      </c>
      <c r="E85" s="14">
        <v>45504</v>
      </c>
      <c r="F85" s="10">
        <f t="shared" si="11"/>
        <v>1</v>
      </c>
      <c r="G85" s="10">
        <v>100</v>
      </c>
      <c r="H85" s="12">
        <v>0</v>
      </c>
      <c r="I85" s="12">
        <v>0</v>
      </c>
      <c r="J85" s="12">
        <v>300</v>
      </c>
      <c r="K85" s="10">
        <f t="shared" si="10"/>
        <v>300</v>
      </c>
      <c r="L85" s="35" t="s">
        <v>477</v>
      </c>
    </row>
    <row r="86" ht="27" customHeight="1" spans="1:12">
      <c r="A86" s="10">
        <v>84</v>
      </c>
      <c r="B86" s="53"/>
      <c r="C86" s="83" t="s">
        <v>560</v>
      </c>
      <c r="D86" s="14">
        <v>45404</v>
      </c>
      <c r="E86" s="14">
        <v>45504</v>
      </c>
      <c r="F86" s="10">
        <f t="shared" si="11"/>
        <v>0</v>
      </c>
      <c r="G86" s="10">
        <v>0</v>
      </c>
      <c r="H86" s="12">
        <v>0</v>
      </c>
      <c r="I86" s="12">
        <v>300</v>
      </c>
      <c r="J86" s="12">
        <v>0</v>
      </c>
      <c r="K86" s="10">
        <f t="shared" si="10"/>
        <v>300</v>
      </c>
      <c r="L86" s="35" t="s">
        <v>561</v>
      </c>
    </row>
    <row r="87" ht="27" customHeight="1" spans="1:12">
      <c r="A87" s="10">
        <v>85</v>
      </c>
      <c r="B87" s="15" t="s">
        <v>383</v>
      </c>
      <c r="C87" s="10" t="s">
        <v>47</v>
      </c>
      <c r="D87" s="14">
        <v>43957</v>
      </c>
      <c r="E87" s="14">
        <v>45504</v>
      </c>
      <c r="F87" s="10">
        <f t="shared" si="11"/>
        <v>4</v>
      </c>
      <c r="G87" s="10">
        <v>100</v>
      </c>
      <c r="H87" s="12">
        <f t="shared" ref="H87:H91" si="13">F87*G87</f>
        <v>400</v>
      </c>
      <c r="I87" s="12">
        <v>0</v>
      </c>
      <c r="J87" s="12">
        <v>100</v>
      </c>
      <c r="K87" s="10">
        <f t="shared" si="10"/>
        <v>500</v>
      </c>
      <c r="L87" s="35" t="s">
        <v>48</v>
      </c>
    </row>
    <row r="88" ht="27" customHeight="1" spans="1:12">
      <c r="A88" s="10">
        <v>86</v>
      </c>
      <c r="B88" s="15"/>
      <c r="C88" s="18" t="s">
        <v>385</v>
      </c>
      <c r="D88" s="14">
        <v>44991</v>
      </c>
      <c r="E88" s="14">
        <v>45504</v>
      </c>
      <c r="F88" s="10">
        <f t="shared" si="11"/>
        <v>1</v>
      </c>
      <c r="G88" s="10">
        <v>100</v>
      </c>
      <c r="H88" s="12">
        <f t="shared" si="13"/>
        <v>100</v>
      </c>
      <c r="I88" s="12">
        <v>0</v>
      </c>
      <c r="J88" s="12">
        <v>300</v>
      </c>
      <c r="K88" s="10">
        <f t="shared" si="10"/>
        <v>400</v>
      </c>
      <c r="L88" s="70" t="s">
        <v>463</v>
      </c>
    </row>
    <row r="89" ht="27" customHeight="1" spans="1:12">
      <c r="A89" s="10">
        <v>87</v>
      </c>
      <c r="B89" s="15"/>
      <c r="C89" s="18" t="s">
        <v>295</v>
      </c>
      <c r="D89" s="17">
        <v>44732</v>
      </c>
      <c r="E89" s="14">
        <v>45504</v>
      </c>
      <c r="F89" s="10">
        <f t="shared" si="11"/>
        <v>2</v>
      </c>
      <c r="G89" s="18">
        <v>100</v>
      </c>
      <c r="H89" s="12">
        <f t="shared" si="13"/>
        <v>200</v>
      </c>
      <c r="I89" s="12">
        <v>300</v>
      </c>
      <c r="J89" s="12">
        <v>100</v>
      </c>
      <c r="K89" s="10">
        <f t="shared" si="10"/>
        <v>600</v>
      </c>
      <c r="L89" s="37" t="s">
        <v>296</v>
      </c>
    </row>
    <row r="90" ht="25" customHeight="1" spans="1:12">
      <c r="A90" s="10">
        <v>88</v>
      </c>
      <c r="B90" s="10" t="s">
        <v>400</v>
      </c>
      <c r="C90" s="18" t="s">
        <v>401</v>
      </c>
      <c r="D90" s="14">
        <v>45028</v>
      </c>
      <c r="E90" s="14">
        <v>45504</v>
      </c>
      <c r="F90" s="10">
        <f t="shared" si="11"/>
        <v>1</v>
      </c>
      <c r="G90" s="10">
        <v>100</v>
      </c>
      <c r="H90" s="12">
        <f t="shared" si="13"/>
        <v>100</v>
      </c>
      <c r="I90" s="12">
        <v>0</v>
      </c>
      <c r="J90" s="12">
        <v>0</v>
      </c>
      <c r="K90" s="10">
        <f t="shared" si="10"/>
        <v>100</v>
      </c>
      <c r="L90" s="34"/>
    </row>
    <row r="91" ht="25" customHeight="1" spans="1:12">
      <c r="A91" s="10">
        <v>89</v>
      </c>
      <c r="B91" s="10"/>
      <c r="C91" s="18" t="s">
        <v>565</v>
      </c>
      <c r="D91" s="14">
        <v>44965</v>
      </c>
      <c r="E91" s="14">
        <v>45504</v>
      </c>
      <c r="F91" s="10">
        <f t="shared" si="11"/>
        <v>1</v>
      </c>
      <c r="G91" s="10">
        <v>100</v>
      </c>
      <c r="H91" s="12">
        <f t="shared" si="13"/>
        <v>100</v>
      </c>
      <c r="I91" s="12">
        <v>0</v>
      </c>
      <c r="J91" s="12">
        <v>0</v>
      </c>
      <c r="K91" s="10">
        <f t="shared" si="10"/>
        <v>100</v>
      </c>
      <c r="L91" s="34"/>
    </row>
    <row r="92" ht="25" customHeight="1" spans="1:12">
      <c r="A92" s="10">
        <v>90</v>
      </c>
      <c r="B92" s="15" t="s">
        <v>445</v>
      </c>
      <c r="C92" s="10" t="s">
        <v>81</v>
      </c>
      <c r="D92" s="14">
        <v>40826</v>
      </c>
      <c r="E92" s="14">
        <v>45504</v>
      </c>
      <c r="F92" s="10">
        <f t="shared" si="11"/>
        <v>12</v>
      </c>
      <c r="G92" s="10">
        <v>100</v>
      </c>
      <c r="H92" s="12">
        <v>500</v>
      </c>
      <c r="I92" s="12">
        <v>0</v>
      </c>
      <c r="J92" s="12">
        <v>0</v>
      </c>
      <c r="K92" s="10">
        <f t="shared" si="10"/>
        <v>500</v>
      </c>
      <c r="L92" s="71" t="s">
        <v>28</v>
      </c>
    </row>
    <row r="93" ht="30" customHeight="1" spans="1:12">
      <c r="A93" s="10">
        <v>91</v>
      </c>
      <c r="B93" s="51"/>
      <c r="C93" s="10" t="s">
        <v>79</v>
      </c>
      <c r="D93" s="14">
        <v>42437</v>
      </c>
      <c r="E93" s="14">
        <v>45504</v>
      </c>
      <c r="F93" s="10">
        <f t="shared" si="11"/>
        <v>8</v>
      </c>
      <c r="G93" s="10">
        <v>100</v>
      </c>
      <c r="H93" s="12">
        <v>500</v>
      </c>
      <c r="I93" s="12">
        <v>0</v>
      </c>
      <c r="J93" s="12">
        <v>0</v>
      </c>
      <c r="K93" s="10">
        <f t="shared" si="10"/>
        <v>500</v>
      </c>
      <c r="L93" s="35" t="s">
        <v>28</v>
      </c>
    </row>
    <row r="94" ht="32" customHeight="1" spans="1:12">
      <c r="A94" s="10">
        <v>92</v>
      </c>
      <c r="B94" s="15" t="s">
        <v>524</v>
      </c>
      <c r="C94" s="75" t="s">
        <v>361</v>
      </c>
      <c r="D94" s="14">
        <v>44867</v>
      </c>
      <c r="E94" s="14">
        <v>45504</v>
      </c>
      <c r="F94" s="10">
        <f t="shared" si="11"/>
        <v>1</v>
      </c>
      <c r="G94" s="10">
        <v>100</v>
      </c>
      <c r="H94" s="12">
        <v>100</v>
      </c>
      <c r="I94" s="12">
        <v>300</v>
      </c>
      <c r="J94" s="12">
        <v>0</v>
      </c>
      <c r="K94" s="10">
        <f t="shared" si="10"/>
        <v>400</v>
      </c>
      <c r="L94" s="35" t="s">
        <v>622</v>
      </c>
    </row>
    <row r="95" ht="25" customHeight="1" spans="1:12">
      <c r="A95" s="10">
        <v>93</v>
      </c>
      <c r="B95" s="13" t="s">
        <v>510</v>
      </c>
      <c r="C95" s="10" t="s">
        <v>71</v>
      </c>
      <c r="D95" s="14">
        <v>44298</v>
      </c>
      <c r="E95" s="14">
        <v>45504</v>
      </c>
      <c r="F95" s="10">
        <f t="shared" si="11"/>
        <v>3</v>
      </c>
      <c r="G95" s="10">
        <v>100</v>
      </c>
      <c r="H95" s="12">
        <f>F95*G95</f>
        <v>300</v>
      </c>
      <c r="I95" s="12">
        <v>0</v>
      </c>
      <c r="J95" s="12">
        <v>100</v>
      </c>
      <c r="K95" s="10">
        <f t="shared" si="10"/>
        <v>400</v>
      </c>
      <c r="L95" s="35" t="s">
        <v>72</v>
      </c>
    </row>
    <row r="96" ht="25" customHeight="1" spans="1:12">
      <c r="A96" s="10">
        <v>94</v>
      </c>
      <c r="B96" s="51"/>
      <c r="C96" s="83" t="s">
        <v>598</v>
      </c>
      <c r="D96" s="14">
        <v>45439</v>
      </c>
      <c r="E96" s="14">
        <v>45504</v>
      </c>
      <c r="F96" s="10">
        <f t="shared" si="11"/>
        <v>0</v>
      </c>
      <c r="G96" s="10">
        <v>100</v>
      </c>
      <c r="H96" s="12">
        <v>0</v>
      </c>
      <c r="I96" s="12">
        <v>300</v>
      </c>
      <c r="J96" s="12">
        <v>0</v>
      </c>
      <c r="K96" s="10">
        <f t="shared" si="10"/>
        <v>300</v>
      </c>
      <c r="L96" s="35" t="s">
        <v>599</v>
      </c>
    </row>
    <row r="97" ht="31" customHeight="1" spans="1:12">
      <c r="A97" s="10">
        <v>95</v>
      </c>
      <c r="B97" s="11" t="s">
        <v>512</v>
      </c>
      <c r="C97" s="18" t="s">
        <v>567</v>
      </c>
      <c r="D97" s="14">
        <v>45408</v>
      </c>
      <c r="E97" s="14">
        <v>45504</v>
      </c>
      <c r="F97" s="10">
        <f t="shared" si="11"/>
        <v>0</v>
      </c>
      <c r="G97" s="10">
        <v>100</v>
      </c>
      <c r="H97" s="12">
        <v>0</v>
      </c>
      <c r="I97" s="12">
        <v>0</v>
      </c>
      <c r="J97" s="12">
        <v>100</v>
      </c>
      <c r="K97" s="10">
        <f t="shared" si="10"/>
        <v>100</v>
      </c>
      <c r="L97" s="35" t="s">
        <v>568</v>
      </c>
    </row>
    <row r="98" ht="31" customHeight="1" spans="1:12">
      <c r="A98" s="10">
        <v>96</v>
      </c>
      <c r="B98" s="11" t="s">
        <v>515</v>
      </c>
      <c r="C98" s="18" t="s">
        <v>516</v>
      </c>
      <c r="D98" s="14">
        <v>45292</v>
      </c>
      <c r="E98" s="14">
        <v>45504</v>
      </c>
      <c r="F98" s="10">
        <f t="shared" si="11"/>
        <v>0</v>
      </c>
      <c r="G98" s="10">
        <v>100</v>
      </c>
      <c r="H98" s="12">
        <v>0</v>
      </c>
      <c r="I98" s="12">
        <v>0</v>
      </c>
      <c r="J98" s="12">
        <v>0</v>
      </c>
      <c r="K98" s="10">
        <f t="shared" si="10"/>
        <v>0</v>
      </c>
      <c r="L98" s="35"/>
    </row>
    <row r="99" ht="31" customHeight="1" spans="1:12">
      <c r="A99" s="10">
        <v>97</v>
      </c>
      <c r="B99" s="119" t="s">
        <v>383</v>
      </c>
      <c r="C99" s="83" t="s">
        <v>600</v>
      </c>
      <c r="D99" s="14">
        <v>45446</v>
      </c>
      <c r="E99" s="14">
        <v>45504</v>
      </c>
      <c r="F99" s="10">
        <f t="shared" si="11"/>
        <v>0</v>
      </c>
      <c r="G99" s="10">
        <v>100</v>
      </c>
      <c r="H99" s="12">
        <v>0</v>
      </c>
      <c r="I99" s="12">
        <v>0</v>
      </c>
      <c r="J99" s="12">
        <v>100</v>
      </c>
      <c r="K99" s="10">
        <f t="shared" si="10"/>
        <v>100</v>
      </c>
      <c r="L99" s="35" t="s">
        <v>601</v>
      </c>
    </row>
    <row r="100" ht="28" customHeight="1" spans="1:12">
      <c r="A100" s="10">
        <v>98</v>
      </c>
      <c r="B100" s="30"/>
      <c r="C100" s="18" t="s">
        <v>526</v>
      </c>
      <c r="D100" s="14">
        <v>45343</v>
      </c>
      <c r="E100" s="14">
        <v>45504</v>
      </c>
      <c r="F100" s="10">
        <f t="shared" si="11"/>
        <v>0</v>
      </c>
      <c r="G100" s="10">
        <v>100</v>
      </c>
      <c r="H100" s="12">
        <v>0</v>
      </c>
      <c r="I100" s="12">
        <v>0</v>
      </c>
      <c r="J100" s="12">
        <v>0</v>
      </c>
      <c r="K100" s="10">
        <f t="shared" si="10"/>
        <v>0</v>
      </c>
      <c r="L100" s="35"/>
    </row>
    <row r="101" ht="28" customHeight="1" spans="1:12">
      <c r="A101" s="10">
        <v>99</v>
      </c>
      <c r="B101" s="30"/>
      <c r="C101" s="18" t="s">
        <v>488</v>
      </c>
      <c r="D101" s="14">
        <v>44958</v>
      </c>
      <c r="E101" s="14">
        <v>45504</v>
      </c>
      <c r="F101" s="10">
        <f t="shared" si="11"/>
        <v>1</v>
      </c>
      <c r="G101" s="10">
        <v>100</v>
      </c>
      <c r="H101" s="12">
        <v>100</v>
      </c>
      <c r="I101" s="12">
        <v>0</v>
      </c>
      <c r="J101" s="12">
        <v>0</v>
      </c>
      <c r="K101" s="10">
        <f t="shared" si="10"/>
        <v>100</v>
      </c>
      <c r="L101" s="36"/>
    </row>
    <row r="102" ht="40" customHeight="1" spans="1:12">
      <c r="A102" s="10">
        <v>100</v>
      </c>
      <c r="B102" s="30"/>
      <c r="C102" s="18" t="s">
        <v>541</v>
      </c>
      <c r="D102" s="14">
        <v>45369</v>
      </c>
      <c r="E102" s="14">
        <v>45504</v>
      </c>
      <c r="F102" s="10">
        <f t="shared" si="11"/>
        <v>0</v>
      </c>
      <c r="G102" s="10">
        <v>100</v>
      </c>
      <c r="H102" s="12">
        <v>0</v>
      </c>
      <c r="I102" s="12">
        <v>300</v>
      </c>
      <c r="J102" s="12">
        <v>300</v>
      </c>
      <c r="K102" s="10">
        <f t="shared" si="10"/>
        <v>600</v>
      </c>
      <c r="L102" s="35" t="s">
        <v>542</v>
      </c>
    </row>
    <row r="103" ht="40" customHeight="1" spans="1:12">
      <c r="A103" s="10">
        <v>101</v>
      </c>
      <c r="B103" s="30"/>
      <c r="C103" s="83" t="s">
        <v>602</v>
      </c>
      <c r="D103" s="14">
        <v>45470</v>
      </c>
      <c r="E103" s="14">
        <v>45504</v>
      </c>
      <c r="F103" s="10">
        <f t="shared" si="11"/>
        <v>0</v>
      </c>
      <c r="G103" s="10">
        <v>100</v>
      </c>
      <c r="H103" s="12">
        <v>0</v>
      </c>
      <c r="I103" s="12">
        <v>0</v>
      </c>
      <c r="J103" s="12">
        <v>0</v>
      </c>
      <c r="K103" s="10">
        <f t="shared" si="10"/>
        <v>0</v>
      </c>
      <c r="L103" s="35" t="s">
        <v>603</v>
      </c>
    </row>
    <row r="104" ht="40" customHeight="1" spans="1:12">
      <c r="A104" s="10">
        <v>102</v>
      </c>
      <c r="B104" s="30"/>
      <c r="C104" s="83" t="s">
        <v>604</v>
      </c>
      <c r="D104" s="14">
        <v>45470</v>
      </c>
      <c r="E104" s="14">
        <v>45504</v>
      </c>
      <c r="F104" s="10">
        <f t="shared" si="11"/>
        <v>0</v>
      </c>
      <c r="G104" s="10">
        <v>100</v>
      </c>
      <c r="H104" s="12">
        <v>0</v>
      </c>
      <c r="I104" s="12">
        <v>100</v>
      </c>
      <c r="J104" s="12">
        <v>0</v>
      </c>
      <c r="K104" s="10">
        <f t="shared" si="10"/>
        <v>100</v>
      </c>
      <c r="L104" s="35" t="s">
        <v>605</v>
      </c>
    </row>
    <row r="105" ht="40" customHeight="1" spans="1:12">
      <c r="A105" s="10">
        <v>103</v>
      </c>
      <c r="B105" s="30"/>
      <c r="C105" s="83" t="s">
        <v>623</v>
      </c>
      <c r="D105" s="14">
        <v>45485</v>
      </c>
      <c r="E105" s="14">
        <v>45504</v>
      </c>
      <c r="F105" s="10">
        <v>0</v>
      </c>
      <c r="G105" s="10">
        <v>100</v>
      </c>
      <c r="H105" s="12">
        <v>0</v>
      </c>
      <c r="I105" s="12">
        <v>0</v>
      </c>
      <c r="J105" s="12">
        <v>0</v>
      </c>
      <c r="K105" s="10">
        <f t="shared" si="10"/>
        <v>0</v>
      </c>
      <c r="L105" s="35"/>
    </row>
    <row r="106" ht="30" customHeight="1" spans="1:12">
      <c r="A106" s="10">
        <v>104</v>
      </c>
      <c r="B106" s="30"/>
      <c r="C106" s="10" t="s">
        <v>570</v>
      </c>
      <c r="D106" s="14">
        <v>45345</v>
      </c>
      <c r="E106" s="14">
        <v>45504</v>
      </c>
      <c r="F106" s="10">
        <f>DATEDIF(D106,E106,"Y")</f>
        <v>0</v>
      </c>
      <c r="G106" s="10">
        <v>100</v>
      </c>
      <c r="H106" s="12">
        <v>0</v>
      </c>
      <c r="I106" s="12">
        <v>0</v>
      </c>
      <c r="J106" s="12">
        <v>300</v>
      </c>
      <c r="K106" s="10">
        <f t="shared" si="10"/>
        <v>300</v>
      </c>
      <c r="L106" s="34" t="s">
        <v>195</v>
      </c>
    </row>
    <row r="107" ht="30" customHeight="1" spans="1:12">
      <c r="A107" s="10">
        <v>105</v>
      </c>
      <c r="B107" s="88"/>
      <c r="C107" s="10" t="s">
        <v>571</v>
      </c>
      <c r="D107" s="14">
        <v>45352</v>
      </c>
      <c r="E107" s="14">
        <v>45412</v>
      </c>
      <c r="F107" s="10">
        <f>DATEDIF(D107,E107,"Y")</f>
        <v>0</v>
      </c>
      <c r="G107" s="10">
        <v>100</v>
      </c>
      <c r="H107" s="12">
        <v>0</v>
      </c>
      <c r="I107" s="12">
        <v>0</v>
      </c>
      <c r="J107" s="12">
        <v>100</v>
      </c>
      <c r="K107" s="10">
        <f t="shared" si="10"/>
        <v>100</v>
      </c>
      <c r="L107" s="34" t="s">
        <v>572</v>
      </c>
    </row>
    <row r="108" ht="29" customHeight="1" spans="1:12">
      <c r="A108" s="10">
        <v>106</v>
      </c>
      <c r="B108" s="10" t="s">
        <v>606</v>
      </c>
      <c r="C108" s="10" t="s">
        <v>73</v>
      </c>
      <c r="D108" s="14">
        <v>44347</v>
      </c>
      <c r="E108" s="14">
        <v>45504</v>
      </c>
      <c r="F108" s="10">
        <f>DATEDIF(D108,E108,"Y")</f>
        <v>3</v>
      </c>
      <c r="G108" s="10">
        <v>100</v>
      </c>
      <c r="H108" s="12">
        <f>F108*G108</f>
        <v>300</v>
      </c>
      <c r="I108" s="12">
        <v>0</v>
      </c>
      <c r="J108" s="12">
        <v>0</v>
      </c>
      <c r="K108" s="10">
        <f t="shared" si="10"/>
        <v>300</v>
      </c>
      <c r="L108" s="36" t="s">
        <v>28</v>
      </c>
    </row>
  </sheetData>
  <mergeCells count="21">
    <mergeCell ref="A1:L1"/>
    <mergeCell ref="B3:B27"/>
    <mergeCell ref="B29:B31"/>
    <mergeCell ref="B32:B34"/>
    <mergeCell ref="B35:B41"/>
    <mergeCell ref="B42:B43"/>
    <mergeCell ref="B44:B50"/>
    <mergeCell ref="B51:B60"/>
    <mergeCell ref="B61:B63"/>
    <mergeCell ref="B65:B66"/>
    <mergeCell ref="B67:B70"/>
    <mergeCell ref="B71:B74"/>
    <mergeCell ref="B76:B77"/>
    <mergeCell ref="B78:B79"/>
    <mergeCell ref="B80:B81"/>
    <mergeCell ref="B82:B86"/>
    <mergeCell ref="B87:B89"/>
    <mergeCell ref="B90:B91"/>
    <mergeCell ref="B92:B93"/>
    <mergeCell ref="B95:B96"/>
    <mergeCell ref="B99:B10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8"/>
  <sheetViews>
    <sheetView workbookViewId="0">
      <pane ySplit="2" topLeftCell="A3" activePane="bottomLeft" state="frozen"/>
      <selection/>
      <selection pane="bottomLeft" activeCell="O111" sqref="O111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45535</v>
      </c>
      <c r="F3" s="10">
        <f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45535</v>
      </c>
      <c r="F4" s="10">
        <f t="shared" ref="F4:F35" si="0">DATEDIF(D4,E4,"Y")</f>
        <v>14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5" si="1">SUM(H4:J4)</f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45535</v>
      </c>
      <c r="F5" s="10">
        <f t="shared" si="0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45535</v>
      </c>
      <c r="F6" s="10">
        <f t="shared" si="0"/>
        <v>12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30" customHeight="1" spans="1:12">
      <c r="A7" s="10">
        <v>5</v>
      </c>
      <c r="B7" s="15"/>
      <c r="C7" s="10" t="s">
        <v>49</v>
      </c>
      <c r="D7" s="14">
        <v>41926</v>
      </c>
      <c r="E7" s="14">
        <v>45535</v>
      </c>
      <c r="F7" s="10">
        <f t="shared" si="0"/>
        <v>9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1"/>
        <v>800</v>
      </c>
      <c r="L7" s="35" t="s">
        <v>497</v>
      </c>
    </row>
    <row r="8" ht="29" customHeight="1" spans="1:12">
      <c r="A8" s="10">
        <v>6</v>
      </c>
      <c r="B8" s="15"/>
      <c r="C8" s="10" t="s">
        <v>19</v>
      </c>
      <c r="D8" s="14">
        <v>40269</v>
      </c>
      <c r="E8" s="14">
        <v>45535</v>
      </c>
      <c r="F8" s="10">
        <f t="shared" si="0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624</v>
      </c>
    </row>
    <row r="9" ht="31" customHeight="1" spans="1:12">
      <c r="A9" s="10">
        <v>7</v>
      </c>
      <c r="B9" s="15"/>
      <c r="C9" s="10" t="s">
        <v>23</v>
      </c>
      <c r="D9" s="14">
        <v>43556</v>
      </c>
      <c r="E9" s="14">
        <v>45535</v>
      </c>
      <c r="F9" s="10">
        <f t="shared" si="0"/>
        <v>5</v>
      </c>
      <c r="G9" s="10">
        <v>100</v>
      </c>
      <c r="H9" s="12">
        <f t="shared" ref="H9:H12" si="2">F9*G9</f>
        <v>500</v>
      </c>
      <c r="I9" s="12">
        <v>400</v>
      </c>
      <c r="J9" s="12">
        <v>200</v>
      </c>
      <c r="K9" s="10">
        <f t="shared" si="1"/>
        <v>1100</v>
      </c>
      <c r="L9" s="35" t="s">
        <v>24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45535</v>
      </c>
      <c r="F10" s="10">
        <f t="shared" si="0"/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1"/>
        <v>700</v>
      </c>
      <c r="L10" s="36" t="s">
        <v>543</v>
      </c>
    </row>
    <row r="11" ht="27" customHeight="1" spans="1:12">
      <c r="A11" s="10">
        <v>9</v>
      </c>
      <c r="B11" s="15"/>
      <c r="C11" s="10" t="s">
        <v>43</v>
      </c>
      <c r="D11" s="14">
        <v>44194</v>
      </c>
      <c r="E11" s="14">
        <v>45535</v>
      </c>
      <c r="F11" s="10">
        <f t="shared" si="0"/>
        <v>3</v>
      </c>
      <c r="G11" s="10">
        <v>100</v>
      </c>
      <c r="H11" s="12">
        <v>300</v>
      </c>
      <c r="I11" s="12">
        <v>300</v>
      </c>
      <c r="J11" s="12">
        <v>300</v>
      </c>
      <c r="K11" s="10">
        <f t="shared" si="1"/>
        <v>900</v>
      </c>
      <c r="L11" s="35" t="s">
        <v>625</v>
      </c>
    </row>
    <row r="12" ht="27" customHeight="1" spans="1:12">
      <c r="A12" s="10">
        <v>10</v>
      </c>
      <c r="B12" s="15"/>
      <c r="C12" s="10" t="s">
        <v>35</v>
      </c>
      <c r="D12" s="14">
        <v>44224</v>
      </c>
      <c r="E12" s="14">
        <v>45535</v>
      </c>
      <c r="F12" s="10">
        <f t="shared" si="0"/>
        <v>3</v>
      </c>
      <c r="G12" s="10">
        <v>100</v>
      </c>
      <c r="H12" s="12">
        <f t="shared" si="2"/>
        <v>300</v>
      </c>
      <c r="I12" s="12">
        <v>300</v>
      </c>
      <c r="J12" s="12">
        <v>300</v>
      </c>
      <c r="K12" s="10">
        <f t="shared" si="1"/>
        <v>900</v>
      </c>
      <c r="L12" s="35" t="s">
        <v>626</v>
      </c>
    </row>
    <row r="13" ht="29" customHeight="1" spans="1:12">
      <c r="A13" s="10">
        <v>11</v>
      </c>
      <c r="B13" s="15"/>
      <c r="C13" s="10" t="s">
        <v>37</v>
      </c>
      <c r="D13" s="14">
        <v>44333</v>
      </c>
      <c r="E13" s="14">
        <v>45535</v>
      </c>
      <c r="F13" s="10">
        <f t="shared" si="0"/>
        <v>3</v>
      </c>
      <c r="G13" s="10">
        <v>100</v>
      </c>
      <c r="H13" s="12">
        <v>0</v>
      </c>
      <c r="I13" s="12">
        <v>0</v>
      </c>
      <c r="J13" s="12">
        <v>0</v>
      </c>
      <c r="K13" s="10">
        <f t="shared" si="1"/>
        <v>0</v>
      </c>
      <c r="L13" s="35" t="s">
        <v>607</v>
      </c>
    </row>
    <row r="14" ht="52" customHeight="1" spans="1:12">
      <c r="A14" s="10">
        <v>12</v>
      </c>
      <c r="B14" s="15"/>
      <c r="C14" s="18" t="s">
        <v>196</v>
      </c>
      <c r="D14" s="17">
        <v>44553</v>
      </c>
      <c r="E14" s="14">
        <v>45535</v>
      </c>
      <c r="F14" s="10">
        <f t="shared" si="0"/>
        <v>2</v>
      </c>
      <c r="G14" s="18">
        <v>100</v>
      </c>
      <c r="H14" s="12">
        <f t="shared" ref="H14:H21" si="3">F14*G14</f>
        <v>200</v>
      </c>
      <c r="I14" s="12">
        <v>300</v>
      </c>
      <c r="J14" s="12">
        <v>200</v>
      </c>
      <c r="K14" s="10">
        <f t="shared" si="1"/>
        <v>700</v>
      </c>
      <c r="L14" s="37" t="s">
        <v>218</v>
      </c>
    </row>
    <row r="15" ht="30" customHeight="1" spans="1:12">
      <c r="A15" s="10">
        <v>13</v>
      </c>
      <c r="B15" s="15"/>
      <c r="C15" s="18" t="s">
        <v>237</v>
      </c>
      <c r="D15" s="17">
        <v>44635</v>
      </c>
      <c r="E15" s="14">
        <v>45535</v>
      </c>
      <c r="F15" s="10">
        <f t="shared" si="0"/>
        <v>2</v>
      </c>
      <c r="G15" s="18">
        <v>100</v>
      </c>
      <c r="H15" s="12">
        <f t="shared" si="3"/>
        <v>200</v>
      </c>
      <c r="I15" s="12">
        <v>0</v>
      </c>
      <c r="J15" s="12">
        <v>200</v>
      </c>
      <c r="K15" s="10">
        <f t="shared" si="1"/>
        <v>400</v>
      </c>
      <c r="L15" s="37" t="s">
        <v>546</v>
      </c>
    </row>
    <row r="16" ht="37" customHeight="1" spans="1:12">
      <c r="A16" s="10">
        <v>14</v>
      </c>
      <c r="B16" s="15"/>
      <c r="C16" s="18" t="s">
        <v>293</v>
      </c>
      <c r="D16" s="17">
        <v>44725</v>
      </c>
      <c r="E16" s="14">
        <v>45535</v>
      </c>
      <c r="F16" s="10">
        <f t="shared" si="0"/>
        <v>2</v>
      </c>
      <c r="G16" s="18">
        <v>100</v>
      </c>
      <c r="H16" s="12">
        <f t="shared" si="3"/>
        <v>200</v>
      </c>
      <c r="I16" s="12">
        <v>300</v>
      </c>
      <c r="J16" s="12">
        <v>100</v>
      </c>
      <c r="K16" s="10">
        <f t="shared" si="1"/>
        <v>600</v>
      </c>
      <c r="L16" s="37" t="s">
        <v>547</v>
      </c>
    </row>
    <row r="17" ht="36" customHeight="1" spans="1:12">
      <c r="A17" s="10">
        <v>15</v>
      </c>
      <c r="B17" s="15"/>
      <c r="C17" s="18" t="s">
        <v>166</v>
      </c>
      <c r="D17" s="14">
        <v>44494</v>
      </c>
      <c r="E17" s="14">
        <v>45535</v>
      </c>
      <c r="F17" s="10">
        <f t="shared" si="0"/>
        <v>2</v>
      </c>
      <c r="G17" s="10">
        <v>100</v>
      </c>
      <c r="H17" s="12">
        <f t="shared" si="3"/>
        <v>200</v>
      </c>
      <c r="I17" s="12">
        <v>100</v>
      </c>
      <c r="J17" s="12">
        <v>300</v>
      </c>
      <c r="K17" s="10">
        <f t="shared" si="1"/>
        <v>600</v>
      </c>
      <c r="L17" s="35" t="s">
        <v>360</v>
      </c>
    </row>
    <row r="18" ht="41" customHeight="1" spans="1:12">
      <c r="A18" s="10">
        <v>16</v>
      </c>
      <c r="B18" s="15"/>
      <c r="C18" s="18" t="s">
        <v>391</v>
      </c>
      <c r="D18" s="14">
        <v>45022</v>
      </c>
      <c r="E18" s="14">
        <v>45535</v>
      </c>
      <c r="F18" s="10">
        <f t="shared" si="0"/>
        <v>1</v>
      </c>
      <c r="G18" s="10">
        <v>100</v>
      </c>
      <c r="H18" s="12">
        <f t="shared" si="3"/>
        <v>100</v>
      </c>
      <c r="I18" s="12">
        <v>400</v>
      </c>
      <c r="J18" s="12">
        <v>300</v>
      </c>
      <c r="K18" s="10">
        <f t="shared" si="1"/>
        <v>800</v>
      </c>
      <c r="L18" s="35" t="s">
        <v>548</v>
      </c>
    </row>
    <row r="19" ht="36" customHeight="1" spans="1:12">
      <c r="A19" s="10">
        <v>17</v>
      </c>
      <c r="B19" s="15"/>
      <c r="C19" s="18" t="s">
        <v>394</v>
      </c>
      <c r="D19" s="14">
        <v>45033</v>
      </c>
      <c r="E19" s="14">
        <v>45535</v>
      </c>
      <c r="F19" s="10">
        <f t="shared" si="0"/>
        <v>1</v>
      </c>
      <c r="G19" s="10">
        <v>100</v>
      </c>
      <c r="H19" s="12">
        <f t="shared" si="3"/>
        <v>100</v>
      </c>
      <c r="I19" s="12">
        <v>0</v>
      </c>
      <c r="J19" s="12">
        <v>0</v>
      </c>
      <c r="K19" s="10">
        <f t="shared" si="1"/>
        <v>100</v>
      </c>
      <c r="L19" s="35" t="s">
        <v>395</v>
      </c>
    </row>
    <row r="20" ht="36" customHeight="1" spans="1:12">
      <c r="A20" s="10">
        <v>18</v>
      </c>
      <c r="B20" s="15"/>
      <c r="C20" s="18" t="s">
        <v>408</v>
      </c>
      <c r="D20" s="14">
        <v>45050</v>
      </c>
      <c r="E20" s="14">
        <v>45535</v>
      </c>
      <c r="F20" s="10">
        <f t="shared" si="0"/>
        <v>1</v>
      </c>
      <c r="G20" s="10">
        <v>100</v>
      </c>
      <c r="H20" s="12">
        <f t="shared" si="3"/>
        <v>100</v>
      </c>
      <c r="I20" s="12">
        <v>0</v>
      </c>
      <c r="J20" s="12">
        <v>100</v>
      </c>
      <c r="K20" s="10">
        <f t="shared" si="1"/>
        <v>200</v>
      </c>
      <c r="L20" s="35" t="s">
        <v>409</v>
      </c>
    </row>
    <row r="21" ht="36" customHeight="1" spans="1:12">
      <c r="A21" s="10">
        <v>19</v>
      </c>
      <c r="B21" s="15"/>
      <c r="C21" s="18" t="s">
        <v>410</v>
      </c>
      <c r="D21" s="14">
        <v>45064</v>
      </c>
      <c r="E21" s="14">
        <v>45535</v>
      </c>
      <c r="F21" s="10">
        <f t="shared" si="0"/>
        <v>1</v>
      </c>
      <c r="G21" s="10">
        <v>100</v>
      </c>
      <c r="H21" s="12">
        <f t="shared" si="3"/>
        <v>100</v>
      </c>
      <c r="I21" s="12">
        <v>300</v>
      </c>
      <c r="J21" s="12">
        <v>300</v>
      </c>
      <c r="K21" s="10">
        <f t="shared" si="1"/>
        <v>700</v>
      </c>
      <c r="L21" s="35" t="s">
        <v>448</v>
      </c>
    </row>
    <row r="22" ht="48" customHeight="1" spans="1:12">
      <c r="A22" s="10">
        <v>20</v>
      </c>
      <c r="B22" s="15"/>
      <c r="C22" s="18" t="s">
        <v>504</v>
      </c>
      <c r="D22" s="14">
        <v>45306</v>
      </c>
      <c r="E22" s="14">
        <v>45535</v>
      </c>
      <c r="F22" s="10">
        <f t="shared" si="0"/>
        <v>0</v>
      </c>
      <c r="G22" s="10">
        <v>100</v>
      </c>
      <c r="H22" s="12">
        <v>0</v>
      </c>
      <c r="I22" s="12">
        <v>300</v>
      </c>
      <c r="J22" s="12">
        <v>200</v>
      </c>
      <c r="K22" s="10">
        <f t="shared" si="1"/>
        <v>500</v>
      </c>
      <c r="L22" s="35" t="s">
        <v>549</v>
      </c>
    </row>
    <row r="23" ht="36" customHeight="1" spans="1:12">
      <c r="A23" s="10">
        <v>21</v>
      </c>
      <c r="B23" s="15"/>
      <c r="C23" s="75" t="s">
        <v>517</v>
      </c>
      <c r="D23" s="14">
        <v>45355</v>
      </c>
      <c r="E23" s="14">
        <v>45535</v>
      </c>
      <c r="F23" s="10">
        <f t="shared" si="0"/>
        <v>0</v>
      </c>
      <c r="G23" s="10">
        <v>100</v>
      </c>
      <c r="H23" s="12">
        <v>0</v>
      </c>
      <c r="I23" s="12">
        <v>300</v>
      </c>
      <c r="J23" s="12">
        <v>0</v>
      </c>
      <c r="K23" s="10">
        <f t="shared" si="1"/>
        <v>300</v>
      </c>
      <c r="L23" s="35" t="s">
        <v>627</v>
      </c>
    </row>
    <row r="24" ht="36" customHeight="1" spans="1:12">
      <c r="A24" s="10">
        <v>22</v>
      </c>
      <c r="B24" s="15"/>
      <c r="C24" s="76" t="s">
        <v>527</v>
      </c>
      <c r="D24" s="14">
        <v>45369</v>
      </c>
      <c r="E24" s="14">
        <v>45535</v>
      </c>
      <c r="F24" s="10">
        <f t="shared" si="0"/>
        <v>0</v>
      </c>
      <c r="G24" s="10">
        <v>100</v>
      </c>
      <c r="H24" s="12">
        <v>0</v>
      </c>
      <c r="I24" s="12">
        <v>300</v>
      </c>
      <c r="J24" s="12">
        <v>0</v>
      </c>
      <c r="K24" s="10">
        <f t="shared" si="1"/>
        <v>300</v>
      </c>
      <c r="L24" s="35" t="s">
        <v>528</v>
      </c>
    </row>
    <row r="25" ht="36" customHeight="1" spans="1:12">
      <c r="A25" s="10">
        <v>23</v>
      </c>
      <c r="B25" s="15"/>
      <c r="C25" s="76" t="s">
        <v>585</v>
      </c>
      <c r="D25" s="14">
        <v>45439</v>
      </c>
      <c r="E25" s="14">
        <v>45535</v>
      </c>
      <c r="F25" s="10">
        <f t="shared" si="0"/>
        <v>0</v>
      </c>
      <c r="G25" s="10">
        <v>100</v>
      </c>
      <c r="H25" s="12">
        <v>0</v>
      </c>
      <c r="I25" s="12">
        <v>300</v>
      </c>
      <c r="J25" s="12">
        <v>100</v>
      </c>
      <c r="K25" s="10">
        <f t="shared" si="1"/>
        <v>400</v>
      </c>
      <c r="L25" s="35" t="s">
        <v>586</v>
      </c>
    </row>
    <row r="26" ht="36" customHeight="1" spans="1:12">
      <c r="A26" s="10">
        <v>24</v>
      </c>
      <c r="B26" s="15"/>
      <c r="C26" s="10" t="s">
        <v>69</v>
      </c>
      <c r="D26" s="14">
        <v>44350</v>
      </c>
      <c r="E26" s="14">
        <v>45535</v>
      </c>
      <c r="F26" s="10">
        <f t="shared" si="0"/>
        <v>3</v>
      </c>
      <c r="G26" s="10">
        <v>100</v>
      </c>
      <c r="H26" s="12">
        <f>F26*G26</f>
        <v>300</v>
      </c>
      <c r="I26" s="12">
        <v>300</v>
      </c>
      <c r="J26" s="12">
        <v>100</v>
      </c>
      <c r="K26" s="10">
        <f t="shared" si="1"/>
        <v>700</v>
      </c>
      <c r="L26" s="35" t="s">
        <v>70</v>
      </c>
    </row>
    <row r="27" ht="36" customHeight="1" spans="1:12">
      <c r="A27" s="10">
        <v>25</v>
      </c>
      <c r="B27" s="15"/>
      <c r="C27" s="83" t="s">
        <v>587</v>
      </c>
      <c r="D27" s="14">
        <v>45446</v>
      </c>
      <c r="E27" s="14">
        <v>45535</v>
      </c>
      <c r="F27" s="10">
        <f t="shared" si="0"/>
        <v>0</v>
      </c>
      <c r="G27" s="10">
        <v>100</v>
      </c>
      <c r="H27" s="12">
        <v>0</v>
      </c>
      <c r="I27" s="12">
        <v>300</v>
      </c>
      <c r="J27" s="12">
        <v>400</v>
      </c>
      <c r="K27" s="10">
        <f t="shared" si="1"/>
        <v>700</v>
      </c>
      <c r="L27" s="35" t="s">
        <v>588</v>
      </c>
    </row>
    <row r="28" ht="36" customHeight="1" spans="1:12">
      <c r="A28" s="10">
        <v>26</v>
      </c>
      <c r="B28" s="15"/>
      <c r="C28" s="83" t="s">
        <v>608</v>
      </c>
      <c r="D28" s="14">
        <v>45499</v>
      </c>
      <c r="E28" s="14">
        <v>45535</v>
      </c>
      <c r="F28" s="10">
        <f t="shared" si="0"/>
        <v>0</v>
      </c>
      <c r="G28" s="10">
        <v>100</v>
      </c>
      <c r="H28" s="12">
        <v>0</v>
      </c>
      <c r="I28" s="12">
        <v>300</v>
      </c>
      <c r="J28" s="12">
        <v>200</v>
      </c>
      <c r="K28" s="10">
        <f t="shared" si="1"/>
        <v>500</v>
      </c>
      <c r="L28" s="35" t="s">
        <v>609</v>
      </c>
    </row>
    <row r="29" ht="36" customHeight="1" spans="1:12">
      <c r="A29" s="10">
        <v>27</v>
      </c>
      <c r="B29" s="15"/>
      <c r="C29" s="80" t="s">
        <v>628</v>
      </c>
      <c r="D29" s="21">
        <v>45505</v>
      </c>
      <c r="E29" s="14">
        <v>45535</v>
      </c>
      <c r="F29" s="10">
        <f t="shared" si="0"/>
        <v>0</v>
      </c>
      <c r="G29" s="10">
        <v>100</v>
      </c>
      <c r="H29" s="12">
        <v>0</v>
      </c>
      <c r="I29" s="12">
        <v>400</v>
      </c>
      <c r="J29" s="12">
        <v>0</v>
      </c>
      <c r="K29" s="10">
        <f t="shared" si="1"/>
        <v>400</v>
      </c>
      <c r="L29" s="35" t="s">
        <v>629</v>
      </c>
    </row>
    <row r="30" ht="36" customHeight="1" spans="1:12">
      <c r="A30" s="10">
        <v>28</v>
      </c>
      <c r="B30" s="15"/>
      <c r="C30" s="80" t="s">
        <v>630</v>
      </c>
      <c r="D30" s="21">
        <v>45511</v>
      </c>
      <c r="E30" s="14">
        <v>45535</v>
      </c>
      <c r="F30" s="10">
        <f t="shared" si="0"/>
        <v>0</v>
      </c>
      <c r="G30" s="10">
        <v>100</v>
      </c>
      <c r="H30" s="12">
        <v>0</v>
      </c>
      <c r="I30" s="12">
        <v>0</v>
      </c>
      <c r="J30" s="12">
        <v>0</v>
      </c>
      <c r="K30" s="10">
        <f t="shared" si="1"/>
        <v>0</v>
      </c>
      <c r="L30" s="35" t="s">
        <v>631</v>
      </c>
    </row>
    <row r="31" ht="36" customHeight="1" spans="1:12">
      <c r="A31" s="10">
        <v>29</v>
      </c>
      <c r="B31" s="15"/>
      <c r="C31" s="80" t="s">
        <v>632</v>
      </c>
      <c r="D31" s="21">
        <v>45512</v>
      </c>
      <c r="E31" s="14">
        <v>45535</v>
      </c>
      <c r="F31" s="10">
        <f t="shared" si="0"/>
        <v>0</v>
      </c>
      <c r="G31" s="10">
        <v>100</v>
      </c>
      <c r="H31" s="12">
        <v>0</v>
      </c>
      <c r="I31" s="12">
        <v>0</v>
      </c>
      <c r="J31" s="12">
        <v>0</v>
      </c>
      <c r="K31" s="10">
        <f t="shared" si="1"/>
        <v>0</v>
      </c>
      <c r="L31" s="35" t="s">
        <v>633</v>
      </c>
    </row>
    <row r="32" ht="36" customHeight="1" spans="1:12">
      <c r="A32" s="10">
        <v>30</v>
      </c>
      <c r="B32" s="15"/>
      <c r="C32" s="80" t="s">
        <v>634</v>
      </c>
      <c r="D32" s="103">
        <v>45530</v>
      </c>
      <c r="E32" s="14">
        <v>45535</v>
      </c>
      <c r="F32" s="10">
        <f t="shared" si="0"/>
        <v>0</v>
      </c>
      <c r="G32" s="10">
        <v>100</v>
      </c>
      <c r="H32" s="12">
        <v>0</v>
      </c>
      <c r="I32" s="12">
        <v>0</v>
      </c>
      <c r="J32" s="12">
        <v>0</v>
      </c>
      <c r="K32" s="10">
        <f t="shared" si="1"/>
        <v>0</v>
      </c>
      <c r="L32" s="35" t="s">
        <v>635</v>
      </c>
    </row>
    <row r="33" ht="36" customHeight="1" spans="1:12">
      <c r="A33" s="10">
        <v>31</v>
      </c>
      <c r="B33" s="15"/>
      <c r="C33" s="80" t="s">
        <v>636</v>
      </c>
      <c r="D33" s="23">
        <v>45532</v>
      </c>
      <c r="E33" s="14">
        <v>45535</v>
      </c>
      <c r="F33" s="10">
        <f t="shared" si="0"/>
        <v>0</v>
      </c>
      <c r="G33" s="10">
        <v>100</v>
      </c>
      <c r="H33" s="12">
        <v>0</v>
      </c>
      <c r="I33" s="12">
        <v>0</v>
      </c>
      <c r="J33" s="12">
        <v>0</v>
      </c>
      <c r="K33" s="10">
        <f t="shared" si="1"/>
        <v>0</v>
      </c>
      <c r="L33" s="35" t="s">
        <v>637</v>
      </c>
    </row>
    <row r="34" ht="36" customHeight="1" spans="1:12">
      <c r="A34" s="10">
        <v>32</v>
      </c>
      <c r="B34" s="10" t="s">
        <v>573</v>
      </c>
      <c r="C34" s="18" t="s">
        <v>371</v>
      </c>
      <c r="D34" s="14">
        <v>44921</v>
      </c>
      <c r="E34" s="14">
        <v>45535</v>
      </c>
      <c r="F34" s="10">
        <f t="shared" si="0"/>
        <v>1</v>
      </c>
      <c r="G34" s="10">
        <v>100</v>
      </c>
      <c r="H34" s="12">
        <v>100</v>
      </c>
      <c r="I34" s="12">
        <v>400</v>
      </c>
      <c r="J34" s="12">
        <v>100</v>
      </c>
      <c r="K34" s="10">
        <f t="shared" si="1"/>
        <v>600</v>
      </c>
      <c r="L34" s="35" t="s">
        <v>389</v>
      </c>
    </row>
    <row r="35" ht="36" customHeight="1" spans="1:12">
      <c r="A35" s="10">
        <v>33</v>
      </c>
      <c r="B35" s="10"/>
      <c r="C35" s="112" t="s">
        <v>638</v>
      </c>
      <c r="D35" s="14">
        <v>45495</v>
      </c>
      <c r="E35" s="14">
        <v>45535</v>
      </c>
      <c r="F35" s="10">
        <f t="shared" si="0"/>
        <v>0</v>
      </c>
      <c r="G35" s="10">
        <v>100</v>
      </c>
      <c r="H35" s="12">
        <v>0</v>
      </c>
      <c r="I35" s="12">
        <v>300</v>
      </c>
      <c r="J35" s="12">
        <v>0</v>
      </c>
      <c r="K35" s="10">
        <f t="shared" si="1"/>
        <v>300</v>
      </c>
      <c r="L35" s="35" t="s">
        <v>611</v>
      </c>
    </row>
    <row r="36" ht="36" customHeight="1" spans="1:12">
      <c r="A36" s="10">
        <v>34</v>
      </c>
      <c r="B36" s="10"/>
      <c r="C36" s="112" t="s">
        <v>639</v>
      </c>
      <c r="D36" s="14">
        <v>45523</v>
      </c>
      <c r="E36" s="14">
        <v>45535</v>
      </c>
      <c r="F36" s="10">
        <f t="shared" ref="F36:F67" si="4">DATEDIF(D36,E36,"Y")</f>
        <v>0</v>
      </c>
      <c r="G36" s="10">
        <v>100</v>
      </c>
      <c r="H36" s="12">
        <v>0</v>
      </c>
      <c r="I36" s="12">
        <v>0</v>
      </c>
      <c r="J36" s="12">
        <v>0</v>
      </c>
      <c r="K36" s="10">
        <f t="shared" ref="K36:K67" si="5">SUM(H36:J36)</f>
        <v>0</v>
      </c>
      <c r="L36" s="35" t="s">
        <v>640</v>
      </c>
    </row>
    <row r="37" ht="36" customHeight="1" spans="1:12">
      <c r="A37" s="10">
        <v>35</v>
      </c>
      <c r="B37" s="10" t="s">
        <v>433</v>
      </c>
      <c r="C37" s="10" t="s">
        <v>39</v>
      </c>
      <c r="D37" s="14">
        <v>44046</v>
      </c>
      <c r="E37" s="14">
        <v>45535</v>
      </c>
      <c r="F37" s="10">
        <v>3</v>
      </c>
      <c r="G37" s="10">
        <v>100</v>
      </c>
      <c r="H37" s="12">
        <f>F37*G37</f>
        <v>300</v>
      </c>
      <c r="I37" s="12">
        <v>400</v>
      </c>
      <c r="J37" s="12">
        <v>300</v>
      </c>
      <c r="K37" s="10">
        <f t="shared" si="5"/>
        <v>1000</v>
      </c>
      <c r="L37" s="35" t="s">
        <v>544</v>
      </c>
    </row>
    <row r="38" ht="30" customHeight="1" spans="1:12">
      <c r="A38" s="10">
        <v>36</v>
      </c>
      <c r="B38" s="10"/>
      <c r="C38" s="18" t="s">
        <v>124</v>
      </c>
      <c r="D38" s="17">
        <v>43590</v>
      </c>
      <c r="E38" s="14">
        <v>45535</v>
      </c>
      <c r="F38" s="10">
        <f t="shared" si="4"/>
        <v>5</v>
      </c>
      <c r="G38" s="10">
        <v>0</v>
      </c>
      <c r="H38" s="12">
        <v>0</v>
      </c>
      <c r="I38" s="12">
        <v>0</v>
      </c>
      <c r="J38" s="12">
        <v>300</v>
      </c>
      <c r="K38" s="10">
        <f t="shared" si="5"/>
        <v>300</v>
      </c>
      <c r="L38" s="39" t="s">
        <v>110</v>
      </c>
    </row>
    <row r="39" ht="30" customHeight="1" spans="1:12">
      <c r="A39" s="10">
        <v>37</v>
      </c>
      <c r="B39" s="10"/>
      <c r="C39" s="18" t="s">
        <v>453</v>
      </c>
      <c r="D39" s="17">
        <v>44602</v>
      </c>
      <c r="E39" s="14">
        <v>45535</v>
      </c>
      <c r="F39" s="10">
        <f t="shared" si="4"/>
        <v>2</v>
      </c>
      <c r="G39" s="10">
        <v>0</v>
      </c>
      <c r="H39" s="12">
        <v>0</v>
      </c>
      <c r="I39" s="12">
        <v>0</v>
      </c>
      <c r="J39" s="12">
        <v>300</v>
      </c>
      <c r="K39" s="10">
        <f t="shared" si="5"/>
        <v>300</v>
      </c>
      <c r="L39" s="39" t="s">
        <v>110</v>
      </c>
    </row>
    <row r="40" ht="30" customHeight="1" spans="1:12">
      <c r="A40" s="10">
        <v>38</v>
      </c>
      <c r="B40" s="13" t="s">
        <v>60</v>
      </c>
      <c r="C40" s="10" t="s">
        <v>61</v>
      </c>
      <c r="D40" s="14">
        <v>44074</v>
      </c>
      <c r="E40" s="14">
        <v>45535</v>
      </c>
      <c r="F40" s="10">
        <v>3</v>
      </c>
      <c r="G40" s="10">
        <v>100</v>
      </c>
      <c r="H40" s="12">
        <f>F40*G40</f>
        <v>300</v>
      </c>
      <c r="I40" s="12">
        <v>0</v>
      </c>
      <c r="J40" s="12">
        <v>100</v>
      </c>
      <c r="K40" s="10">
        <f t="shared" si="5"/>
        <v>400</v>
      </c>
      <c r="L40" s="35" t="s">
        <v>421</v>
      </c>
    </row>
    <row r="41" ht="33" customHeight="1" spans="1:12">
      <c r="A41" s="10">
        <v>39</v>
      </c>
      <c r="B41" s="15"/>
      <c r="C41" s="10" t="s">
        <v>118</v>
      </c>
      <c r="D41" s="14">
        <v>44392</v>
      </c>
      <c r="E41" s="14">
        <v>45535</v>
      </c>
      <c r="F41" s="10">
        <f t="shared" si="4"/>
        <v>3</v>
      </c>
      <c r="G41" s="10">
        <v>100</v>
      </c>
      <c r="H41" s="12">
        <v>0</v>
      </c>
      <c r="I41" s="12">
        <v>0</v>
      </c>
      <c r="J41" s="12">
        <v>0</v>
      </c>
      <c r="K41" s="10">
        <f t="shared" si="5"/>
        <v>0</v>
      </c>
      <c r="L41" s="35" t="s">
        <v>613</v>
      </c>
    </row>
    <row r="42" ht="33" customHeight="1" spans="1:12">
      <c r="A42" s="10">
        <v>40</v>
      </c>
      <c r="B42" s="15"/>
      <c r="C42" s="83" t="s">
        <v>596</v>
      </c>
      <c r="D42" s="14">
        <v>45460</v>
      </c>
      <c r="E42" s="14">
        <v>45535</v>
      </c>
      <c r="F42" s="10">
        <f t="shared" si="4"/>
        <v>0</v>
      </c>
      <c r="G42" s="10">
        <v>0</v>
      </c>
      <c r="H42" s="12">
        <v>0</v>
      </c>
      <c r="I42" s="12">
        <v>0</v>
      </c>
      <c r="J42" s="12">
        <v>100</v>
      </c>
      <c r="K42" s="10">
        <f t="shared" si="5"/>
        <v>100</v>
      </c>
      <c r="L42" s="35" t="s">
        <v>597</v>
      </c>
    </row>
    <row r="43" ht="39" customHeight="1" spans="1:12">
      <c r="A43" s="10">
        <v>41</v>
      </c>
      <c r="B43" s="15"/>
      <c r="C43" s="18" t="s">
        <v>373</v>
      </c>
      <c r="D43" s="14">
        <v>44915</v>
      </c>
      <c r="E43" s="14">
        <v>45535</v>
      </c>
      <c r="F43" s="10">
        <f t="shared" si="4"/>
        <v>1</v>
      </c>
      <c r="G43" s="10">
        <v>100</v>
      </c>
      <c r="H43" s="12">
        <v>100</v>
      </c>
      <c r="I43" s="12">
        <v>0</v>
      </c>
      <c r="J43" s="12">
        <v>100</v>
      </c>
      <c r="K43" s="10">
        <f t="shared" si="5"/>
        <v>200</v>
      </c>
      <c r="L43" s="35" t="s">
        <v>374</v>
      </c>
    </row>
    <row r="44" ht="39" customHeight="1" spans="1:12">
      <c r="A44" s="10">
        <v>42</v>
      </c>
      <c r="B44" s="15"/>
      <c r="C44" s="18" t="s">
        <v>550</v>
      </c>
      <c r="D44" s="14">
        <v>45377</v>
      </c>
      <c r="E44" s="14">
        <v>45535</v>
      </c>
      <c r="F44" s="10">
        <f t="shared" si="4"/>
        <v>0</v>
      </c>
      <c r="G44" s="10">
        <v>0</v>
      </c>
      <c r="H44" s="12">
        <v>0</v>
      </c>
      <c r="I44" s="12">
        <v>0</v>
      </c>
      <c r="J44" s="12">
        <v>0</v>
      </c>
      <c r="K44" s="10">
        <f t="shared" si="5"/>
        <v>0</v>
      </c>
      <c r="L44" s="35" t="s">
        <v>614</v>
      </c>
    </row>
    <row r="45" ht="31" customHeight="1" spans="1:12">
      <c r="A45" s="10">
        <v>43</v>
      </c>
      <c r="B45" s="15"/>
      <c r="C45" s="18" t="s">
        <v>521</v>
      </c>
      <c r="D45" s="17">
        <v>45233</v>
      </c>
      <c r="E45" s="14">
        <v>45535</v>
      </c>
      <c r="F45" s="10">
        <f t="shared" si="4"/>
        <v>0</v>
      </c>
      <c r="G45" s="10">
        <v>0</v>
      </c>
      <c r="H45" s="12">
        <v>0</v>
      </c>
      <c r="I45" s="12">
        <v>0</v>
      </c>
      <c r="J45" s="12">
        <v>100</v>
      </c>
      <c r="K45" s="10">
        <f t="shared" si="5"/>
        <v>100</v>
      </c>
      <c r="L45" s="68" t="s">
        <v>552</v>
      </c>
    </row>
    <row r="46" ht="31" customHeight="1" spans="1:12">
      <c r="A46" s="10">
        <v>44</v>
      </c>
      <c r="B46" s="15"/>
      <c r="C46" s="18" t="s">
        <v>434</v>
      </c>
      <c r="D46" s="17">
        <v>44862</v>
      </c>
      <c r="E46" s="14">
        <v>45535</v>
      </c>
      <c r="F46" s="10">
        <v>0</v>
      </c>
      <c r="G46" s="10">
        <v>0</v>
      </c>
      <c r="H46" s="12">
        <v>0</v>
      </c>
      <c r="I46" s="12">
        <v>0</v>
      </c>
      <c r="J46" s="12">
        <v>200</v>
      </c>
      <c r="K46" s="10">
        <f t="shared" si="5"/>
        <v>200</v>
      </c>
      <c r="L46" s="116" t="s">
        <v>553</v>
      </c>
    </row>
    <row r="47" ht="28" customHeight="1" spans="1:12">
      <c r="A47" s="10">
        <v>45</v>
      </c>
      <c r="B47" s="15"/>
      <c r="C47" s="18" t="s">
        <v>641</v>
      </c>
      <c r="D47" s="17">
        <v>43180</v>
      </c>
      <c r="E47" s="14">
        <v>45535</v>
      </c>
      <c r="F47" s="10">
        <v>0</v>
      </c>
      <c r="G47" s="10">
        <v>0</v>
      </c>
      <c r="H47" s="12">
        <v>0</v>
      </c>
      <c r="I47" s="12">
        <v>0</v>
      </c>
      <c r="J47" s="12">
        <v>300</v>
      </c>
      <c r="K47" s="10">
        <f t="shared" si="5"/>
        <v>300</v>
      </c>
      <c r="L47" s="116" t="s">
        <v>642</v>
      </c>
    </row>
    <row r="48" ht="28" customHeight="1" spans="1:12">
      <c r="A48" s="10">
        <v>46</v>
      </c>
      <c r="B48" s="13" t="s">
        <v>62</v>
      </c>
      <c r="C48" s="10" t="s">
        <v>63</v>
      </c>
      <c r="D48" s="14">
        <v>41687</v>
      </c>
      <c r="E48" s="14">
        <v>45535</v>
      </c>
      <c r="F48" s="10">
        <f t="shared" si="4"/>
        <v>10</v>
      </c>
      <c r="G48" s="10">
        <v>100</v>
      </c>
      <c r="H48" s="12">
        <v>500</v>
      </c>
      <c r="I48" s="12">
        <v>0</v>
      </c>
      <c r="J48" s="12">
        <v>300</v>
      </c>
      <c r="K48" s="10">
        <f t="shared" si="5"/>
        <v>800</v>
      </c>
      <c r="L48" s="35" t="s">
        <v>508</v>
      </c>
    </row>
    <row r="49" ht="32" customHeight="1" spans="1:12">
      <c r="A49" s="10">
        <v>47</v>
      </c>
      <c r="B49" s="15"/>
      <c r="C49" s="18" t="s">
        <v>245</v>
      </c>
      <c r="D49" s="14">
        <v>44648</v>
      </c>
      <c r="E49" s="14">
        <v>45535</v>
      </c>
      <c r="F49" s="10">
        <f t="shared" si="4"/>
        <v>2</v>
      </c>
      <c r="G49" s="10">
        <v>100</v>
      </c>
      <c r="H49" s="12">
        <v>200</v>
      </c>
      <c r="I49" s="12">
        <v>0</v>
      </c>
      <c r="J49" s="12">
        <v>0</v>
      </c>
      <c r="K49" s="10">
        <f t="shared" si="5"/>
        <v>200</v>
      </c>
      <c r="L49" s="42" t="s">
        <v>246</v>
      </c>
    </row>
    <row r="50" ht="31" customHeight="1" spans="1:12">
      <c r="A50" s="10">
        <v>48</v>
      </c>
      <c r="B50" s="13" t="s">
        <v>64</v>
      </c>
      <c r="C50" s="10" t="s">
        <v>56</v>
      </c>
      <c r="D50" s="14">
        <v>43710</v>
      </c>
      <c r="E50" s="14">
        <v>45535</v>
      </c>
      <c r="F50" s="10">
        <f t="shared" si="4"/>
        <v>4</v>
      </c>
      <c r="G50" s="10">
        <v>100</v>
      </c>
      <c r="H50" s="12">
        <f t="shared" ref="H50:H52" si="6">F50*G50</f>
        <v>400</v>
      </c>
      <c r="I50" s="12">
        <v>0</v>
      </c>
      <c r="J50" s="12">
        <v>100</v>
      </c>
      <c r="K50" s="10">
        <f t="shared" si="5"/>
        <v>500</v>
      </c>
      <c r="L50" s="37" t="s">
        <v>363</v>
      </c>
    </row>
    <row r="51" s="1" customFormat="1" ht="35" customHeight="1" spans="1:12">
      <c r="A51" s="10">
        <v>49</v>
      </c>
      <c r="B51" s="30"/>
      <c r="C51" s="11" t="s">
        <v>66</v>
      </c>
      <c r="D51" s="23">
        <v>43694</v>
      </c>
      <c r="E51" s="14">
        <v>45535</v>
      </c>
      <c r="F51" s="10">
        <v>4</v>
      </c>
      <c r="G51" s="11">
        <v>100</v>
      </c>
      <c r="H51" s="12">
        <f t="shared" si="6"/>
        <v>400</v>
      </c>
      <c r="I51" s="12">
        <v>0</v>
      </c>
      <c r="J51" s="12">
        <v>100</v>
      </c>
      <c r="K51" s="10">
        <f t="shared" si="5"/>
        <v>500</v>
      </c>
      <c r="L51" s="35" t="s">
        <v>425</v>
      </c>
    </row>
    <row r="52" s="1" customFormat="1" ht="38" customHeight="1" spans="1:12">
      <c r="A52" s="10">
        <v>50</v>
      </c>
      <c r="B52" s="30"/>
      <c r="C52" s="16" t="s">
        <v>259</v>
      </c>
      <c r="D52" s="14">
        <v>44428</v>
      </c>
      <c r="E52" s="14">
        <v>45535</v>
      </c>
      <c r="F52" s="10">
        <v>2</v>
      </c>
      <c r="G52" s="10">
        <v>100</v>
      </c>
      <c r="H52" s="12">
        <f t="shared" si="6"/>
        <v>200</v>
      </c>
      <c r="I52" s="12">
        <v>0</v>
      </c>
      <c r="J52" s="12">
        <v>300</v>
      </c>
      <c r="K52" s="10">
        <f t="shared" si="5"/>
        <v>500</v>
      </c>
      <c r="L52" s="35" t="s">
        <v>396</v>
      </c>
    </row>
    <row r="53" s="1" customFormat="1" ht="38" customHeight="1" spans="1:12">
      <c r="A53" s="10">
        <v>51</v>
      </c>
      <c r="B53" s="30"/>
      <c r="C53" s="19" t="s">
        <v>554</v>
      </c>
      <c r="D53" s="14">
        <v>45252</v>
      </c>
      <c r="E53" s="14">
        <v>45535</v>
      </c>
      <c r="F53" s="10">
        <f t="shared" si="4"/>
        <v>0</v>
      </c>
      <c r="G53" s="10">
        <v>0</v>
      </c>
      <c r="H53" s="12">
        <v>0</v>
      </c>
      <c r="I53" s="12">
        <v>0</v>
      </c>
      <c r="J53" s="12">
        <v>0</v>
      </c>
      <c r="K53" s="10">
        <f t="shared" si="5"/>
        <v>0</v>
      </c>
      <c r="L53" s="35" t="s">
        <v>643</v>
      </c>
    </row>
    <row r="54" s="1" customFormat="1" ht="38" customHeight="1" spans="1:12">
      <c r="A54" s="10">
        <v>52</v>
      </c>
      <c r="B54" s="30"/>
      <c r="C54" s="29" t="s">
        <v>615</v>
      </c>
      <c r="D54" s="14">
        <v>45495</v>
      </c>
      <c r="E54" s="14">
        <v>45535</v>
      </c>
      <c r="F54" s="10">
        <f t="shared" si="4"/>
        <v>0</v>
      </c>
      <c r="G54" s="10">
        <v>0</v>
      </c>
      <c r="H54" s="12">
        <v>0</v>
      </c>
      <c r="I54" s="12">
        <v>300</v>
      </c>
      <c r="J54" s="12">
        <v>0</v>
      </c>
      <c r="K54" s="10">
        <f t="shared" si="5"/>
        <v>300</v>
      </c>
      <c r="L54" s="35" t="s">
        <v>644</v>
      </c>
    </row>
    <row r="55" s="1" customFormat="1" ht="30" customHeight="1" spans="1:12">
      <c r="A55" s="10">
        <v>53</v>
      </c>
      <c r="B55" s="30"/>
      <c r="C55" s="16" t="s">
        <v>413</v>
      </c>
      <c r="D55" s="14">
        <v>44634</v>
      </c>
      <c r="E55" s="14">
        <v>45535</v>
      </c>
      <c r="F55" s="10">
        <v>0</v>
      </c>
      <c r="G55" s="10">
        <v>0</v>
      </c>
      <c r="H55" s="12">
        <f t="shared" ref="H55:H57" si="7">F55*G55</f>
        <v>0</v>
      </c>
      <c r="I55" s="12">
        <v>0</v>
      </c>
      <c r="J55" s="12">
        <v>300</v>
      </c>
      <c r="K55" s="10">
        <f t="shared" si="5"/>
        <v>300</v>
      </c>
      <c r="L55" s="36" t="s">
        <v>414</v>
      </c>
    </row>
    <row r="56" ht="28" customHeight="1" spans="1:12">
      <c r="A56" s="10">
        <v>54</v>
      </c>
      <c r="B56" s="15"/>
      <c r="C56" s="16" t="s">
        <v>468</v>
      </c>
      <c r="D56" s="14">
        <v>44794</v>
      </c>
      <c r="E56" s="14">
        <v>45535</v>
      </c>
      <c r="F56" s="10">
        <v>0</v>
      </c>
      <c r="G56" s="10">
        <v>0</v>
      </c>
      <c r="H56" s="12">
        <f t="shared" si="7"/>
        <v>0</v>
      </c>
      <c r="I56" s="12">
        <v>0</v>
      </c>
      <c r="J56" s="12">
        <v>300</v>
      </c>
      <c r="K56" s="10">
        <f t="shared" si="5"/>
        <v>300</v>
      </c>
      <c r="L56" s="36" t="s">
        <v>414</v>
      </c>
    </row>
    <row r="57" ht="28" customHeight="1" spans="1:12">
      <c r="A57" s="10">
        <v>55</v>
      </c>
      <c r="B57" s="31" t="s">
        <v>68</v>
      </c>
      <c r="C57" s="10" t="s">
        <v>131</v>
      </c>
      <c r="D57" s="14">
        <v>44413</v>
      </c>
      <c r="E57" s="14">
        <v>45535</v>
      </c>
      <c r="F57" s="10">
        <v>2</v>
      </c>
      <c r="G57" s="10">
        <v>100</v>
      </c>
      <c r="H57" s="12">
        <f t="shared" si="7"/>
        <v>200</v>
      </c>
      <c r="I57" s="12">
        <v>0</v>
      </c>
      <c r="J57" s="12">
        <v>0</v>
      </c>
      <c r="K57" s="10">
        <f t="shared" si="5"/>
        <v>200</v>
      </c>
      <c r="L57" s="35" t="s">
        <v>645</v>
      </c>
    </row>
    <row r="58" ht="31" customHeight="1" spans="1:12">
      <c r="A58" s="10">
        <v>56</v>
      </c>
      <c r="B58" s="32"/>
      <c r="C58" s="18" t="s">
        <v>397</v>
      </c>
      <c r="D58" s="14">
        <v>45033</v>
      </c>
      <c r="E58" s="14">
        <v>45535</v>
      </c>
      <c r="F58" s="10">
        <f t="shared" si="4"/>
        <v>1</v>
      </c>
      <c r="G58" s="10">
        <v>100</v>
      </c>
      <c r="H58" s="12">
        <v>100</v>
      </c>
      <c r="I58" s="12">
        <v>0</v>
      </c>
      <c r="J58" s="12">
        <v>0</v>
      </c>
      <c r="K58" s="10">
        <f t="shared" si="5"/>
        <v>100</v>
      </c>
      <c r="L58" s="36" t="s">
        <v>398</v>
      </c>
    </row>
    <row r="59" ht="31" customHeight="1" spans="1:12">
      <c r="A59" s="10">
        <v>57</v>
      </c>
      <c r="B59" s="32"/>
      <c r="C59" s="18" t="s">
        <v>91</v>
      </c>
      <c r="D59" s="17">
        <v>44166</v>
      </c>
      <c r="E59" s="14">
        <v>45535</v>
      </c>
      <c r="F59" s="10">
        <f t="shared" si="4"/>
        <v>3</v>
      </c>
      <c r="G59" s="18">
        <v>100</v>
      </c>
      <c r="H59" s="12">
        <v>300</v>
      </c>
      <c r="I59" s="12">
        <v>0</v>
      </c>
      <c r="J59" s="12">
        <v>100</v>
      </c>
      <c r="K59" s="10">
        <f t="shared" si="5"/>
        <v>400</v>
      </c>
      <c r="L59" s="37" t="s">
        <v>92</v>
      </c>
    </row>
    <row r="60" ht="27" customHeight="1" spans="1:12">
      <c r="A60" s="10">
        <v>58</v>
      </c>
      <c r="B60" s="32"/>
      <c r="C60" s="83" t="s">
        <v>535</v>
      </c>
      <c r="D60" s="14">
        <v>45369</v>
      </c>
      <c r="E60" s="14">
        <v>45535</v>
      </c>
      <c r="F60" s="10">
        <f t="shared" si="4"/>
        <v>0</v>
      </c>
      <c r="G60" s="10">
        <v>100</v>
      </c>
      <c r="H60" s="12">
        <v>0</v>
      </c>
      <c r="I60" s="12">
        <v>300</v>
      </c>
      <c r="J60" s="12">
        <v>0</v>
      </c>
      <c r="K60" s="10">
        <f t="shared" si="5"/>
        <v>300</v>
      </c>
      <c r="L60" s="35" t="s">
        <v>536</v>
      </c>
    </row>
    <row r="61" ht="27" customHeight="1" spans="1:15">
      <c r="A61" s="10">
        <v>59</v>
      </c>
      <c r="B61" s="32"/>
      <c r="C61" s="83" t="s">
        <v>617</v>
      </c>
      <c r="D61" s="14">
        <v>45481</v>
      </c>
      <c r="E61" s="14">
        <v>45535</v>
      </c>
      <c r="F61" s="10">
        <f t="shared" si="4"/>
        <v>0</v>
      </c>
      <c r="G61" s="10">
        <v>100</v>
      </c>
      <c r="H61" s="12">
        <v>0</v>
      </c>
      <c r="I61" s="12">
        <v>300</v>
      </c>
      <c r="J61" s="12">
        <v>0</v>
      </c>
      <c r="K61" s="10">
        <f t="shared" si="5"/>
        <v>300</v>
      </c>
      <c r="L61" s="43" t="s">
        <v>618</v>
      </c>
      <c r="O61" s="6"/>
    </row>
    <row r="62" ht="27" customHeight="1" spans="1:12">
      <c r="A62" s="10">
        <v>60</v>
      </c>
      <c r="B62" s="32"/>
      <c r="C62" s="83" t="s">
        <v>602</v>
      </c>
      <c r="D62" s="14">
        <v>45470</v>
      </c>
      <c r="E62" s="14">
        <v>45535</v>
      </c>
      <c r="F62" s="10">
        <f t="shared" si="4"/>
        <v>0</v>
      </c>
      <c r="G62" s="10">
        <v>100</v>
      </c>
      <c r="H62" s="12">
        <v>0</v>
      </c>
      <c r="I62" s="12">
        <v>0</v>
      </c>
      <c r="J62" s="12">
        <v>0</v>
      </c>
      <c r="K62" s="10">
        <f t="shared" si="5"/>
        <v>0</v>
      </c>
      <c r="L62" s="35" t="s">
        <v>603</v>
      </c>
    </row>
    <row r="63" ht="27" customHeight="1" spans="1:12">
      <c r="A63" s="10">
        <v>61</v>
      </c>
      <c r="B63" s="32"/>
      <c r="C63" s="83" t="s">
        <v>646</v>
      </c>
      <c r="D63" s="14">
        <v>45530</v>
      </c>
      <c r="E63" s="14">
        <v>45535</v>
      </c>
      <c r="F63" s="10">
        <f t="shared" si="4"/>
        <v>0</v>
      </c>
      <c r="G63" s="10">
        <v>100</v>
      </c>
      <c r="H63" s="12">
        <v>0</v>
      </c>
      <c r="I63" s="12">
        <v>0</v>
      </c>
      <c r="J63" s="12">
        <v>0</v>
      </c>
      <c r="K63" s="10">
        <f t="shared" si="5"/>
        <v>0</v>
      </c>
      <c r="L63" s="43" t="s">
        <v>647</v>
      </c>
    </row>
    <row r="64" ht="36" customHeight="1" spans="1:12">
      <c r="A64" s="10">
        <v>62</v>
      </c>
      <c r="B64" s="32"/>
      <c r="C64" s="75" t="s">
        <v>192</v>
      </c>
      <c r="D64" s="14">
        <v>44284</v>
      </c>
      <c r="E64" s="14">
        <v>45535</v>
      </c>
      <c r="F64" s="10">
        <f t="shared" si="4"/>
        <v>3</v>
      </c>
      <c r="G64" s="10">
        <v>0</v>
      </c>
      <c r="H64" s="12">
        <v>0</v>
      </c>
      <c r="I64" s="12">
        <v>0</v>
      </c>
      <c r="J64" s="12">
        <v>300</v>
      </c>
      <c r="K64" s="10">
        <f t="shared" si="5"/>
        <v>300</v>
      </c>
      <c r="L64" s="65" t="s">
        <v>648</v>
      </c>
    </row>
    <row r="65" ht="24" customHeight="1" spans="1:12">
      <c r="A65" s="10">
        <v>63</v>
      </c>
      <c r="B65" s="32"/>
      <c r="C65" s="44" t="s">
        <v>312</v>
      </c>
      <c r="D65" s="45">
        <v>44284</v>
      </c>
      <c r="E65" s="14">
        <v>45535</v>
      </c>
      <c r="F65" s="10">
        <f t="shared" si="4"/>
        <v>3</v>
      </c>
      <c r="G65" s="10">
        <v>0</v>
      </c>
      <c r="H65" s="12">
        <v>0</v>
      </c>
      <c r="I65" s="12">
        <v>0</v>
      </c>
      <c r="J65" s="12">
        <v>300</v>
      </c>
      <c r="K65" s="10">
        <f t="shared" si="5"/>
        <v>300</v>
      </c>
      <c r="L65" s="65" t="s">
        <v>195</v>
      </c>
    </row>
    <row r="66" ht="24" customHeight="1" spans="1:12">
      <c r="A66" s="10">
        <v>64</v>
      </c>
      <c r="B66" s="32"/>
      <c r="C66" s="44" t="s">
        <v>379</v>
      </c>
      <c r="D66" s="45">
        <v>44280</v>
      </c>
      <c r="E66" s="14">
        <v>45535</v>
      </c>
      <c r="F66" s="10">
        <f t="shared" si="4"/>
        <v>3</v>
      </c>
      <c r="G66" s="10">
        <v>0</v>
      </c>
      <c r="H66" s="12">
        <v>0</v>
      </c>
      <c r="I66" s="12">
        <v>0</v>
      </c>
      <c r="J66" s="12">
        <v>100</v>
      </c>
      <c r="K66" s="10">
        <f t="shared" si="5"/>
        <v>100</v>
      </c>
      <c r="L66" s="65" t="s">
        <v>380</v>
      </c>
    </row>
    <row r="67" ht="24" customHeight="1" spans="1:12">
      <c r="A67" s="10">
        <v>65</v>
      </c>
      <c r="B67" s="32"/>
      <c r="C67" s="44" t="s">
        <v>381</v>
      </c>
      <c r="D67" s="45">
        <v>44279</v>
      </c>
      <c r="E67" s="14">
        <v>45535</v>
      </c>
      <c r="F67" s="10">
        <f t="shared" si="4"/>
        <v>3</v>
      </c>
      <c r="G67" s="10">
        <v>0</v>
      </c>
      <c r="H67" s="12">
        <v>0</v>
      </c>
      <c r="I67" s="12">
        <v>0</v>
      </c>
      <c r="J67" s="12">
        <v>100</v>
      </c>
      <c r="K67" s="10">
        <f t="shared" si="5"/>
        <v>100</v>
      </c>
      <c r="L67" s="65" t="s">
        <v>380</v>
      </c>
    </row>
    <row r="68" ht="24" customHeight="1" spans="1:12">
      <c r="A68" s="10">
        <v>66</v>
      </c>
      <c r="B68" s="32"/>
      <c r="C68" s="44" t="s">
        <v>288</v>
      </c>
      <c r="D68" s="45">
        <v>45436</v>
      </c>
      <c r="E68" s="14">
        <v>45535</v>
      </c>
      <c r="F68" s="10">
        <f t="shared" ref="F68:F99" si="8">DATEDIF(D68,E68,"Y")</f>
        <v>0</v>
      </c>
      <c r="G68" s="10">
        <v>0</v>
      </c>
      <c r="H68" s="12">
        <v>0</v>
      </c>
      <c r="I68" s="12">
        <v>0</v>
      </c>
      <c r="J68" s="12">
        <v>300</v>
      </c>
      <c r="K68" s="10">
        <f t="shared" ref="K68:K99" si="9">SUM(H68:J68)</f>
        <v>300</v>
      </c>
      <c r="L68" s="65" t="s">
        <v>195</v>
      </c>
    </row>
    <row r="69" ht="27" customHeight="1" spans="1:12">
      <c r="A69" s="10">
        <v>67</v>
      </c>
      <c r="B69" s="117"/>
      <c r="C69" s="75" t="s">
        <v>194</v>
      </c>
      <c r="D69" s="14">
        <v>44478</v>
      </c>
      <c r="E69" s="14">
        <v>45535</v>
      </c>
      <c r="F69" s="10">
        <f t="shared" si="8"/>
        <v>2</v>
      </c>
      <c r="G69" s="10">
        <v>0</v>
      </c>
      <c r="H69" s="12">
        <f>F69*G69</f>
        <v>0</v>
      </c>
      <c r="I69" s="12">
        <v>0</v>
      </c>
      <c r="J69" s="12">
        <v>0</v>
      </c>
      <c r="K69" s="10">
        <f t="shared" si="9"/>
        <v>0</v>
      </c>
      <c r="L69" s="71" t="s">
        <v>649</v>
      </c>
    </row>
    <row r="70" ht="26" customHeight="1" spans="1:12">
      <c r="A70" s="10">
        <v>68</v>
      </c>
      <c r="B70" s="48" t="s">
        <v>84</v>
      </c>
      <c r="C70" s="18" t="s">
        <v>85</v>
      </c>
      <c r="D70" s="17">
        <v>43978</v>
      </c>
      <c r="E70" s="14">
        <v>45535</v>
      </c>
      <c r="F70" s="10">
        <f t="shared" si="8"/>
        <v>4</v>
      </c>
      <c r="G70" s="18">
        <v>100</v>
      </c>
      <c r="H70" s="12">
        <v>0</v>
      </c>
      <c r="I70" s="12">
        <v>0</v>
      </c>
      <c r="J70" s="12">
        <v>0</v>
      </c>
      <c r="K70" s="10">
        <f t="shared" si="9"/>
        <v>0</v>
      </c>
      <c r="L70" s="67" t="s">
        <v>650</v>
      </c>
    </row>
    <row r="71" ht="26" customHeight="1" spans="1:12">
      <c r="A71" s="10">
        <v>69</v>
      </c>
      <c r="B71" s="87"/>
      <c r="C71" s="10" t="s">
        <v>58</v>
      </c>
      <c r="D71" s="14">
        <v>44113</v>
      </c>
      <c r="E71" s="14">
        <v>45535</v>
      </c>
      <c r="F71" s="10">
        <f t="shared" si="8"/>
        <v>3</v>
      </c>
      <c r="G71" s="10">
        <v>100</v>
      </c>
      <c r="H71" s="12">
        <v>300</v>
      </c>
      <c r="I71" s="12">
        <v>300</v>
      </c>
      <c r="J71" s="12">
        <v>200</v>
      </c>
      <c r="K71" s="10">
        <f t="shared" si="9"/>
        <v>800</v>
      </c>
      <c r="L71" s="35" t="s">
        <v>534</v>
      </c>
    </row>
    <row r="72" ht="24" customHeight="1" spans="1:12">
      <c r="A72" s="10">
        <v>70</v>
      </c>
      <c r="B72" s="87"/>
      <c r="C72" s="18" t="s">
        <v>438</v>
      </c>
      <c r="D72" s="17">
        <v>45120</v>
      </c>
      <c r="E72" s="14">
        <v>45535</v>
      </c>
      <c r="F72" s="10">
        <f t="shared" si="8"/>
        <v>1</v>
      </c>
      <c r="G72" s="18">
        <v>100</v>
      </c>
      <c r="H72" s="12">
        <v>100</v>
      </c>
      <c r="I72" s="12">
        <v>0</v>
      </c>
      <c r="J72" s="12">
        <v>100</v>
      </c>
      <c r="K72" s="10">
        <f t="shared" si="9"/>
        <v>200</v>
      </c>
      <c r="L72" s="38" t="s">
        <v>578</v>
      </c>
    </row>
    <row r="73" ht="29" customHeight="1" spans="1:12">
      <c r="A73" s="10">
        <v>71</v>
      </c>
      <c r="B73" s="87"/>
      <c r="C73" s="44" t="s">
        <v>522</v>
      </c>
      <c r="D73" s="45">
        <v>45231</v>
      </c>
      <c r="E73" s="14">
        <v>45535</v>
      </c>
      <c r="F73" s="10">
        <f t="shared" si="8"/>
        <v>0</v>
      </c>
      <c r="G73" s="18">
        <v>0</v>
      </c>
      <c r="H73" s="12">
        <v>0</v>
      </c>
      <c r="I73" s="12">
        <v>0</v>
      </c>
      <c r="J73" s="12">
        <v>300</v>
      </c>
      <c r="K73" s="10">
        <f t="shared" si="9"/>
        <v>300</v>
      </c>
      <c r="L73" s="118" t="s">
        <v>533</v>
      </c>
    </row>
    <row r="74" ht="25" customHeight="1" spans="1:12">
      <c r="A74" s="10">
        <v>72</v>
      </c>
      <c r="B74" s="15"/>
      <c r="C74" s="18" t="s">
        <v>109</v>
      </c>
      <c r="D74" s="17">
        <v>43129</v>
      </c>
      <c r="E74" s="14">
        <v>45535</v>
      </c>
      <c r="F74" s="10">
        <f t="shared" si="8"/>
        <v>6</v>
      </c>
      <c r="G74" s="10">
        <v>0</v>
      </c>
      <c r="H74" s="12">
        <v>0</v>
      </c>
      <c r="I74" s="12">
        <v>0</v>
      </c>
      <c r="J74" s="12">
        <v>300</v>
      </c>
      <c r="K74" s="10">
        <f t="shared" si="9"/>
        <v>300</v>
      </c>
      <c r="L74" s="68" t="s">
        <v>110</v>
      </c>
    </row>
    <row r="75" ht="25" customHeight="1" spans="1:12">
      <c r="A75" s="10">
        <v>73</v>
      </c>
      <c r="B75" s="10" t="s">
        <v>89</v>
      </c>
      <c r="C75" s="10" t="s">
        <v>90</v>
      </c>
      <c r="D75" s="14">
        <v>44075</v>
      </c>
      <c r="E75" s="14">
        <v>45535</v>
      </c>
      <c r="F75" s="10">
        <f t="shared" si="8"/>
        <v>3</v>
      </c>
      <c r="G75" s="10">
        <v>100</v>
      </c>
      <c r="H75" s="12">
        <f t="shared" ref="H75:H77" si="10">F75*G75</f>
        <v>300</v>
      </c>
      <c r="I75" s="12">
        <v>0</v>
      </c>
      <c r="J75" s="12">
        <v>0</v>
      </c>
      <c r="K75" s="10">
        <f t="shared" si="9"/>
        <v>300</v>
      </c>
      <c r="L75" s="71" t="s">
        <v>28</v>
      </c>
    </row>
    <row r="76" ht="33" customHeight="1" spans="1:12">
      <c r="A76" s="10">
        <v>74</v>
      </c>
      <c r="B76" s="10"/>
      <c r="C76" s="18" t="s">
        <v>265</v>
      </c>
      <c r="D76" s="14">
        <v>44676</v>
      </c>
      <c r="E76" s="14">
        <v>45535</v>
      </c>
      <c r="F76" s="10">
        <f t="shared" si="8"/>
        <v>2</v>
      </c>
      <c r="G76" s="10">
        <v>100</v>
      </c>
      <c r="H76" s="12">
        <f t="shared" si="10"/>
        <v>200</v>
      </c>
      <c r="I76" s="12">
        <v>0</v>
      </c>
      <c r="J76" s="12">
        <v>100</v>
      </c>
      <c r="K76" s="10">
        <f t="shared" si="9"/>
        <v>300</v>
      </c>
      <c r="L76" s="35" t="s">
        <v>427</v>
      </c>
    </row>
    <row r="77" s="2" customFormat="1" ht="27" customHeight="1" spans="1:12">
      <c r="A77" s="10">
        <v>75</v>
      </c>
      <c r="B77" s="15" t="s">
        <v>121</v>
      </c>
      <c r="C77" s="10" t="s">
        <v>100</v>
      </c>
      <c r="D77" s="14">
        <v>44257</v>
      </c>
      <c r="E77" s="14">
        <v>45535</v>
      </c>
      <c r="F77" s="10">
        <f t="shared" si="8"/>
        <v>3</v>
      </c>
      <c r="G77" s="10">
        <v>100</v>
      </c>
      <c r="H77" s="12">
        <f t="shared" si="10"/>
        <v>300</v>
      </c>
      <c r="I77" s="12">
        <v>0</v>
      </c>
      <c r="J77" s="12">
        <v>300</v>
      </c>
      <c r="K77" s="10">
        <f t="shared" si="9"/>
        <v>600</v>
      </c>
      <c r="L77" s="35" t="s">
        <v>101</v>
      </c>
    </row>
    <row r="78" s="2" customFormat="1" ht="36" customHeight="1" spans="1:12">
      <c r="A78" s="10">
        <v>76</v>
      </c>
      <c r="B78" s="15"/>
      <c r="C78" s="83" t="s">
        <v>591</v>
      </c>
      <c r="D78" s="14">
        <v>45425</v>
      </c>
      <c r="E78" s="14">
        <v>45535</v>
      </c>
      <c r="F78" s="10">
        <f t="shared" si="8"/>
        <v>0</v>
      </c>
      <c r="G78" s="10">
        <v>100</v>
      </c>
      <c r="H78" s="12">
        <v>0</v>
      </c>
      <c r="I78" s="12">
        <v>400</v>
      </c>
      <c r="J78" s="12">
        <v>100</v>
      </c>
      <c r="K78" s="10">
        <f t="shared" si="9"/>
        <v>500</v>
      </c>
      <c r="L78" s="35" t="s">
        <v>619</v>
      </c>
    </row>
    <row r="79" ht="27" customHeight="1" spans="1:12">
      <c r="A79" s="10">
        <v>77</v>
      </c>
      <c r="B79" s="15"/>
      <c r="C79" s="18" t="s">
        <v>272</v>
      </c>
      <c r="D79" s="14">
        <v>44676</v>
      </c>
      <c r="E79" s="14">
        <v>45535</v>
      </c>
      <c r="F79" s="10">
        <f t="shared" si="8"/>
        <v>2</v>
      </c>
      <c r="G79" s="10">
        <v>100</v>
      </c>
      <c r="H79" s="12">
        <f>F79*G79</f>
        <v>200</v>
      </c>
      <c r="I79" s="12">
        <v>100</v>
      </c>
      <c r="J79" s="12">
        <v>100</v>
      </c>
      <c r="K79" s="10">
        <f t="shared" si="9"/>
        <v>400</v>
      </c>
      <c r="L79" s="35" t="s">
        <v>316</v>
      </c>
    </row>
    <row r="80" customFormat="1" ht="27" customHeight="1" spans="1:12">
      <c r="A80" s="10">
        <v>78</v>
      </c>
      <c r="B80" s="15"/>
      <c r="C80" s="18" t="s">
        <v>355</v>
      </c>
      <c r="D80" s="14">
        <v>44842</v>
      </c>
      <c r="E80" s="14">
        <v>45535</v>
      </c>
      <c r="F80" s="10">
        <f t="shared" si="8"/>
        <v>1</v>
      </c>
      <c r="G80" s="10">
        <v>100</v>
      </c>
      <c r="H80" s="12">
        <f>F80*G80</f>
        <v>100</v>
      </c>
      <c r="I80" s="12">
        <v>300</v>
      </c>
      <c r="J80" s="12">
        <v>100</v>
      </c>
      <c r="K80" s="10">
        <f t="shared" si="9"/>
        <v>500</v>
      </c>
      <c r="L80" s="35" t="s">
        <v>593</v>
      </c>
    </row>
    <row r="81" customFormat="1" ht="28" customHeight="1" spans="1:12">
      <c r="A81" s="10">
        <v>79</v>
      </c>
      <c r="B81" s="10" t="s">
        <v>103</v>
      </c>
      <c r="C81" s="10" t="s">
        <v>104</v>
      </c>
      <c r="D81" s="14">
        <v>43192</v>
      </c>
      <c r="E81" s="14">
        <v>45535</v>
      </c>
      <c r="F81" s="10">
        <f t="shared" si="8"/>
        <v>6</v>
      </c>
      <c r="G81" s="10">
        <v>100</v>
      </c>
      <c r="H81" s="12">
        <v>500</v>
      </c>
      <c r="I81" s="12">
        <v>300</v>
      </c>
      <c r="J81" s="12">
        <v>100</v>
      </c>
      <c r="K81" s="10">
        <f t="shared" si="9"/>
        <v>900</v>
      </c>
      <c r="L81" s="35" t="s">
        <v>428</v>
      </c>
    </row>
    <row r="82" customFormat="1" ht="28" customHeight="1" spans="1:12">
      <c r="A82" s="10">
        <v>80</v>
      </c>
      <c r="B82" s="10"/>
      <c r="C82" s="18" t="s">
        <v>441</v>
      </c>
      <c r="D82" s="49">
        <v>45142</v>
      </c>
      <c r="E82" s="14">
        <v>45535</v>
      </c>
      <c r="F82" s="10">
        <v>0</v>
      </c>
      <c r="G82" s="13">
        <v>100</v>
      </c>
      <c r="H82" s="50">
        <v>0</v>
      </c>
      <c r="I82" s="50">
        <v>0</v>
      </c>
      <c r="J82" s="50">
        <v>100</v>
      </c>
      <c r="K82" s="10">
        <f t="shared" si="9"/>
        <v>100</v>
      </c>
      <c r="L82" s="69" t="s">
        <v>557</v>
      </c>
    </row>
    <row r="83" customFormat="1" ht="28" customHeight="1" spans="1:12">
      <c r="A83" s="10">
        <v>81</v>
      </c>
      <c r="B83" s="10"/>
      <c r="C83" s="18" t="s">
        <v>579</v>
      </c>
      <c r="D83" s="49">
        <v>44608</v>
      </c>
      <c r="E83" s="14">
        <v>45535</v>
      </c>
      <c r="F83" s="10">
        <v>0</v>
      </c>
      <c r="G83" s="13">
        <v>100</v>
      </c>
      <c r="H83" s="50">
        <v>0</v>
      </c>
      <c r="I83" s="50">
        <v>0</v>
      </c>
      <c r="J83" s="50">
        <v>300</v>
      </c>
      <c r="K83" s="10">
        <f t="shared" si="9"/>
        <v>300</v>
      </c>
      <c r="L83" s="69" t="s">
        <v>580</v>
      </c>
    </row>
    <row r="84" customFormat="1" ht="28" customHeight="1" spans="1:12">
      <c r="A84" s="10">
        <v>82</v>
      </c>
      <c r="B84" s="10"/>
      <c r="C84" s="83" t="s">
        <v>651</v>
      </c>
      <c r="D84" s="49">
        <v>44348</v>
      </c>
      <c r="E84" s="14">
        <v>45535</v>
      </c>
      <c r="F84" s="10">
        <v>0</v>
      </c>
      <c r="G84" s="13">
        <v>100</v>
      </c>
      <c r="H84" s="50">
        <v>0</v>
      </c>
      <c r="I84" s="50">
        <v>0</v>
      </c>
      <c r="J84" s="50">
        <v>0</v>
      </c>
      <c r="K84" s="10">
        <f t="shared" si="9"/>
        <v>0</v>
      </c>
      <c r="L84" s="69" t="s">
        <v>652</v>
      </c>
    </row>
    <row r="85" customFormat="1" ht="33" customHeight="1" spans="1:12">
      <c r="A85" s="10">
        <v>83</v>
      </c>
      <c r="B85" s="10"/>
      <c r="C85" s="18" t="s">
        <v>581</v>
      </c>
      <c r="D85" s="49">
        <v>44734</v>
      </c>
      <c r="E85" s="14">
        <v>45535</v>
      </c>
      <c r="F85" s="10">
        <f t="shared" si="8"/>
        <v>2</v>
      </c>
      <c r="G85" s="13">
        <v>100</v>
      </c>
      <c r="H85" s="50">
        <v>0</v>
      </c>
      <c r="I85" s="50">
        <v>0</v>
      </c>
      <c r="J85" s="50">
        <v>100</v>
      </c>
      <c r="K85" s="10">
        <f t="shared" si="9"/>
        <v>100</v>
      </c>
      <c r="L85" s="69" t="s">
        <v>582</v>
      </c>
    </row>
    <row r="86" customFormat="1" ht="33" customHeight="1" spans="1:12">
      <c r="A86" s="10">
        <v>84</v>
      </c>
      <c r="B86" s="15" t="s">
        <v>472</v>
      </c>
      <c r="C86" s="18" t="s">
        <v>473</v>
      </c>
      <c r="D86" s="14">
        <v>44757</v>
      </c>
      <c r="E86" s="14">
        <v>45535</v>
      </c>
      <c r="F86" s="10">
        <f t="shared" si="8"/>
        <v>2</v>
      </c>
      <c r="G86" s="10">
        <v>100</v>
      </c>
      <c r="H86" s="12">
        <v>200</v>
      </c>
      <c r="I86" s="12">
        <v>0</v>
      </c>
      <c r="J86" s="12">
        <v>0</v>
      </c>
      <c r="K86" s="10">
        <f t="shared" si="9"/>
        <v>200</v>
      </c>
      <c r="L86" s="36"/>
    </row>
    <row r="87" customFormat="1" ht="33" customHeight="1" spans="1:12">
      <c r="A87" s="10">
        <v>85</v>
      </c>
      <c r="B87" s="51"/>
      <c r="C87" s="18" t="s">
        <v>475</v>
      </c>
      <c r="D87" s="14">
        <v>44878</v>
      </c>
      <c r="E87" s="14">
        <v>45535</v>
      </c>
      <c r="F87" s="10">
        <f t="shared" si="8"/>
        <v>1</v>
      </c>
      <c r="G87" s="10">
        <v>100</v>
      </c>
      <c r="H87" s="12">
        <f t="shared" ref="H87:H89" si="11">F87*G87</f>
        <v>100</v>
      </c>
      <c r="I87" s="12">
        <v>0</v>
      </c>
      <c r="J87" s="12">
        <v>0</v>
      </c>
      <c r="K87" s="10">
        <f t="shared" si="9"/>
        <v>100</v>
      </c>
      <c r="L87" s="35"/>
    </row>
    <row r="88" ht="33" customHeight="1" spans="1:12">
      <c r="A88" s="10">
        <v>86</v>
      </c>
      <c r="B88" s="10" t="s">
        <v>343</v>
      </c>
      <c r="C88" s="18" t="s">
        <v>302</v>
      </c>
      <c r="D88" s="14">
        <v>44739</v>
      </c>
      <c r="E88" s="14">
        <v>45535</v>
      </c>
      <c r="F88" s="10">
        <f t="shared" si="8"/>
        <v>2</v>
      </c>
      <c r="G88" s="10">
        <v>100</v>
      </c>
      <c r="H88" s="12">
        <f t="shared" si="11"/>
        <v>200</v>
      </c>
      <c r="I88" s="12">
        <v>0</v>
      </c>
      <c r="J88" s="12">
        <v>400</v>
      </c>
      <c r="K88" s="10">
        <f t="shared" si="9"/>
        <v>600</v>
      </c>
      <c r="L88" s="73" t="s">
        <v>495</v>
      </c>
    </row>
    <row r="89" ht="27" customHeight="1" spans="1:12">
      <c r="A89" s="10">
        <v>87</v>
      </c>
      <c r="B89" s="10"/>
      <c r="C89" s="10" t="s">
        <v>344</v>
      </c>
      <c r="D89" s="14">
        <v>44774</v>
      </c>
      <c r="E89" s="14">
        <v>45535</v>
      </c>
      <c r="F89" s="10">
        <f t="shared" si="8"/>
        <v>2</v>
      </c>
      <c r="G89" s="10">
        <v>100</v>
      </c>
      <c r="H89" s="12">
        <f t="shared" si="11"/>
        <v>200</v>
      </c>
      <c r="I89" s="12">
        <v>100</v>
      </c>
      <c r="J89" s="12">
        <v>0</v>
      </c>
      <c r="K89" s="10">
        <f t="shared" si="9"/>
        <v>300</v>
      </c>
      <c r="L89" s="70" t="s">
        <v>357</v>
      </c>
    </row>
    <row r="90" ht="27" customHeight="1" spans="1:12">
      <c r="A90" s="10">
        <v>88</v>
      </c>
      <c r="B90" s="52" t="s">
        <v>462</v>
      </c>
      <c r="C90" s="18" t="s">
        <v>346</v>
      </c>
      <c r="D90" s="14">
        <v>44842</v>
      </c>
      <c r="E90" s="14">
        <v>45535</v>
      </c>
      <c r="F90" s="10">
        <f t="shared" si="8"/>
        <v>1</v>
      </c>
      <c r="G90" s="10">
        <v>100</v>
      </c>
      <c r="H90" s="12">
        <v>100</v>
      </c>
      <c r="I90" s="12">
        <v>0</v>
      </c>
      <c r="J90" s="12">
        <v>300</v>
      </c>
      <c r="K90" s="10">
        <f t="shared" si="9"/>
        <v>400</v>
      </c>
      <c r="L90" s="35" t="s">
        <v>347</v>
      </c>
    </row>
    <row r="91" ht="27" customHeight="1" spans="1:12">
      <c r="A91" s="10">
        <v>89</v>
      </c>
      <c r="B91" s="52"/>
      <c r="C91" s="10" t="s">
        <v>54</v>
      </c>
      <c r="D91" s="14">
        <v>40787</v>
      </c>
      <c r="E91" s="14">
        <v>45535</v>
      </c>
      <c r="F91" s="10">
        <f t="shared" si="8"/>
        <v>12</v>
      </c>
      <c r="G91" s="10">
        <v>100</v>
      </c>
      <c r="H91" s="12">
        <v>500</v>
      </c>
      <c r="I91" s="12">
        <v>0</v>
      </c>
      <c r="J91" s="12">
        <v>0</v>
      </c>
      <c r="K91" s="10">
        <f t="shared" si="9"/>
        <v>500</v>
      </c>
      <c r="L91" s="35" t="s">
        <v>28</v>
      </c>
    </row>
    <row r="92" ht="27" customHeight="1" spans="1:12">
      <c r="A92" s="10">
        <v>90</v>
      </c>
      <c r="B92" s="53" t="s">
        <v>377</v>
      </c>
      <c r="C92" s="10" t="s">
        <v>127</v>
      </c>
      <c r="D92" s="14">
        <v>44382</v>
      </c>
      <c r="E92" s="14">
        <v>45535</v>
      </c>
      <c r="F92" s="10">
        <f t="shared" si="8"/>
        <v>3</v>
      </c>
      <c r="G92" s="10">
        <v>100</v>
      </c>
      <c r="H92" s="12">
        <v>300</v>
      </c>
      <c r="I92" s="12">
        <v>400</v>
      </c>
      <c r="J92" s="12">
        <v>100</v>
      </c>
      <c r="K92" s="10">
        <f t="shared" si="9"/>
        <v>800</v>
      </c>
      <c r="L92" s="35" t="s">
        <v>620</v>
      </c>
    </row>
    <row r="93" ht="27" customHeight="1" spans="1:12">
      <c r="A93" s="10">
        <v>91</v>
      </c>
      <c r="B93" s="53"/>
      <c r="C93" s="18" t="s">
        <v>415</v>
      </c>
      <c r="D93" s="14">
        <v>45064</v>
      </c>
      <c r="E93" s="14">
        <v>45535</v>
      </c>
      <c r="F93" s="10">
        <f t="shared" si="8"/>
        <v>1</v>
      </c>
      <c r="G93" s="10">
        <v>100</v>
      </c>
      <c r="H93" s="12">
        <v>100</v>
      </c>
      <c r="I93" s="12">
        <v>300</v>
      </c>
      <c r="J93" s="12">
        <v>100</v>
      </c>
      <c r="K93" s="10">
        <f t="shared" si="9"/>
        <v>500</v>
      </c>
      <c r="L93" s="35" t="s">
        <v>621</v>
      </c>
    </row>
    <row r="94" ht="27" customHeight="1" spans="1:12">
      <c r="A94" s="10">
        <v>92</v>
      </c>
      <c r="B94" s="53"/>
      <c r="C94" s="18" t="s">
        <v>558</v>
      </c>
      <c r="D94" s="14">
        <v>44965</v>
      </c>
      <c r="E94" s="14">
        <v>45535</v>
      </c>
      <c r="F94" s="10">
        <f t="shared" si="8"/>
        <v>1</v>
      </c>
      <c r="G94" s="10">
        <v>100</v>
      </c>
      <c r="H94" s="12">
        <v>100</v>
      </c>
      <c r="I94" s="12">
        <v>0</v>
      </c>
      <c r="J94" s="12">
        <v>0</v>
      </c>
      <c r="K94" s="10">
        <f t="shared" si="9"/>
        <v>100</v>
      </c>
      <c r="L94" s="36" t="s">
        <v>28</v>
      </c>
    </row>
    <row r="95" ht="27" customHeight="1" spans="1:12">
      <c r="A95" s="10">
        <v>93</v>
      </c>
      <c r="B95" s="53"/>
      <c r="C95" s="10" t="s">
        <v>476</v>
      </c>
      <c r="D95" s="14">
        <v>45035</v>
      </c>
      <c r="E95" s="14">
        <v>45535</v>
      </c>
      <c r="F95" s="10">
        <f t="shared" si="8"/>
        <v>1</v>
      </c>
      <c r="G95" s="10">
        <v>100</v>
      </c>
      <c r="H95" s="12">
        <v>0</v>
      </c>
      <c r="I95" s="12">
        <v>0</v>
      </c>
      <c r="J95" s="12">
        <v>300</v>
      </c>
      <c r="K95" s="10">
        <f t="shared" si="9"/>
        <v>300</v>
      </c>
      <c r="L95" s="35" t="s">
        <v>477</v>
      </c>
    </row>
    <row r="96" ht="27" customHeight="1" spans="1:12">
      <c r="A96" s="10">
        <v>94</v>
      </c>
      <c r="B96" s="53"/>
      <c r="C96" s="83" t="s">
        <v>560</v>
      </c>
      <c r="D96" s="14">
        <v>45404</v>
      </c>
      <c r="E96" s="14">
        <v>45535</v>
      </c>
      <c r="F96" s="10">
        <f t="shared" si="8"/>
        <v>0</v>
      </c>
      <c r="G96" s="10">
        <v>0</v>
      </c>
      <c r="H96" s="12">
        <v>0</v>
      </c>
      <c r="I96" s="12">
        <v>300</v>
      </c>
      <c r="J96" s="12">
        <v>0</v>
      </c>
      <c r="K96" s="10">
        <f t="shared" si="9"/>
        <v>300</v>
      </c>
      <c r="L96" s="35" t="s">
        <v>561</v>
      </c>
    </row>
    <row r="97" ht="27" customHeight="1" spans="1:12">
      <c r="A97" s="10">
        <v>95</v>
      </c>
      <c r="B97" s="15" t="s">
        <v>383</v>
      </c>
      <c r="C97" s="10" t="s">
        <v>47</v>
      </c>
      <c r="D97" s="14">
        <v>43957</v>
      </c>
      <c r="E97" s="14">
        <v>45535</v>
      </c>
      <c r="F97" s="10">
        <f t="shared" si="8"/>
        <v>4</v>
      </c>
      <c r="G97" s="10">
        <v>100</v>
      </c>
      <c r="H97" s="12">
        <f>F97*G97</f>
        <v>400</v>
      </c>
      <c r="I97" s="12">
        <v>0</v>
      </c>
      <c r="J97" s="12">
        <v>100</v>
      </c>
      <c r="K97" s="10">
        <f t="shared" si="9"/>
        <v>500</v>
      </c>
      <c r="L97" s="35" t="s">
        <v>48</v>
      </c>
    </row>
    <row r="98" ht="27" customHeight="1" spans="1:12">
      <c r="A98" s="10">
        <v>96</v>
      </c>
      <c r="B98" s="15"/>
      <c r="C98" s="18" t="s">
        <v>385</v>
      </c>
      <c r="D98" s="14">
        <v>44991</v>
      </c>
      <c r="E98" s="14">
        <v>45535</v>
      </c>
      <c r="F98" s="10">
        <f t="shared" si="8"/>
        <v>1</v>
      </c>
      <c r="G98" s="10">
        <v>100</v>
      </c>
      <c r="H98" s="12">
        <f>F98*G98</f>
        <v>100</v>
      </c>
      <c r="I98" s="12">
        <v>0</v>
      </c>
      <c r="J98" s="12">
        <v>300</v>
      </c>
      <c r="K98" s="10">
        <f t="shared" si="9"/>
        <v>400</v>
      </c>
      <c r="L98" s="70" t="s">
        <v>463</v>
      </c>
    </row>
    <row r="99" ht="27" customHeight="1" spans="1:12">
      <c r="A99" s="10">
        <v>97</v>
      </c>
      <c r="B99" s="15"/>
      <c r="C99" s="18" t="s">
        <v>653</v>
      </c>
      <c r="D99" s="14">
        <v>45516</v>
      </c>
      <c r="E99" s="14">
        <v>45535</v>
      </c>
      <c r="F99" s="10">
        <f t="shared" si="8"/>
        <v>0</v>
      </c>
      <c r="G99" s="10">
        <v>100</v>
      </c>
      <c r="H99" s="12">
        <v>0</v>
      </c>
      <c r="I99" s="12">
        <v>0</v>
      </c>
      <c r="J99" s="12">
        <v>0</v>
      </c>
      <c r="K99" s="10">
        <f t="shared" si="9"/>
        <v>0</v>
      </c>
      <c r="L99" s="70" t="s">
        <v>618</v>
      </c>
    </row>
    <row r="100" ht="27" customHeight="1" spans="1:12">
      <c r="A100" s="10">
        <v>98</v>
      </c>
      <c r="B100" s="15"/>
      <c r="C100" s="83" t="s">
        <v>257</v>
      </c>
      <c r="D100" s="14">
        <v>45524</v>
      </c>
      <c r="E100" s="14">
        <v>45535</v>
      </c>
      <c r="F100" s="10">
        <f t="shared" ref="F100:F118" si="12">DATEDIF(D100,E100,"Y")</f>
        <v>0</v>
      </c>
      <c r="G100" s="10">
        <v>100</v>
      </c>
      <c r="H100" s="12">
        <v>0</v>
      </c>
      <c r="I100" s="12">
        <v>0</v>
      </c>
      <c r="J100" s="12">
        <v>0</v>
      </c>
      <c r="K100" s="10">
        <f t="shared" ref="K100:K118" si="13">SUM(H100:J100)</f>
        <v>0</v>
      </c>
      <c r="L100" s="70" t="s">
        <v>654</v>
      </c>
    </row>
    <row r="101" ht="27" customHeight="1" spans="1:12">
      <c r="A101" s="10">
        <v>99</v>
      </c>
      <c r="B101" s="15"/>
      <c r="C101" s="75" t="s">
        <v>295</v>
      </c>
      <c r="D101" s="17">
        <v>44732</v>
      </c>
      <c r="E101" s="14">
        <v>45535</v>
      </c>
      <c r="F101" s="10">
        <f t="shared" si="12"/>
        <v>2</v>
      </c>
      <c r="G101" s="18">
        <v>100</v>
      </c>
      <c r="H101" s="12">
        <f>F101*G101</f>
        <v>200</v>
      </c>
      <c r="I101" s="12">
        <v>300</v>
      </c>
      <c r="J101" s="12">
        <v>100</v>
      </c>
      <c r="K101" s="10">
        <f t="shared" si="13"/>
        <v>600</v>
      </c>
      <c r="L101" s="37" t="s">
        <v>655</v>
      </c>
    </row>
    <row r="102" ht="25" customHeight="1" spans="1:12">
      <c r="A102" s="10">
        <v>100</v>
      </c>
      <c r="B102" s="10" t="s">
        <v>400</v>
      </c>
      <c r="C102" s="18" t="s">
        <v>401</v>
      </c>
      <c r="D102" s="14">
        <v>45028</v>
      </c>
      <c r="E102" s="14">
        <v>45535</v>
      </c>
      <c r="F102" s="10">
        <f t="shared" si="12"/>
        <v>1</v>
      </c>
      <c r="G102" s="10">
        <v>100</v>
      </c>
      <c r="H102" s="12">
        <f>F102*G102</f>
        <v>100</v>
      </c>
      <c r="I102" s="12">
        <v>0</v>
      </c>
      <c r="J102" s="12">
        <v>0</v>
      </c>
      <c r="K102" s="10">
        <f t="shared" si="13"/>
        <v>100</v>
      </c>
      <c r="L102" s="34"/>
    </row>
    <row r="103" ht="25" customHeight="1" spans="1:12">
      <c r="A103" s="10">
        <v>101</v>
      </c>
      <c r="B103" s="10"/>
      <c r="C103" s="18" t="s">
        <v>565</v>
      </c>
      <c r="D103" s="14">
        <v>44965</v>
      </c>
      <c r="E103" s="14">
        <v>45535</v>
      </c>
      <c r="F103" s="10">
        <f t="shared" si="12"/>
        <v>1</v>
      </c>
      <c r="G103" s="10">
        <v>100</v>
      </c>
      <c r="H103" s="12">
        <f>F103*G103</f>
        <v>100</v>
      </c>
      <c r="I103" s="12">
        <v>0</v>
      </c>
      <c r="J103" s="12">
        <v>0</v>
      </c>
      <c r="K103" s="10">
        <f t="shared" si="13"/>
        <v>100</v>
      </c>
      <c r="L103" s="34"/>
    </row>
    <row r="104" ht="28" customHeight="1" spans="1:12">
      <c r="A104" s="10">
        <v>102</v>
      </c>
      <c r="B104" s="15" t="s">
        <v>445</v>
      </c>
      <c r="C104" s="10" t="s">
        <v>81</v>
      </c>
      <c r="D104" s="14">
        <v>40826</v>
      </c>
      <c r="E104" s="14">
        <v>45535</v>
      </c>
      <c r="F104" s="10">
        <f t="shared" si="12"/>
        <v>12</v>
      </c>
      <c r="G104" s="10">
        <v>100</v>
      </c>
      <c r="H104" s="12">
        <v>500</v>
      </c>
      <c r="I104" s="12">
        <v>0</v>
      </c>
      <c r="J104" s="12">
        <v>0</v>
      </c>
      <c r="K104" s="10">
        <f t="shared" si="13"/>
        <v>500</v>
      </c>
      <c r="L104" s="71" t="s">
        <v>28</v>
      </c>
    </row>
    <row r="105" ht="30" customHeight="1" spans="1:12">
      <c r="A105" s="10">
        <v>103</v>
      </c>
      <c r="B105" s="51"/>
      <c r="C105" s="10" t="s">
        <v>79</v>
      </c>
      <c r="D105" s="14">
        <v>42437</v>
      </c>
      <c r="E105" s="14">
        <v>45535</v>
      </c>
      <c r="F105" s="10">
        <f t="shared" si="12"/>
        <v>8</v>
      </c>
      <c r="G105" s="10">
        <v>100</v>
      </c>
      <c r="H105" s="12">
        <v>500</v>
      </c>
      <c r="I105" s="12">
        <v>0</v>
      </c>
      <c r="J105" s="12">
        <v>0</v>
      </c>
      <c r="K105" s="10">
        <f t="shared" si="13"/>
        <v>500</v>
      </c>
      <c r="L105" s="35" t="s">
        <v>28</v>
      </c>
    </row>
    <row r="106" ht="25" customHeight="1" spans="1:12">
      <c r="A106" s="10">
        <v>104</v>
      </c>
      <c r="B106" s="13" t="s">
        <v>510</v>
      </c>
      <c r="C106" s="10" t="s">
        <v>71</v>
      </c>
      <c r="D106" s="14">
        <v>44298</v>
      </c>
      <c r="E106" s="14">
        <v>45535</v>
      </c>
      <c r="F106" s="10">
        <f t="shared" si="12"/>
        <v>3</v>
      </c>
      <c r="G106" s="10">
        <v>100</v>
      </c>
      <c r="H106" s="12">
        <f>F106*G106</f>
        <v>300</v>
      </c>
      <c r="I106" s="12">
        <v>0</v>
      </c>
      <c r="J106" s="12">
        <v>100</v>
      </c>
      <c r="K106" s="10">
        <f t="shared" si="13"/>
        <v>400</v>
      </c>
      <c r="L106" s="35" t="s">
        <v>72</v>
      </c>
    </row>
    <row r="107" ht="25" customHeight="1" spans="1:12">
      <c r="A107" s="10">
        <v>105</v>
      </c>
      <c r="B107" s="51"/>
      <c r="C107" s="83" t="s">
        <v>598</v>
      </c>
      <c r="D107" s="14">
        <v>45439</v>
      </c>
      <c r="E107" s="14">
        <v>45535</v>
      </c>
      <c r="F107" s="10">
        <f t="shared" si="12"/>
        <v>0</v>
      </c>
      <c r="G107" s="10">
        <v>100</v>
      </c>
      <c r="H107" s="12">
        <v>0</v>
      </c>
      <c r="I107" s="12">
        <v>300</v>
      </c>
      <c r="J107" s="12">
        <v>0</v>
      </c>
      <c r="K107" s="10">
        <f t="shared" si="13"/>
        <v>300</v>
      </c>
      <c r="L107" s="35" t="s">
        <v>599</v>
      </c>
    </row>
    <row r="108" ht="31" customHeight="1" spans="1:12">
      <c r="A108" s="10">
        <v>106</v>
      </c>
      <c r="B108" s="11" t="s">
        <v>512</v>
      </c>
      <c r="C108" s="18" t="s">
        <v>567</v>
      </c>
      <c r="D108" s="14">
        <v>45408</v>
      </c>
      <c r="E108" s="14">
        <v>45535</v>
      </c>
      <c r="F108" s="10">
        <f t="shared" si="12"/>
        <v>0</v>
      </c>
      <c r="G108" s="10">
        <v>100</v>
      </c>
      <c r="H108" s="12">
        <v>0</v>
      </c>
      <c r="I108" s="12">
        <v>0</v>
      </c>
      <c r="J108" s="12">
        <v>100</v>
      </c>
      <c r="K108" s="10">
        <f t="shared" si="13"/>
        <v>100</v>
      </c>
      <c r="L108" s="35" t="s">
        <v>568</v>
      </c>
    </row>
    <row r="109" ht="31" customHeight="1" spans="1:12">
      <c r="A109" s="10">
        <v>107</v>
      </c>
      <c r="B109" s="11" t="s">
        <v>515</v>
      </c>
      <c r="C109" s="18" t="s">
        <v>516</v>
      </c>
      <c r="D109" s="14">
        <v>45292</v>
      </c>
      <c r="E109" s="14">
        <v>45535</v>
      </c>
      <c r="F109" s="10">
        <f t="shared" si="12"/>
        <v>0</v>
      </c>
      <c r="G109" s="10">
        <v>100</v>
      </c>
      <c r="H109" s="12">
        <v>0</v>
      </c>
      <c r="I109" s="12">
        <v>0</v>
      </c>
      <c r="J109" s="12">
        <v>0</v>
      </c>
      <c r="K109" s="10">
        <f t="shared" si="13"/>
        <v>0</v>
      </c>
      <c r="L109" s="35"/>
    </row>
    <row r="110" ht="31" customHeight="1" spans="1:12">
      <c r="A110" s="10">
        <v>108</v>
      </c>
      <c r="B110" s="30"/>
      <c r="C110" s="83" t="s">
        <v>656</v>
      </c>
      <c r="D110" s="14">
        <v>45509</v>
      </c>
      <c r="E110" s="14">
        <v>45535</v>
      </c>
      <c r="F110" s="10">
        <f t="shared" si="12"/>
        <v>0</v>
      </c>
      <c r="G110" s="10">
        <v>100</v>
      </c>
      <c r="H110" s="12">
        <v>0</v>
      </c>
      <c r="I110" s="12">
        <v>0</v>
      </c>
      <c r="J110" s="12">
        <v>0</v>
      </c>
      <c r="K110" s="10">
        <f t="shared" si="13"/>
        <v>0</v>
      </c>
      <c r="L110" s="35" t="s">
        <v>185</v>
      </c>
    </row>
    <row r="111" ht="28" customHeight="1" spans="1:12">
      <c r="A111" s="10">
        <v>109</v>
      </c>
      <c r="B111" s="30"/>
      <c r="C111" s="18" t="s">
        <v>526</v>
      </c>
      <c r="D111" s="14">
        <v>45343</v>
      </c>
      <c r="E111" s="14">
        <v>45535</v>
      </c>
      <c r="F111" s="10">
        <f t="shared" si="12"/>
        <v>0</v>
      </c>
      <c r="G111" s="10">
        <v>100</v>
      </c>
      <c r="H111" s="12">
        <v>0</v>
      </c>
      <c r="I111" s="12">
        <v>0</v>
      </c>
      <c r="J111" s="12">
        <v>0</v>
      </c>
      <c r="K111" s="10">
        <f t="shared" si="13"/>
        <v>0</v>
      </c>
      <c r="L111" s="35"/>
    </row>
    <row r="112" ht="28" customHeight="1" spans="1:12">
      <c r="A112" s="10">
        <v>110</v>
      </c>
      <c r="B112" s="30"/>
      <c r="C112" s="18" t="s">
        <v>488</v>
      </c>
      <c r="D112" s="14">
        <v>44958</v>
      </c>
      <c r="E112" s="14">
        <v>45535</v>
      </c>
      <c r="F112" s="10">
        <f t="shared" si="12"/>
        <v>1</v>
      </c>
      <c r="G112" s="10">
        <v>100</v>
      </c>
      <c r="H112" s="12">
        <v>100</v>
      </c>
      <c r="I112" s="12">
        <v>0</v>
      </c>
      <c r="J112" s="12">
        <v>0</v>
      </c>
      <c r="K112" s="10">
        <f t="shared" si="13"/>
        <v>100</v>
      </c>
      <c r="L112" s="36"/>
    </row>
    <row r="113" ht="40" customHeight="1" spans="1:12">
      <c r="A113" s="10">
        <v>111</v>
      </c>
      <c r="B113" s="30"/>
      <c r="C113" s="18" t="s">
        <v>541</v>
      </c>
      <c r="D113" s="14">
        <v>45369</v>
      </c>
      <c r="E113" s="14">
        <v>45535</v>
      </c>
      <c r="F113" s="10">
        <f t="shared" si="12"/>
        <v>0</v>
      </c>
      <c r="G113" s="10">
        <v>100</v>
      </c>
      <c r="H113" s="12">
        <v>0</v>
      </c>
      <c r="I113" s="12">
        <v>300</v>
      </c>
      <c r="J113" s="12">
        <v>300</v>
      </c>
      <c r="K113" s="10">
        <f t="shared" si="13"/>
        <v>600</v>
      </c>
      <c r="L113" s="35" t="s">
        <v>542</v>
      </c>
    </row>
    <row r="114" ht="40" customHeight="1" spans="1:12">
      <c r="A114" s="10">
        <v>112</v>
      </c>
      <c r="B114" s="30"/>
      <c r="C114" s="83" t="s">
        <v>604</v>
      </c>
      <c r="D114" s="14">
        <v>45470</v>
      </c>
      <c r="E114" s="14">
        <v>45535</v>
      </c>
      <c r="F114" s="10">
        <f t="shared" si="12"/>
        <v>0</v>
      </c>
      <c r="G114" s="10">
        <v>100</v>
      </c>
      <c r="H114" s="12">
        <v>0</v>
      </c>
      <c r="I114" s="12">
        <v>100</v>
      </c>
      <c r="J114" s="12">
        <v>0</v>
      </c>
      <c r="K114" s="10">
        <f t="shared" si="13"/>
        <v>100</v>
      </c>
      <c r="L114" s="35" t="s">
        <v>657</v>
      </c>
    </row>
    <row r="115" ht="40" customHeight="1" spans="1:12">
      <c r="A115" s="10">
        <v>113</v>
      </c>
      <c r="B115" s="30"/>
      <c r="C115" s="83" t="s">
        <v>623</v>
      </c>
      <c r="D115" s="14">
        <v>45485</v>
      </c>
      <c r="E115" s="14">
        <v>45535</v>
      </c>
      <c r="F115" s="10">
        <f t="shared" si="12"/>
        <v>0</v>
      </c>
      <c r="G115" s="10">
        <v>100</v>
      </c>
      <c r="H115" s="12">
        <v>0</v>
      </c>
      <c r="I115" s="12">
        <v>300</v>
      </c>
      <c r="J115" s="12">
        <v>0</v>
      </c>
      <c r="K115" s="10">
        <f t="shared" si="13"/>
        <v>300</v>
      </c>
      <c r="L115" s="35" t="s">
        <v>658</v>
      </c>
    </row>
    <row r="116" ht="30" customHeight="1" spans="1:12">
      <c r="A116" s="10">
        <v>114</v>
      </c>
      <c r="B116" s="30"/>
      <c r="C116" s="10" t="s">
        <v>570</v>
      </c>
      <c r="D116" s="14">
        <v>45345</v>
      </c>
      <c r="E116" s="14">
        <v>45535</v>
      </c>
      <c r="F116" s="10">
        <f t="shared" si="12"/>
        <v>0</v>
      </c>
      <c r="G116" s="10">
        <v>100</v>
      </c>
      <c r="H116" s="12">
        <v>0</v>
      </c>
      <c r="I116" s="12">
        <v>0</v>
      </c>
      <c r="J116" s="12">
        <v>300</v>
      </c>
      <c r="K116" s="10">
        <f t="shared" si="13"/>
        <v>300</v>
      </c>
      <c r="L116" s="34" t="s">
        <v>195</v>
      </c>
    </row>
    <row r="117" ht="30" customHeight="1" spans="1:12">
      <c r="A117" s="10">
        <v>115</v>
      </c>
      <c r="B117" s="88"/>
      <c r="C117" s="10" t="s">
        <v>571</v>
      </c>
      <c r="D117" s="14">
        <v>45352</v>
      </c>
      <c r="E117" s="14">
        <v>45535</v>
      </c>
      <c r="F117" s="10">
        <f t="shared" si="12"/>
        <v>0</v>
      </c>
      <c r="G117" s="10">
        <v>100</v>
      </c>
      <c r="H117" s="12">
        <v>0</v>
      </c>
      <c r="I117" s="12">
        <v>0</v>
      </c>
      <c r="J117" s="12">
        <v>100</v>
      </c>
      <c r="K117" s="10">
        <f t="shared" si="13"/>
        <v>100</v>
      </c>
      <c r="L117" s="34" t="s">
        <v>572</v>
      </c>
    </row>
    <row r="118" ht="29" customHeight="1" spans="1:12">
      <c r="A118" s="10">
        <v>116</v>
      </c>
      <c r="B118" s="10" t="s">
        <v>606</v>
      </c>
      <c r="C118" s="10" t="s">
        <v>73</v>
      </c>
      <c r="D118" s="14">
        <v>44347</v>
      </c>
      <c r="E118" s="14">
        <v>45535</v>
      </c>
      <c r="F118" s="10">
        <f t="shared" si="12"/>
        <v>3</v>
      </c>
      <c r="G118" s="10">
        <v>100</v>
      </c>
      <c r="H118" s="12">
        <f>F118*G118</f>
        <v>300</v>
      </c>
      <c r="I118" s="12">
        <v>0</v>
      </c>
      <c r="J118" s="12">
        <v>0</v>
      </c>
      <c r="K118" s="10">
        <f t="shared" si="13"/>
        <v>300</v>
      </c>
      <c r="L118" s="36" t="s">
        <v>28</v>
      </c>
    </row>
  </sheetData>
  <mergeCells count="21">
    <mergeCell ref="A1:L1"/>
    <mergeCell ref="B3:B27"/>
    <mergeCell ref="B34:B36"/>
    <mergeCell ref="B37:B39"/>
    <mergeCell ref="B40:B47"/>
    <mergeCell ref="B48:B49"/>
    <mergeCell ref="B50:B56"/>
    <mergeCell ref="B57:B69"/>
    <mergeCell ref="B70:B73"/>
    <mergeCell ref="B75:B76"/>
    <mergeCell ref="B77:B80"/>
    <mergeCell ref="B81:B85"/>
    <mergeCell ref="B86:B87"/>
    <mergeCell ref="B88:B89"/>
    <mergeCell ref="B90:B91"/>
    <mergeCell ref="B92:B96"/>
    <mergeCell ref="B97:B101"/>
    <mergeCell ref="B102:B103"/>
    <mergeCell ref="B104:B105"/>
    <mergeCell ref="B106:B107"/>
    <mergeCell ref="B111:B117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0"/>
  <sheetViews>
    <sheetView workbookViewId="0">
      <pane ySplit="2" topLeftCell="A67" activePane="bottomLeft" state="frozen"/>
      <selection/>
      <selection pane="bottomLeft" activeCell="P118" sqref="P118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45565</v>
      </c>
      <c r="F3" s="10">
        <f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45565</v>
      </c>
      <c r="F4" s="10">
        <f t="shared" ref="F4:F35" si="0">DATEDIF(D4,E4,"Y")</f>
        <v>14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5" si="1">SUM(H4:J4)</f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45565</v>
      </c>
      <c r="F5" s="10">
        <f t="shared" si="0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45565</v>
      </c>
      <c r="F6" s="10">
        <f t="shared" si="0"/>
        <v>13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30" customHeight="1" spans="1:12">
      <c r="A7" s="10">
        <v>5</v>
      </c>
      <c r="B7" s="15"/>
      <c r="C7" s="10" t="s">
        <v>49</v>
      </c>
      <c r="D7" s="14">
        <v>41926</v>
      </c>
      <c r="E7" s="14">
        <v>45565</v>
      </c>
      <c r="F7" s="10">
        <f t="shared" si="0"/>
        <v>9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1"/>
        <v>800</v>
      </c>
      <c r="L7" s="35" t="s">
        <v>497</v>
      </c>
    </row>
    <row r="8" ht="29" customHeight="1" spans="1:12">
      <c r="A8" s="10">
        <v>6</v>
      </c>
      <c r="B8" s="15"/>
      <c r="C8" s="10" t="s">
        <v>19</v>
      </c>
      <c r="D8" s="14">
        <v>40269</v>
      </c>
      <c r="E8" s="14">
        <v>45565</v>
      </c>
      <c r="F8" s="10">
        <f t="shared" si="0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624</v>
      </c>
    </row>
    <row r="9" ht="31" customHeight="1" spans="1:12">
      <c r="A9" s="10">
        <v>7</v>
      </c>
      <c r="B9" s="15"/>
      <c r="C9" s="10" t="s">
        <v>23</v>
      </c>
      <c r="D9" s="14">
        <v>43556</v>
      </c>
      <c r="E9" s="14">
        <v>45565</v>
      </c>
      <c r="F9" s="10">
        <f t="shared" si="0"/>
        <v>5</v>
      </c>
      <c r="G9" s="10">
        <v>100</v>
      </c>
      <c r="H9" s="12">
        <f t="shared" ref="H9:H12" si="2">F9*G9</f>
        <v>500</v>
      </c>
      <c r="I9" s="12">
        <v>400</v>
      </c>
      <c r="J9" s="12">
        <v>200</v>
      </c>
      <c r="K9" s="10">
        <f t="shared" si="1"/>
        <v>1100</v>
      </c>
      <c r="L9" s="35" t="s">
        <v>24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45565</v>
      </c>
      <c r="F10" s="10">
        <f t="shared" si="0"/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1"/>
        <v>700</v>
      </c>
      <c r="L10" s="36" t="s">
        <v>543</v>
      </c>
    </row>
    <row r="11" ht="27" customHeight="1" spans="1:12">
      <c r="A11" s="10">
        <v>9</v>
      </c>
      <c r="B11" s="15"/>
      <c r="C11" s="10" t="s">
        <v>43</v>
      </c>
      <c r="D11" s="14">
        <v>44194</v>
      </c>
      <c r="E11" s="14">
        <v>45565</v>
      </c>
      <c r="F11" s="10">
        <f t="shared" si="0"/>
        <v>3</v>
      </c>
      <c r="G11" s="10">
        <v>100</v>
      </c>
      <c r="H11" s="12">
        <v>300</v>
      </c>
      <c r="I11" s="12">
        <v>300</v>
      </c>
      <c r="J11" s="12">
        <v>300</v>
      </c>
      <c r="K11" s="10">
        <f t="shared" si="1"/>
        <v>900</v>
      </c>
      <c r="L11" s="35" t="s">
        <v>625</v>
      </c>
    </row>
    <row r="12" ht="27" customHeight="1" spans="1:12">
      <c r="A12" s="10">
        <v>10</v>
      </c>
      <c r="B12" s="15"/>
      <c r="C12" s="75" t="s">
        <v>35</v>
      </c>
      <c r="D12" s="14">
        <v>44224</v>
      </c>
      <c r="E12" s="14">
        <v>45565</v>
      </c>
      <c r="F12" s="10">
        <f t="shared" si="0"/>
        <v>3</v>
      </c>
      <c r="G12" s="10">
        <v>100</v>
      </c>
      <c r="H12" s="12">
        <f t="shared" si="2"/>
        <v>300</v>
      </c>
      <c r="I12" s="12">
        <v>300</v>
      </c>
      <c r="J12" s="12">
        <v>300</v>
      </c>
      <c r="K12" s="10">
        <f t="shared" si="1"/>
        <v>900</v>
      </c>
      <c r="L12" s="35" t="s">
        <v>659</v>
      </c>
    </row>
    <row r="13" ht="29" customHeight="1" spans="1:12">
      <c r="A13" s="10">
        <v>11</v>
      </c>
      <c r="B13" s="15"/>
      <c r="C13" s="10" t="s">
        <v>37</v>
      </c>
      <c r="D13" s="14">
        <v>44333</v>
      </c>
      <c r="E13" s="14">
        <v>45565</v>
      </c>
      <c r="F13" s="10">
        <f t="shared" si="0"/>
        <v>3</v>
      </c>
      <c r="G13" s="10">
        <v>100</v>
      </c>
      <c r="H13" s="12">
        <v>0</v>
      </c>
      <c r="I13" s="12">
        <v>0</v>
      </c>
      <c r="J13" s="12">
        <v>0</v>
      </c>
      <c r="K13" s="10">
        <f t="shared" si="1"/>
        <v>0</v>
      </c>
      <c r="L13" s="35" t="s">
        <v>607</v>
      </c>
    </row>
    <row r="14" ht="52" customHeight="1" spans="1:12">
      <c r="A14" s="10">
        <v>12</v>
      </c>
      <c r="B14" s="15"/>
      <c r="C14" s="18" t="s">
        <v>196</v>
      </c>
      <c r="D14" s="17">
        <v>44553</v>
      </c>
      <c r="E14" s="14">
        <v>45565</v>
      </c>
      <c r="F14" s="10">
        <f t="shared" si="0"/>
        <v>2</v>
      </c>
      <c r="G14" s="18">
        <v>100</v>
      </c>
      <c r="H14" s="12">
        <f t="shared" ref="H14:H21" si="3">F14*G14</f>
        <v>200</v>
      </c>
      <c r="I14" s="12">
        <v>300</v>
      </c>
      <c r="J14" s="12">
        <v>200</v>
      </c>
      <c r="K14" s="10">
        <f t="shared" si="1"/>
        <v>700</v>
      </c>
      <c r="L14" s="37" t="s">
        <v>218</v>
      </c>
    </row>
    <row r="15" ht="30" customHeight="1" spans="1:12">
      <c r="A15" s="10">
        <v>13</v>
      </c>
      <c r="B15" s="15"/>
      <c r="C15" s="18" t="s">
        <v>237</v>
      </c>
      <c r="D15" s="17">
        <v>44635</v>
      </c>
      <c r="E15" s="14">
        <v>45565</v>
      </c>
      <c r="F15" s="10">
        <f t="shared" si="0"/>
        <v>2</v>
      </c>
      <c r="G15" s="18">
        <v>100</v>
      </c>
      <c r="H15" s="12">
        <f t="shared" si="3"/>
        <v>200</v>
      </c>
      <c r="I15" s="12">
        <v>0</v>
      </c>
      <c r="J15" s="12">
        <v>200</v>
      </c>
      <c r="K15" s="10">
        <f t="shared" si="1"/>
        <v>400</v>
      </c>
      <c r="L15" s="37" t="s">
        <v>546</v>
      </c>
    </row>
    <row r="16" ht="37" customHeight="1" spans="1:12">
      <c r="A16" s="10">
        <v>14</v>
      </c>
      <c r="B16" s="15"/>
      <c r="C16" s="18" t="s">
        <v>293</v>
      </c>
      <c r="D16" s="17">
        <v>44725</v>
      </c>
      <c r="E16" s="14">
        <v>45565</v>
      </c>
      <c r="F16" s="10">
        <f t="shared" si="0"/>
        <v>2</v>
      </c>
      <c r="G16" s="18">
        <v>100</v>
      </c>
      <c r="H16" s="12">
        <f t="shared" si="3"/>
        <v>200</v>
      </c>
      <c r="I16" s="12">
        <v>300</v>
      </c>
      <c r="J16" s="12">
        <v>100</v>
      </c>
      <c r="K16" s="10">
        <f t="shared" si="1"/>
        <v>600</v>
      </c>
      <c r="L16" s="37" t="s">
        <v>547</v>
      </c>
    </row>
    <row r="17" ht="36" customHeight="1" spans="1:12">
      <c r="A17" s="10">
        <v>15</v>
      </c>
      <c r="B17" s="15"/>
      <c r="C17" s="18" t="s">
        <v>166</v>
      </c>
      <c r="D17" s="14">
        <v>44494</v>
      </c>
      <c r="E17" s="14">
        <v>45565</v>
      </c>
      <c r="F17" s="10">
        <f t="shared" si="0"/>
        <v>2</v>
      </c>
      <c r="G17" s="10">
        <v>100</v>
      </c>
      <c r="H17" s="12">
        <f t="shared" si="3"/>
        <v>200</v>
      </c>
      <c r="I17" s="12">
        <v>100</v>
      </c>
      <c r="J17" s="12">
        <v>300</v>
      </c>
      <c r="K17" s="10">
        <f t="shared" si="1"/>
        <v>600</v>
      </c>
      <c r="L17" s="35" t="s">
        <v>360</v>
      </c>
    </row>
    <row r="18" ht="41" customHeight="1" spans="1:12">
      <c r="A18" s="10">
        <v>16</v>
      </c>
      <c r="B18" s="15"/>
      <c r="C18" s="18" t="s">
        <v>391</v>
      </c>
      <c r="D18" s="14">
        <v>45022</v>
      </c>
      <c r="E18" s="14">
        <v>45565</v>
      </c>
      <c r="F18" s="10">
        <f t="shared" si="0"/>
        <v>1</v>
      </c>
      <c r="G18" s="10">
        <v>100</v>
      </c>
      <c r="H18" s="12">
        <f t="shared" si="3"/>
        <v>100</v>
      </c>
      <c r="I18" s="12">
        <v>400</v>
      </c>
      <c r="J18" s="12">
        <v>300</v>
      </c>
      <c r="K18" s="10">
        <f t="shared" si="1"/>
        <v>800</v>
      </c>
      <c r="L18" s="35" t="s">
        <v>548</v>
      </c>
    </row>
    <row r="19" ht="36" customHeight="1" spans="1:12">
      <c r="A19" s="10">
        <v>17</v>
      </c>
      <c r="B19" s="15"/>
      <c r="C19" s="18" t="s">
        <v>394</v>
      </c>
      <c r="D19" s="14">
        <v>45033</v>
      </c>
      <c r="E19" s="14">
        <v>45565</v>
      </c>
      <c r="F19" s="10">
        <f t="shared" si="0"/>
        <v>1</v>
      </c>
      <c r="G19" s="10">
        <v>100</v>
      </c>
      <c r="H19" s="12">
        <f t="shared" si="3"/>
        <v>100</v>
      </c>
      <c r="I19" s="12">
        <v>0</v>
      </c>
      <c r="J19" s="12">
        <v>0</v>
      </c>
      <c r="K19" s="10">
        <f t="shared" si="1"/>
        <v>100</v>
      </c>
      <c r="L19" s="35" t="s">
        <v>395</v>
      </c>
    </row>
    <row r="20" ht="36" customHeight="1" spans="1:12">
      <c r="A20" s="10">
        <v>18</v>
      </c>
      <c r="B20" s="15"/>
      <c r="C20" s="18" t="s">
        <v>408</v>
      </c>
      <c r="D20" s="14">
        <v>45050</v>
      </c>
      <c r="E20" s="14">
        <v>45565</v>
      </c>
      <c r="F20" s="10">
        <f t="shared" si="0"/>
        <v>1</v>
      </c>
      <c r="G20" s="10">
        <v>100</v>
      </c>
      <c r="H20" s="12">
        <f t="shared" si="3"/>
        <v>100</v>
      </c>
      <c r="I20" s="12">
        <v>0</v>
      </c>
      <c r="J20" s="12">
        <v>100</v>
      </c>
      <c r="K20" s="10">
        <f t="shared" si="1"/>
        <v>200</v>
      </c>
      <c r="L20" s="35" t="s">
        <v>409</v>
      </c>
    </row>
    <row r="21" ht="48" customHeight="1" spans="1:12">
      <c r="A21" s="10">
        <v>19</v>
      </c>
      <c r="B21" s="15"/>
      <c r="C21" s="18" t="s">
        <v>504</v>
      </c>
      <c r="D21" s="14">
        <v>45306</v>
      </c>
      <c r="E21" s="14">
        <v>45565</v>
      </c>
      <c r="F21" s="10">
        <f t="shared" si="0"/>
        <v>0</v>
      </c>
      <c r="G21" s="10">
        <v>100</v>
      </c>
      <c r="H21" s="12">
        <v>0</v>
      </c>
      <c r="I21" s="12">
        <v>300</v>
      </c>
      <c r="J21" s="12">
        <v>200</v>
      </c>
      <c r="K21" s="10">
        <f t="shared" si="1"/>
        <v>500</v>
      </c>
      <c r="L21" s="35" t="s">
        <v>549</v>
      </c>
    </row>
    <row r="22" ht="36" customHeight="1" spans="1:12">
      <c r="A22" s="10">
        <v>20</v>
      </c>
      <c r="B22" s="15"/>
      <c r="C22" s="76" t="s">
        <v>527</v>
      </c>
      <c r="D22" s="14">
        <v>45369</v>
      </c>
      <c r="E22" s="14">
        <v>45565</v>
      </c>
      <c r="F22" s="10">
        <f t="shared" si="0"/>
        <v>0</v>
      </c>
      <c r="G22" s="10">
        <v>100</v>
      </c>
      <c r="H22" s="12">
        <v>0</v>
      </c>
      <c r="I22" s="12">
        <v>300</v>
      </c>
      <c r="J22" s="12">
        <v>0</v>
      </c>
      <c r="K22" s="10">
        <f t="shared" si="1"/>
        <v>300</v>
      </c>
      <c r="L22" s="35" t="s">
        <v>528</v>
      </c>
    </row>
    <row r="23" ht="36" customHeight="1" spans="1:12">
      <c r="A23" s="10">
        <v>21</v>
      </c>
      <c r="B23" s="15"/>
      <c r="C23" s="76" t="s">
        <v>585</v>
      </c>
      <c r="D23" s="14">
        <v>45439</v>
      </c>
      <c r="E23" s="14">
        <v>45565</v>
      </c>
      <c r="F23" s="10">
        <f t="shared" si="0"/>
        <v>0</v>
      </c>
      <c r="G23" s="10">
        <v>100</v>
      </c>
      <c r="H23" s="12">
        <v>0</v>
      </c>
      <c r="I23" s="12">
        <v>300</v>
      </c>
      <c r="J23" s="12">
        <v>100</v>
      </c>
      <c r="K23" s="10">
        <f t="shared" si="1"/>
        <v>400</v>
      </c>
      <c r="L23" s="35" t="s">
        <v>586</v>
      </c>
    </row>
    <row r="24" ht="36" customHeight="1" spans="1:12">
      <c r="A24" s="10">
        <v>22</v>
      </c>
      <c r="B24" s="15"/>
      <c r="C24" s="10" t="s">
        <v>69</v>
      </c>
      <c r="D24" s="14">
        <v>44350</v>
      </c>
      <c r="E24" s="14">
        <v>45565</v>
      </c>
      <c r="F24" s="10">
        <f t="shared" si="0"/>
        <v>3</v>
      </c>
      <c r="G24" s="10">
        <v>100</v>
      </c>
      <c r="H24" s="12">
        <f>F24*G24</f>
        <v>300</v>
      </c>
      <c r="I24" s="12">
        <v>300</v>
      </c>
      <c r="J24" s="12">
        <v>100</v>
      </c>
      <c r="K24" s="10">
        <f t="shared" si="1"/>
        <v>700</v>
      </c>
      <c r="L24" s="35" t="s">
        <v>70</v>
      </c>
    </row>
    <row r="25" ht="36" customHeight="1" spans="1:12">
      <c r="A25" s="10">
        <v>23</v>
      </c>
      <c r="B25" s="15"/>
      <c r="C25" s="83" t="s">
        <v>587</v>
      </c>
      <c r="D25" s="14">
        <v>45446</v>
      </c>
      <c r="E25" s="14">
        <v>45565</v>
      </c>
      <c r="F25" s="10">
        <f t="shared" si="0"/>
        <v>0</v>
      </c>
      <c r="G25" s="10">
        <v>100</v>
      </c>
      <c r="H25" s="12">
        <v>0</v>
      </c>
      <c r="I25" s="12">
        <v>300</v>
      </c>
      <c r="J25" s="12">
        <v>400</v>
      </c>
      <c r="K25" s="10">
        <f t="shared" si="1"/>
        <v>700</v>
      </c>
      <c r="L25" s="35" t="s">
        <v>588</v>
      </c>
    </row>
    <row r="26" ht="36" customHeight="1" spans="1:12">
      <c r="A26" s="10">
        <v>24</v>
      </c>
      <c r="B26" s="15"/>
      <c r="C26" s="83" t="s">
        <v>608</v>
      </c>
      <c r="D26" s="14">
        <v>45499</v>
      </c>
      <c r="E26" s="14">
        <v>45565</v>
      </c>
      <c r="F26" s="10">
        <f t="shared" si="0"/>
        <v>0</v>
      </c>
      <c r="G26" s="10">
        <v>100</v>
      </c>
      <c r="H26" s="12">
        <v>0</v>
      </c>
      <c r="I26" s="12">
        <v>300</v>
      </c>
      <c r="J26" s="12">
        <v>200</v>
      </c>
      <c r="K26" s="10">
        <f t="shared" si="1"/>
        <v>500</v>
      </c>
      <c r="L26" s="35" t="s">
        <v>609</v>
      </c>
    </row>
    <row r="27" ht="36" customHeight="1" spans="1:12">
      <c r="A27" s="10">
        <v>25</v>
      </c>
      <c r="B27" s="15"/>
      <c r="C27" s="80" t="s">
        <v>628</v>
      </c>
      <c r="D27" s="21">
        <v>45505</v>
      </c>
      <c r="E27" s="14">
        <v>45565</v>
      </c>
      <c r="F27" s="10">
        <f t="shared" si="0"/>
        <v>0</v>
      </c>
      <c r="G27" s="10">
        <v>100</v>
      </c>
      <c r="H27" s="12">
        <v>0</v>
      </c>
      <c r="I27" s="12">
        <v>400</v>
      </c>
      <c r="J27" s="12">
        <v>0</v>
      </c>
      <c r="K27" s="10">
        <f t="shared" si="1"/>
        <v>400</v>
      </c>
      <c r="L27" s="35" t="s">
        <v>629</v>
      </c>
    </row>
    <row r="28" ht="36" customHeight="1" spans="1:12">
      <c r="A28" s="10">
        <v>26</v>
      </c>
      <c r="B28" s="15"/>
      <c r="C28" s="80" t="s">
        <v>630</v>
      </c>
      <c r="D28" s="21">
        <v>45511</v>
      </c>
      <c r="E28" s="14">
        <v>45565</v>
      </c>
      <c r="F28" s="10">
        <f t="shared" si="0"/>
        <v>0</v>
      </c>
      <c r="G28" s="10">
        <v>100</v>
      </c>
      <c r="H28" s="12">
        <v>0</v>
      </c>
      <c r="I28" s="12">
        <v>300</v>
      </c>
      <c r="J28" s="12">
        <v>0</v>
      </c>
      <c r="K28" s="10">
        <f t="shared" si="1"/>
        <v>300</v>
      </c>
      <c r="L28" s="35" t="s">
        <v>631</v>
      </c>
    </row>
    <row r="29" ht="36" customHeight="1" spans="1:12">
      <c r="A29" s="10">
        <v>27</v>
      </c>
      <c r="B29" s="15"/>
      <c r="C29" s="80" t="s">
        <v>632</v>
      </c>
      <c r="D29" s="21">
        <v>45512</v>
      </c>
      <c r="E29" s="14">
        <v>45565</v>
      </c>
      <c r="F29" s="10">
        <f t="shared" si="0"/>
        <v>0</v>
      </c>
      <c r="G29" s="10">
        <v>100</v>
      </c>
      <c r="H29" s="12">
        <v>0</v>
      </c>
      <c r="I29" s="12">
        <v>300</v>
      </c>
      <c r="J29" s="12">
        <v>0</v>
      </c>
      <c r="K29" s="10">
        <f t="shared" si="1"/>
        <v>300</v>
      </c>
      <c r="L29" s="35" t="s">
        <v>633</v>
      </c>
    </row>
    <row r="30" ht="36" customHeight="1" spans="1:12">
      <c r="A30" s="10">
        <v>28</v>
      </c>
      <c r="B30" s="15"/>
      <c r="C30" s="80" t="s">
        <v>634</v>
      </c>
      <c r="D30" s="103">
        <v>45530</v>
      </c>
      <c r="E30" s="14">
        <v>45565</v>
      </c>
      <c r="F30" s="10">
        <f t="shared" si="0"/>
        <v>0</v>
      </c>
      <c r="G30" s="10">
        <v>100</v>
      </c>
      <c r="H30" s="12">
        <v>0</v>
      </c>
      <c r="I30" s="12">
        <v>400</v>
      </c>
      <c r="J30" s="12">
        <v>0</v>
      </c>
      <c r="K30" s="10">
        <f t="shared" si="1"/>
        <v>400</v>
      </c>
      <c r="L30" s="35" t="s">
        <v>635</v>
      </c>
    </row>
    <row r="31" ht="36" customHeight="1" spans="1:12">
      <c r="A31" s="10">
        <v>29</v>
      </c>
      <c r="B31" s="15"/>
      <c r="C31" s="80" t="s">
        <v>636</v>
      </c>
      <c r="D31" s="23">
        <v>45532</v>
      </c>
      <c r="E31" s="14">
        <v>45565</v>
      </c>
      <c r="F31" s="10">
        <f t="shared" si="0"/>
        <v>0</v>
      </c>
      <c r="G31" s="10">
        <v>100</v>
      </c>
      <c r="H31" s="12">
        <v>0</v>
      </c>
      <c r="I31" s="12">
        <v>0</v>
      </c>
      <c r="J31" s="12">
        <v>100</v>
      </c>
      <c r="K31" s="10">
        <f t="shared" si="1"/>
        <v>100</v>
      </c>
      <c r="L31" s="35" t="s">
        <v>637</v>
      </c>
    </row>
    <row r="32" ht="36" customHeight="1" spans="1:12">
      <c r="A32" s="10">
        <v>30</v>
      </c>
      <c r="B32" s="15"/>
      <c r="C32" s="111" t="s">
        <v>355</v>
      </c>
      <c r="D32" s="23">
        <v>45539</v>
      </c>
      <c r="E32" s="14">
        <v>45565</v>
      </c>
      <c r="F32" s="10">
        <f t="shared" si="0"/>
        <v>0</v>
      </c>
      <c r="G32" s="10">
        <v>100</v>
      </c>
      <c r="H32" s="12">
        <v>0</v>
      </c>
      <c r="I32" s="12">
        <v>0</v>
      </c>
      <c r="J32" s="12">
        <v>0</v>
      </c>
      <c r="K32" s="10">
        <f t="shared" si="1"/>
        <v>0</v>
      </c>
      <c r="L32" s="35" t="s">
        <v>660</v>
      </c>
    </row>
    <row r="33" ht="36" customHeight="1" spans="1:12">
      <c r="A33" s="10">
        <v>31</v>
      </c>
      <c r="B33" s="15"/>
      <c r="C33" s="111" t="s">
        <v>661</v>
      </c>
      <c r="D33" s="23">
        <v>45553</v>
      </c>
      <c r="E33" s="14">
        <v>45565</v>
      </c>
      <c r="F33" s="10">
        <f t="shared" si="0"/>
        <v>0</v>
      </c>
      <c r="G33" s="10">
        <v>100</v>
      </c>
      <c r="H33" s="12">
        <v>0</v>
      </c>
      <c r="I33" s="12">
        <v>0</v>
      </c>
      <c r="J33" s="12">
        <v>0</v>
      </c>
      <c r="K33" s="10">
        <f t="shared" si="1"/>
        <v>0</v>
      </c>
      <c r="L33" s="35" t="s">
        <v>662</v>
      </c>
    </row>
    <row r="34" ht="36" customHeight="1" spans="1:12">
      <c r="A34" s="10">
        <v>32</v>
      </c>
      <c r="B34" s="15"/>
      <c r="C34" s="111" t="s">
        <v>663</v>
      </c>
      <c r="D34" s="23">
        <v>45553</v>
      </c>
      <c r="E34" s="14">
        <v>45565</v>
      </c>
      <c r="F34" s="10">
        <f t="shared" si="0"/>
        <v>0</v>
      </c>
      <c r="G34" s="10">
        <v>100</v>
      </c>
      <c r="H34" s="12">
        <v>0</v>
      </c>
      <c r="I34" s="12">
        <v>0</v>
      </c>
      <c r="J34" s="12">
        <v>0</v>
      </c>
      <c r="K34" s="10">
        <f t="shared" si="1"/>
        <v>0</v>
      </c>
      <c r="L34" s="35" t="s">
        <v>664</v>
      </c>
    </row>
    <row r="35" ht="36" customHeight="1" spans="1:12">
      <c r="A35" s="10">
        <v>33</v>
      </c>
      <c r="B35" s="15"/>
      <c r="C35" s="111" t="s">
        <v>665</v>
      </c>
      <c r="D35" s="23">
        <v>45546</v>
      </c>
      <c r="E35" s="14">
        <v>45565</v>
      </c>
      <c r="F35" s="10">
        <f t="shared" si="0"/>
        <v>0</v>
      </c>
      <c r="G35" s="10">
        <v>100</v>
      </c>
      <c r="H35" s="12">
        <v>0</v>
      </c>
      <c r="I35" s="12">
        <v>0</v>
      </c>
      <c r="J35" s="12">
        <v>0</v>
      </c>
      <c r="K35" s="10">
        <f t="shared" si="1"/>
        <v>0</v>
      </c>
      <c r="L35" s="35" t="s">
        <v>666</v>
      </c>
    </row>
    <row r="36" ht="36" customHeight="1" spans="1:12">
      <c r="A36" s="10">
        <v>34</v>
      </c>
      <c r="B36" s="15"/>
      <c r="C36" s="78" t="s">
        <v>667</v>
      </c>
      <c r="D36" s="23">
        <v>45546</v>
      </c>
      <c r="E36" s="14">
        <v>45565</v>
      </c>
      <c r="F36" s="10">
        <f t="shared" ref="F36:F67" si="4">DATEDIF(D36,E36,"Y")</f>
        <v>0</v>
      </c>
      <c r="G36" s="10">
        <v>100</v>
      </c>
      <c r="H36" s="12">
        <v>0</v>
      </c>
      <c r="I36" s="12">
        <v>0</v>
      </c>
      <c r="J36" s="12">
        <v>0</v>
      </c>
      <c r="K36" s="10">
        <f t="shared" ref="K36:K67" si="5">SUM(H36:J36)</f>
        <v>0</v>
      </c>
      <c r="L36" s="35" t="s">
        <v>668</v>
      </c>
    </row>
    <row r="37" ht="36" customHeight="1" spans="1:12">
      <c r="A37" s="10">
        <v>35</v>
      </c>
      <c r="B37" s="10" t="s">
        <v>573</v>
      </c>
      <c r="C37" s="18" t="s">
        <v>371</v>
      </c>
      <c r="D37" s="14">
        <v>44921</v>
      </c>
      <c r="E37" s="14">
        <v>45565</v>
      </c>
      <c r="F37" s="10">
        <f t="shared" si="4"/>
        <v>1</v>
      </c>
      <c r="G37" s="10">
        <v>100</v>
      </c>
      <c r="H37" s="12">
        <v>100</v>
      </c>
      <c r="I37" s="12">
        <v>400</v>
      </c>
      <c r="J37" s="12">
        <v>100</v>
      </c>
      <c r="K37" s="10">
        <f t="shared" si="5"/>
        <v>600</v>
      </c>
      <c r="L37" s="35" t="s">
        <v>389</v>
      </c>
    </row>
    <row r="38" ht="36" customHeight="1" spans="1:12">
      <c r="A38" s="10">
        <v>36</v>
      </c>
      <c r="B38" s="10"/>
      <c r="C38" s="107" t="s">
        <v>638</v>
      </c>
      <c r="D38" s="14">
        <v>45495</v>
      </c>
      <c r="E38" s="14">
        <v>45565</v>
      </c>
      <c r="F38" s="10">
        <f t="shared" si="4"/>
        <v>0</v>
      </c>
      <c r="G38" s="10">
        <v>100</v>
      </c>
      <c r="H38" s="12">
        <v>0</v>
      </c>
      <c r="I38" s="12">
        <v>300</v>
      </c>
      <c r="J38" s="12">
        <v>0</v>
      </c>
      <c r="K38" s="10">
        <f t="shared" si="5"/>
        <v>300</v>
      </c>
      <c r="L38" s="35" t="s">
        <v>669</v>
      </c>
    </row>
    <row r="39" ht="36" customHeight="1" spans="1:12">
      <c r="A39" s="10">
        <v>37</v>
      </c>
      <c r="B39" s="10"/>
      <c r="C39" s="112" t="s">
        <v>639</v>
      </c>
      <c r="D39" s="14">
        <v>45523</v>
      </c>
      <c r="E39" s="14">
        <v>45565</v>
      </c>
      <c r="F39" s="10">
        <f t="shared" si="4"/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5"/>
        <v>0</v>
      </c>
      <c r="L39" s="35" t="s">
        <v>670</v>
      </c>
    </row>
    <row r="40" ht="36" customHeight="1" spans="1:12">
      <c r="A40" s="10">
        <v>38</v>
      </c>
      <c r="B40" s="10"/>
      <c r="C40" s="108" t="s">
        <v>671</v>
      </c>
      <c r="D40" s="23">
        <v>45545</v>
      </c>
      <c r="E40" s="14">
        <v>45565</v>
      </c>
      <c r="F40" s="10">
        <f t="shared" si="4"/>
        <v>0</v>
      </c>
      <c r="G40" s="10">
        <v>100</v>
      </c>
      <c r="H40" s="12">
        <v>0</v>
      </c>
      <c r="I40" s="12">
        <v>0</v>
      </c>
      <c r="J40" s="12">
        <v>0</v>
      </c>
      <c r="K40" s="10">
        <f t="shared" si="5"/>
        <v>0</v>
      </c>
      <c r="L40" s="35" t="s">
        <v>672</v>
      </c>
    </row>
    <row r="41" ht="36" customHeight="1" spans="1:12">
      <c r="A41" s="10">
        <v>39</v>
      </c>
      <c r="B41" s="10"/>
      <c r="C41" s="108" t="s">
        <v>673</v>
      </c>
      <c r="D41" s="23">
        <v>45558</v>
      </c>
      <c r="E41" s="14">
        <v>45565</v>
      </c>
      <c r="F41" s="10">
        <f t="shared" si="4"/>
        <v>0</v>
      </c>
      <c r="G41" s="10">
        <v>100</v>
      </c>
      <c r="H41" s="12">
        <v>0</v>
      </c>
      <c r="I41" s="12">
        <v>0</v>
      </c>
      <c r="J41" s="12">
        <v>0</v>
      </c>
      <c r="K41" s="10">
        <f t="shared" si="5"/>
        <v>0</v>
      </c>
      <c r="L41" s="35" t="s">
        <v>674</v>
      </c>
    </row>
    <row r="42" ht="36" customHeight="1" spans="1:12">
      <c r="A42" s="10">
        <v>40</v>
      </c>
      <c r="B42" s="10" t="s">
        <v>433</v>
      </c>
      <c r="C42" s="10" t="s">
        <v>39</v>
      </c>
      <c r="D42" s="14">
        <v>44046</v>
      </c>
      <c r="E42" s="14">
        <v>45565</v>
      </c>
      <c r="F42" s="10">
        <f t="shared" si="4"/>
        <v>4</v>
      </c>
      <c r="G42" s="10">
        <v>100</v>
      </c>
      <c r="H42" s="12">
        <f>F42*G42</f>
        <v>400</v>
      </c>
      <c r="I42" s="12">
        <v>400</v>
      </c>
      <c r="J42" s="12">
        <v>300</v>
      </c>
      <c r="K42" s="10">
        <f t="shared" si="5"/>
        <v>1100</v>
      </c>
      <c r="L42" s="35" t="s">
        <v>544</v>
      </c>
    </row>
    <row r="43" ht="30" customHeight="1" spans="1:12">
      <c r="A43" s="10">
        <v>41</v>
      </c>
      <c r="B43" s="10"/>
      <c r="C43" s="18" t="s">
        <v>124</v>
      </c>
      <c r="D43" s="17">
        <v>43590</v>
      </c>
      <c r="E43" s="14">
        <v>45565</v>
      </c>
      <c r="F43" s="10">
        <v>0</v>
      </c>
      <c r="G43" s="10">
        <v>0</v>
      </c>
      <c r="H43" s="12">
        <v>0</v>
      </c>
      <c r="I43" s="12">
        <v>0</v>
      </c>
      <c r="J43" s="12">
        <v>300</v>
      </c>
      <c r="K43" s="10">
        <f t="shared" si="5"/>
        <v>300</v>
      </c>
      <c r="L43" s="39" t="s">
        <v>110</v>
      </c>
    </row>
    <row r="44" ht="30" customHeight="1" spans="1:12">
      <c r="A44" s="10">
        <v>42</v>
      </c>
      <c r="B44" s="10"/>
      <c r="C44" s="18" t="s">
        <v>453</v>
      </c>
      <c r="D44" s="17">
        <v>44602</v>
      </c>
      <c r="E44" s="14">
        <v>45565</v>
      </c>
      <c r="F44" s="10">
        <v>0</v>
      </c>
      <c r="G44" s="10">
        <v>0</v>
      </c>
      <c r="H44" s="12">
        <v>0</v>
      </c>
      <c r="I44" s="12">
        <v>0</v>
      </c>
      <c r="J44" s="12">
        <v>300</v>
      </c>
      <c r="K44" s="10">
        <f t="shared" si="5"/>
        <v>300</v>
      </c>
      <c r="L44" s="39" t="s">
        <v>110</v>
      </c>
    </row>
    <row r="45" ht="30" customHeight="1" spans="1:12">
      <c r="A45" s="10">
        <v>43</v>
      </c>
      <c r="B45" s="13" t="s">
        <v>60</v>
      </c>
      <c r="C45" s="10" t="s">
        <v>61</v>
      </c>
      <c r="D45" s="14">
        <v>44074</v>
      </c>
      <c r="E45" s="14">
        <v>45565</v>
      </c>
      <c r="F45" s="10">
        <f t="shared" si="4"/>
        <v>4</v>
      </c>
      <c r="G45" s="10">
        <v>100</v>
      </c>
      <c r="H45" s="12">
        <f>F45*G45</f>
        <v>400</v>
      </c>
      <c r="I45" s="12">
        <v>0</v>
      </c>
      <c r="J45" s="12">
        <v>100</v>
      </c>
      <c r="K45" s="10">
        <f t="shared" si="5"/>
        <v>500</v>
      </c>
      <c r="L45" s="35" t="s">
        <v>421</v>
      </c>
    </row>
    <row r="46" ht="33" customHeight="1" spans="1:12">
      <c r="A46" s="10">
        <v>44</v>
      </c>
      <c r="B46" s="15"/>
      <c r="C46" s="10" t="s">
        <v>118</v>
      </c>
      <c r="D46" s="14">
        <v>44392</v>
      </c>
      <c r="E46" s="14">
        <v>45565</v>
      </c>
      <c r="F46" s="10">
        <f t="shared" si="4"/>
        <v>3</v>
      </c>
      <c r="G46" s="10">
        <v>100</v>
      </c>
      <c r="H46" s="12">
        <v>0</v>
      </c>
      <c r="I46" s="12">
        <v>0</v>
      </c>
      <c r="J46" s="12">
        <v>0</v>
      </c>
      <c r="K46" s="10">
        <f t="shared" si="5"/>
        <v>0</v>
      </c>
      <c r="L46" s="35" t="s">
        <v>613</v>
      </c>
    </row>
    <row r="47" ht="33" customHeight="1" spans="1:12">
      <c r="A47" s="10">
        <v>45</v>
      </c>
      <c r="B47" s="15"/>
      <c r="C47" s="83" t="s">
        <v>596</v>
      </c>
      <c r="D47" s="14">
        <v>45460</v>
      </c>
      <c r="E47" s="14">
        <v>45565</v>
      </c>
      <c r="F47" s="10">
        <f t="shared" si="4"/>
        <v>0</v>
      </c>
      <c r="G47" s="10">
        <v>0</v>
      </c>
      <c r="H47" s="12">
        <v>0</v>
      </c>
      <c r="I47" s="12">
        <v>0</v>
      </c>
      <c r="J47" s="12">
        <v>100</v>
      </c>
      <c r="K47" s="10">
        <f t="shared" si="5"/>
        <v>100</v>
      </c>
      <c r="L47" s="35" t="s">
        <v>597</v>
      </c>
    </row>
    <row r="48" ht="39" customHeight="1" spans="1:12">
      <c r="A48" s="10">
        <v>46</v>
      </c>
      <c r="B48" s="15"/>
      <c r="C48" s="18" t="s">
        <v>373</v>
      </c>
      <c r="D48" s="14">
        <v>44915</v>
      </c>
      <c r="E48" s="14">
        <v>45565</v>
      </c>
      <c r="F48" s="10">
        <f t="shared" si="4"/>
        <v>1</v>
      </c>
      <c r="G48" s="10">
        <v>100</v>
      </c>
      <c r="H48" s="12">
        <v>100</v>
      </c>
      <c r="I48" s="12">
        <v>0</v>
      </c>
      <c r="J48" s="12">
        <v>100</v>
      </c>
      <c r="K48" s="10">
        <f t="shared" si="5"/>
        <v>200</v>
      </c>
      <c r="L48" s="35" t="s">
        <v>374</v>
      </c>
    </row>
    <row r="49" ht="39" customHeight="1" spans="1:12">
      <c r="A49" s="10">
        <v>47</v>
      </c>
      <c r="B49" s="15"/>
      <c r="C49" s="18" t="s">
        <v>550</v>
      </c>
      <c r="D49" s="14">
        <v>45377</v>
      </c>
      <c r="E49" s="14">
        <v>45565</v>
      </c>
      <c r="F49" s="10">
        <f t="shared" si="4"/>
        <v>0</v>
      </c>
      <c r="G49" s="10">
        <v>0</v>
      </c>
      <c r="H49" s="12">
        <v>0</v>
      </c>
      <c r="I49" s="12">
        <v>0</v>
      </c>
      <c r="J49" s="12">
        <v>0</v>
      </c>
      <c r="K49" s="10">
        <f t="shared" si="5"/>
        <v>0</v>
      </c>
      <c r="L49" s="35" t="s">
        <v>614</v>
      </c>
    </row>
    <row r="50" ht="31" customHeight="1" spans="1:12">
      <c r="A50" s="10">
        <v>48</v>
      </c>
      <c r="B50" s="15"/>
      <c r="C50" s="18" t="s">
        <v>521</v>
      </c>
      <c r="D50" s="17">
        <v>45233</v>
      </c>
      <c r="E50" s="14">
        <v>45565</v>
      </c>
      <c r="F50" s="10">
        <f t="shared" si="4"/>
        <v>0</v>
      </c>
      <c r="G50" s="10">
        <v>0</v>
      </c>
      <c r="H50" s="12">
        <v>0</v>
      </c>
      <c r="I50" s="12">
        <v>0</v>
      </c>
      <c r="J50" s="12">
        <v>100</v>
      </c>
      <c r="K50" s="10">
        <f t="shared" si="5"/>
        <v>100</v>
      </c>
      <c r="L50" s="40" t="s">
        <v>552</v>
      </c>
    </row>
    <row r="51" ht="31" customHeight="1" spans="1:12">
      <c r="A51" s="10">
        <v>49</v>
      </c>
      <c r="B51" s="15"/>
      <c r="C51" s="18" t="s">
        <v>434</v>
      </c>
      <c r="D51" s="17">
        <v>44862</v>
      </c>
      <c r="E51" s="14">
        <v>45565</v>
      </c>
      <c r="F51" s="10">
        <v>0</v>
      </c>
      <c r="G51" s="10">
        <v>0</v>
      </c>
      <c r="H51" s="12">
        <v>0</v>
      </c>
      <c r="I51" s="12">
        <v>0</v>
      </c>
      <c r="J51" s="12">
        <v>200</v>
      </c>
      <c r="K51" s="10">
        <f t="shared" si="5"/>
        <v>200</v>
      </c>
      <c r="L51" s="41" t="s">
        <v>553</v>
      </c>
    </row>
    <row r="52" ht="28" customHeight="1" spans="1:12">
      <c r="A52" s="10">
        <v>50</v>
      </c>
      <c r="B52" s="15"/>
      <c r="C52" s="18" t="s">
        <v>641</v>
      </c>
      <c r="D52" s="17">
        <v>43180</v>
      </c>
      <c r="E52" s="14">
        <v>45565</v>
      </c>
      <c r="F52" s="10">
        <v>0</v>
      </c>
      <c r="G52" s="10">
        <v>0</v>
      </c>
      <c r="H52" s="12">
        <v>0</v>
      </c>
      <c r="I52" s="12">
        <v>0</v>
      </c>
      <c r="J52" s="12">
        <v>300</v>
      </c>
      <c r="K52" s="10">
        <f t="shared" si="5"/>
        <v>300</v>
      </c>
      <c r="L52" s="41" t="s">
        <v>642</v>
      </c>
    </row>
    <row r="53" ht="28" customHeight="1" spans="1:12">
      <c r="A53" s="10">
        <v>51</v>
      </c>
      <c r="B53" s="13" t="s">
        <v>62</v>
      </c>
      <c r="C53" s="10" t="s">
        <v>63</v>
      </c>
      <c r="D53" s="14">
        <v>41687</v>
      </c>
      <c r="E53" s="14">
        <v>45565</v>
      </c>
      <c r="F53" s="10">
        <f t="shared" si="4"/>
        <v>10</v>
      </c>
      <c r="G53" s="10">
        <v>100</v>
      </c>
      <c r="H53" s="12">
        <v>500</v>
      </c>
      <c r="I53" s="12">
        <v>0</v>
      </c>
      <c r="J53" s="12">
        <v>300</v>
      </c>
      <c r="K53" s="10">
        <f t="shared" si="5"/>
        <v>800</v>
      </c>
      <c r="L53" s="35" t="s">
        <v>508</v>
      </c>
    </row>
    <row r="54" ht="32" customHeight="1" spans="1:12">
      <c r="A54" s="10">
        <v>52</v>
      </c>
      <c r="B54" s="15"/>
      <c r="C54" s="18" t="s">
        <v>245</v>
      </c>
      <c r="D54" s="14">
        <v>44648</v>
      </c>
      <c r="E54" s="14">
        <v>45565</v>
      </c>
      <c r="F54" s="10">
        <f t="shared" si="4"/>
        <v>2</v>
      </c>
      <c r="G54" s="10">
        <v>100</v>
      </c>
      <c r="H54" s="12">
        <v>200</v>
      </c>
      <c r="I54" s="12">
        <v>0</v>
      </c>
      <c r="J54" s="12">
        <v>0</v>
      </c>
      <c r="K54" s="10">
        <f t="shared" si="5"/>
        <v>200</v>
      </c>
      <c r="L54" s="42" t="s">
        <v>246</v>
      </c>
    </row>
    <row r="55" ht="31" customHeight="1" spans="1:12">
      <c r="A55" s="10">
        <v>53</v>
      </c>
      <c r="B55" s="13" t="s">
        <v>64</v>
      </c>
      <c r="C55" s="10" t="s">
        <v>56</v>
      </c>
      <c r="D55" s="14">
        <v>43710</v>
      </c>
      <c r="E55" s="14">
        <v>45565</v>
      </c>
      <c r="F55" s="10">
        <v>4</v>
      </c>
      <c r="G55" s="10">
        <v>100</v>
      </c>
      <c r="H55" s="12">
        <f t="shared" ref="H55:H57" si="6">F55*G55</f>
        <v>400</v>
      </c>
      <c r="I55" s="12">
        <v>0</v>
      </c>
      <c r="J55" s="12">
        <v>100</v>
      </c>
      <c r="K55" s="10">
        <f t="shared" si="5"/>
        <v>500</v>
      </c>
      <c r="L55" s="37" t="s">
        <v>363</v>
      </c>
    </row>
    <row r="56" s="1" customFormat="1" ht="35" customHeight="1" spans="1:12">
      <c r="A56" s="10">
        <v>54</v>
      </c>
      <c r="B56" s="30"/>
      <c r="C56" s="11" t="s">
        <v>66</v>
      </c>
      <c r="D56" s="23">
        <v>43694</v>
      </c>
      <c r="E56" s="14">
        <v>45565</v>
      </c>
      <c r="F56" s="10">
        <f t="shared" si="4"/>
        <v>5</v>
      </c>
      <c r="G56" s="11">
        <v>100</v>
      </c>
      <c r="H56" s="12">
        <f t="shared" si="6"/>
        <v>500</v>
      </c>
      <c r="I56" s="12">
        <v>0</v>
      </c>
      <c r="J56" s="12">
        <v>100</v>
      </c>
      <c r="K56" s="10">
        <f t="shared" si="5"/>
        <v>600</v>
      </c>
      <c r="L56" s="35" t="s">
        <v>425</v>
      </c>
    </row>
    <row r="57" s="1" customFormat="1" ht="38" customHeight="1" spans="1:12">
      <c r="A57" s="10">
        <v>55</v>
      </c>
      <c r="B57" s="30"/>
      <c r="C57" s="16" t="s">
        <v>259</v>
      </c>
      <c r="D57" s="14">
        <v>44428</v>
      </c>
      <c r="E57" s="14">
        <v>45565</v>
      </c>
      <c r="F57" s="10">
        <f t="shared" si="4"/>
        <v>3</v>
      </c>
      <c r="G57" s="10">
        <v>100</v>
      </c>
      <c r="H57" s="12">
        <f t="shared" si="6"/>
        <v>300</v>
      </c>
      <c r="I57" s="12">
        <v>0</v>
      </c>
      <c r="J57" s="12">
        <v>300</v>
      </c>
      <c r="K57" s="10">
        <f t="shared" si="5"/>
        <v>600</v>
      </c>
      <c r="L57" s="35" t="s">
        <v>396</v>
      </c>
    </row>
    <row r="58" s="1" customFormat="1" ht="38" customHeight="1" spans="1:12">
      <c r="A58" s="10">
        <v>56</v>
      </c>
      <c r="B58" s="30"/>
      <c r="C58" s="29" t="s">
        <v>615</v>
      </c>
      <c r="D58" s="14">
        <v>45495</v>
      </c>
      <c r="E58" s="14">
        <v>45565</v>
      </c>
      <c r="F58" s="10">
        <f t="shared" si="4"/>
        <v>0</v>
      </c>
      <c r="G58" s="10">
        <v>0</v>
      </c>
      <c r="H58" s="12">
        <v>0</v>
      </c>
      <c r="I58" s="12">
        <v>300</v>
      </c>
      <c r="J58" s="12">
        <v>0</v>
      </c>
      <c r="K58" s="10">
        <f t="shared" si="5"/>
        <v>300</v>
      </c>
      <c r="L58" s="35" t="s">
        <v>644</v>
      </c>
    </row>
    <row r="59" s="1" customFormat="1" ht="30" customHeight="1" spans="1:12">
      <c r="A59" s="10">
        <v>57</v>
      </c>
      <c r="B59" s="30"/>
      <c r="C59" s="16" t="s">
        <v>413</v>
      </c>
      <c r="D59" s="14">
        <v>44634</v>
      </c>
      <c r="E59" s="14">
        <v>45565</v>
      </c>
      <c r="F59" s="10">
        <v>0</v>
      </c>
      <c r="G59" s="10">
        <v>0</v>
      </c>
      <c r="H59" s="12">
        <f t="shared" ref="H59:H61" si="7">F59*G59</f>
        <v>0</v>
      </c>
      <c r="I59" s="12">
        <v>0</v>
      </c>
      <c r="J59" s="12">
        <v>300</v>
      </c>
      <c r="K59" s="10">
        <f t="shared" si="5"/>
        <v>300</v>
      </c>
      <c r="L59" s="36" t="s">
        <v>414</v>
      </c>
    </row>
    <row r="60" ht="28" customHeight="1" spans="1:12">
      <c r="A60" s="10">
        <v>58</v>
      </c>
      <c r="B60" s="15"/>
      <c r="C60" s="16" t="s">
        <v>468</v>
      </c>
      <c r="D60" s="14">
        <v>44794</v>
      </c>
      <c r="E60" s="14">
        <v>45565</v>
      </c>
      <c r="F60" s="10">
        <v>0</v>
      </c>
      <c r="G60" s="10">
        <v>0</v>
      </c>
      <c r="H60" s="12">
        <f t="shared" si="7"/>
        <v>0</v>
      </c>
      <c r="I60" s="12">
        <v>0</v>
      </c>
      <c r="J60" s="12">
        <v>300</v>
      </c>
      <c r="K60" s="10">
        <f t="shared" si="5"/>
        <v>300</v>
      </c>
      <c r="L60" s="36" t="s">
        <v>414</v>
      </c>
    </row>
    <row r="61" ht="28" customHeight="1" spans="1:12">
      <c r="A61" s="10">
        <v>59</v>
      </c>
      <c r="B61" s="31" t="s">
        <v>68</v>
      </c>
      <c r="C61" s="10" t="s">
        <v>131</v>
      </c>
      <c r="D61" s="14">
        <v>44413</v>
      </c>
      <c r="E61" s="14">
        <v>45565</v>
      </c>
      <c r="F61" s="10">
        <f t="shared" ref="F61:F66" si="8">DATEDIF(D61,E61,"Y")</f>
        <v>3</v>
      </c>
      <c r="G61" s="10">
        <v>100</v>
      </c>
      <c r="H61" s="12">
        <f t="shared" si="7"/>
        <v>300</v>
      </c>
      <c r="I61" s="12">
        <v>0</v>
      </c>
      <c r="J61" s="12">
        <v>0</v>
      </c>
      <c r="K61" s="10">
        <f t="shared" si="5"/>
        <v>300</v>
      </c>
      <c r="L61" s="35" t="s">
        <v>645</v>
      </c>
    </row>
    <row r="62" ht="31" customHeight="1" spans="1:12">
      <c r="A62" s="10">
        <v>60</v>
      </c>
      <c r="B62" s="32"/>
      <c r="C62" s="18" t="s">
        <v>397</v>
      </c>
      <c r="D62" s="14">
        <v>45033</v>
      </c>
      <c r="E62" s="14">
        <v>45565</v>
      </c>
      <c r="F62" s="10">
        <f t="shared" si="8"/>
        <v>1</v>
      </c>
      <c r="G62" s="10">
        <v>100</v>
      </c>
      <c r="H62" s="12">
        <v>100</v>
      </c>
      <c r="I62" s="12">
        <v>0</v>
      </c>
      <c r="J62" s="12">
        <v>0</v>
      </c>
      <c r="K62" s="10">
        <f t="shared" si="5"/>
        <v>100</v>
      </c>
      <c r="L62" s="36" t="s">
        <v>398</v>
      </c>
    </row>
    <row r="63" ht="31" customHeight="1" spans="1:12">
      <c r="A63" s="10">
        <v>61</v>
      </c>
      <c r="B63" s="32"/>
      <c r="C63" s="18" t="s">
        <v>91</v>
      </c>
      <c r="D63" s="17">
        <v>44166</v>
      </c>
      <c r="E63" s="14">
        <v>45565</v>
      </c>
      <c r="F63" s="10">
        <f t="shared" si="8"/>
        <v>3</v>
      </c>
      <c r="G63" s="18">
        <v>100</v>
      </c>
      <c r="H63" s="12">
        <v>300</v>
      </c>
      <c r="I63" s="12">
        <v>0</v>
      </c>
      <c r="J63" s="12">
        <v>100</v>
      </c>
      <c r="K63" s="10">
        <f t="shared" si="5"/>
        <v>400</v>
      </c>
      <c r="L63" s="37" t="s">
        <v>92</v>
      </c>
    </row>
    <row r="64" ht="30" customHeight="1" spans="1:12">
      <c r="A64" s="10">
        <v>62</v>
      </c>
      <c r="B64" s="32"/>
      <c r="C64" s="83" t="s">
        <v>535</v>
      </c>
      <c r="D64" s="14">
        <v>45369</v>
      </c>
      <c r="E64" s="14">
        <v>45565</v>
      </c>
      <c r="F64" s="10">
        <f t="shared" si="8"/>
        <v>0</v>
      </c>
      <c r="G64" s="10">
        <v>100</v>
      </c>
      <c r="H64" s="12">
        <v>0</v>
      </c>
      <c r="I64" s="12">
        <v>300</v>
      </c>
      <c r="J64" s="12">
        <v>0</v>
      </c>
      <c r="K64" s="10">
        <f t="shared" si="5"/>
        <v>300</v>
      </c>
      <c r="L64" s="35" t="s">
        <v>536</v>
      </c>
    </row>
    <row r="65" ht="27" customHeight="1" spans="1:15">
      <c r="A65" s="10">
        <v>63</v>
      </c>
      <c r="B65" s="32"/>
      <c r="C65" s="83" t="s">
        <v>617</v>
      </c>
      <c r="D65" s="14">
        <v>45481</v>
      </c>
      <c r="E65" s="14">
        <v>45565</v>
      </c>
      <c r="F65" s="10">
        <f t="shared" si="8"/>
        <v>0</v>
      </c>
      <c r="G65" s="10">
        <v>100</v>
      </c>
      <c r="H65" s="12">
        <v>0</v>
      </c>
      <c r="I65" s="12">
        <v>300</v>
      </c>
      <c r="J65" s="12">
        <v>0</v>
      </c>
      <c r="K65" s="10">
        <f t="shared" si="5"/>
        <v>300</v>
      </c>
      <c r="L65" s="43" t="s">
        <v>618</v>
      </c>
      <c r="O65" s="6"/>
    </row>
    <row r="66" ht="27" customHeight="1" spans="1:12">
      <c r="A66" s="10">
        <v>64</v>
      </c>
      <c r="B66" s="32"/>
      <c r="C66" s="83" t="s">
        <v>602</v>
      </c>
      <c r="D66" s="14">
        <v>45470</v>
      </c>
      <c r="E66" s="14">
        <v>45565</v>
      </c>
      <c r="F66" s="10">
        <f t="shared" si="8"/>
        <v>0</v>
      </c>
      <c r="G66" s="10">
        <v>100</v>
      </c>
      <c r="H66" s="12">
        <v>0</v>
      </c>
      <c r="I66" s="12">
        <v>0</v>
      </c>
      <c r="J66" s="12">
        <v>0</v>
      </c>
      <c r="K66" s="10">
        <f t="shared" si="5"/>
        <v>0</v>
      </c>
      <c r="L66" s="35" t="s">
        <v>603</v>
      </c>
    </row>
    <row r="67" ht="27" customHeight="1" spans="1:12">
      <c r="A67" s="10">
        <v>65</v>
      </c>
      <c r="B67" s="32"/>
      <c r="C67" s="83" t="s">
        <v>646</v>
      </c>
      <c r="D67" s="14">
        <v>45530</v>
      </c>
      <c r="E67" s="14">
        <v>45565</v>
      </c>
      <c r="F67" s="10">
        <f t="shared" ref="F67:F98" si="9">DATEDIF(D67,E67,"Y")</f>
        <v>0</v>
      </c>
      <c r="G67" s="10">
        <v>100</v>
      </c>
      <c r="H67" s="12">
        <v>0</v>
      </c>
      <c r="I67" s="12">
        <v>0</v>
      </c>
      <c r="J67" s="12">
        <v>0</v>
      </c>
      <c r="K67" s="10">
        <f t="shared" si="5"/>
        <v>0</v>
      </c>
      <c r="L67" s="43" t="s">
        <v>675</v>
      </c>
    </row>
    <row r="68" ht="24" customHeight="1" spans="1:12">
      <c r="A68" s="10">
        <v>66</v>
      </c>
      <c r="B68" s="32"/>
      <c r="C68" s="44" t="s">
        <v>312</v>
      </c>
      <c r="D68" s="45">
        <v>44284</v>
      </c>
      <c r="E68" s="14">
        <v>45565</v>
      </c>
      <c r="F68" s="10">
        <v>0</v>
      </c>
      <c r="G68" s="10">
        <v>0</v>
      </c>
      <c r="H68" s="12">
        <v>0</v>
      </c>
      <c r="I68" s="12">
        <v>0</v>
      </c>
      <c r="J68" s="12">
        <v>300</v>
      </c>
      <c r="K68" s="10">
        <f t="shared" ref="K68:K99" si="10">SUM(H68:J68)</f>
        <v>300</v>
      </c>
      <c r="L68" s="65" t="s">
        <v>195</v>
      </c>
    </row>
    <row r="69" ht="24" customHeight="1" spans="1:12">
      <c r="A69" s="10">
        <v>67</v>
      </c>
      <c r="B69" s="32"/>
      <c r="C69" s="44" t="s">
        <v>379</v>
      </c>
      <c r="D69" s="45">
        <v>44280</v>
      </c>
      <c r="E69" s="14">
        <v>45565</v>
      </c>
      <c r="F69" s="10">
        <v>0</v>
      </c>
      <c r="G69" s="10">
        <v>0</v>
      </c>
      <c r="H69" s="12">
        <v>0</v>
      </c>
      <c r="I69" s="12">
        <v>0</v>
      </c>
      <c r="J69" s="12">
        <v>100</v>
      </c>
      <c r="K69" s="10">
        <f t="shared" si="10"/>
        <v>100</v>
      </c>
      <c r="L69" s="65" t="s">
        <v>380</v>
      </c>
    </row>
    <row r="70" ht="24" customHeight="1" spans="1:12">
      <c r="A70" s="10">
        <v>68</v>
      </c>
      <c r="B70" s="32"/>
      <c r="C70" s="44" t="s">
        <v>381</v>
      </c>
      <c r="D70" s="45">
        <v>44279</v>
      </c>
      <c r="E70" s="14">
        <v>45565</v>
      </c>
      <c r="F70" s="10">
        <v>0</v>
      </c>
      <c r="G70" s="10">
        <v>0</v>
      </c>
      <c r="H70" s="12">
        <v>0</v>
      </c>
      <c r="I70" s="12">
        <v>0</v>
      </c>
      <c r="J70" s="12">
        <v>100</v>
      </c>
      <c r="K70" s="10">
        <f t="shared" si="10"/>
        <v>100</v>
      </c>
      <c r="L70" s="65" t="s">
        <v>380</v>
      </c>
    </row>
    <row r="71" ht="24" customHeight="1" spans="1:12">
      <c r="A71" s="10">
        <v>69</v>
      </c>
      <c r="B71" s="32"/>
      <c r="C71" s="44" t="s">
        <v>288</v>
      </c>
      <c r="D71" s="45">
        <v>45436</v>
      </c>
      <c r="E71" s="14">
        <v>45565</v>
      </c>
      <c r="F71" s="10">
        <f t="shared" si="9"/>
        <v>0</v>
      </c>
      <c r="G71" s="10">
        <v>0</v>
      </c>
      <c r="H71" s="12">
        <v>0</v>
      </c>
      <c r="I71" s="12">
        <v>0</v>
      </c>
      <c r="J71" s="12">
        <v>300</v>
      </c>
      <c r="K71" s="10">
        <f t="shared" si="10"/>
        <v>300</v>
      </c>
      <c r="L71" s="65" t="s">
        <v>195</v>
      </c>
    </row>
    <row r="72" ht="24" customHeight="1" spans="1:12">
      <c r="A72" s="10">
        <v>70</v>
      </c>
      <c r="B72" s="32"/>
      <c r="C72" s="99" t="s">
        <v>676</v>
      </c>
      <c r="D72" s="45">
        <v>45531</v>
      </c>
      <c r="E72" s="14">
        <v>45565</v>
      </c>
      <c r="F72" s="10">
        <f t="shared" si="9"/>
        <v>0</v>
      </c>
      <c r="G72" s="10">
        <v>0</v>
      </c>
      <c r="H72" s="12">
        <v>0</v>
      </c>
      <c r="I72" s="12">
        <v>0</v>
      </c>
      <c r="J72" s="12">
        <v>100</v>
      </c>
      <c r="K72" s="10">
        <f t="shared" si="10"/>
        <v>100</v>
      </c>
      <c r="L72" s="65" t="s">
        <v>677</v>
      </c>
    </row>
    <row r="73" ht="26" customHeight="1" spans="1:12">
      <c r="A73" s="10">
        <v>71</v>
      </c>
      <c r="B73" s="48" t="s">
        <v>84</v>
      </c>
      <c r="C73" s="18" t="s">
        <v>85</v>
      </c>
      <c r="D73" s="17">
        <v>43978</v>
      </c>
      <c r="E73" s="14">
        <v>45565</v>
      </c>
      <c r="F73" s="10">
        <f t="shared" si="9"/>
        <v>4</v>
      </c>
      <c r="G73" s="18">
        <v>100</v>
      </c>
      <c r="H73" s="12">
        <v>0</v>
      </c>
      <c r="I73" s="12">
        <v>0</v>
      </c>
      <c r="J73" s="12">
        <v>0</v>
      </c>
      <c r="K73" s="10">
        <f t="shared" si="10"/>
        <v>0</v>
      </c>
      <c r="L73" s="67" t="s">
        <v>678</v>
      </c>
    </row>
    <row r="74" ht="26" customHeight="1" spans="1:12">
      <c r="A74" s="10">
        <v>72</v>
      </c>
      <c r="B74" s="87"/>
      <c r="C74" s="10" t="s">
        <v>58</v>
      </c>
      <c r="D74" s="14">
        <v>44113</v>
      </c>
      <c r="E74" s="14">
        <v>45565</v>
      </c>
      <c r="F74" s="10">
        <f t="shared" si="9"/>
        <v>3</v>
      </c>
      <c r="G74" s="10">
        <v>100</v>
      </c>
      <c r="H74" s="12">
        <v>300</v>
      </c>
      <c r="I74" s="12">
        <v>300</v>
      </c>
      <c r="J74" s="12">
        <v>200</v>
      </c>
      <c r="K74" s="10">
        <f t="shared" si="10"/>
        <v>800</v>
      </c>
      <c r="L74" s="35" t="s">
        <v>534</v>
      </c>
    </row>
    <row r="75" ht="24" customHeight="1" spans="1:12">
      <c r="A75" s="10">
        <v>73</v>
      </c>
      <c r="B75" s="87"/>
      <c r="C75" s="18" t="s">
        <v>438</v>
      </c>
      <c r="D75" s="17">
        <v>45120</v>
      </c>
      <c r="E75" s="14">
        <v>45565</v>
      </c>
      <c r="F75" s="10">
        <f t="shared" si="9"/>
        <v>1</v>
      </c>
      <c r="G75" s="18">
        <v>100</v>
      </c>
      <c r="H75" s="12">
        <v>100</v>
      </c>
      <c r="I75" s="12">
        <v>0</v>
      </c>
      <c r="J75" s="12">
        <v>100</v>
      </c>
      <c r="K75" s="10">
        <f t="shared" si="10"/>
        <v>200</v>
      </c>
      <c r="L75" s="38" t="s">
        <v>578</v>
      </c>
    </row>
    <row r="76" ht="29" customHeight="1" spans="1:12">
      <c r="A76" s="10">
        <v>74</v>
      </c>
      <c r="B76" s="87"/>
      <c r="C76" s="44" t="s">
        <v>522</v>
      </c>
      <c r="D76" s="45">
        <v>45231</v>
      </c>
      <c r="E76" s="14">
        <v>45565</v>
      </c>
      <c r="F76" s="10">
        <f t="shared" si="9"/>
        <v>0</v>
      </c>
      <c r="G76" s="18">
        <v>0</v>
      </c>
      <c r="H76" s="12">
        <v>0</v>
      </c>
      <c r="I76" s="12">
        <v>0</v>
      </c>
      <c r="J76" s="12">
        <v>300</v>
      </c>
      <c r="K76" s="10">
        <f t="shared" si="10"/>
        <v>300</v>
      </c>
      <c r="L76" s="115" t="s">
        <v>533</v>
      </c>
    </row>
    <row r="77" ht="25" customHeight="1" spans="1:12">
      <c r="A77" s="10">
        <v>75</v>
      </c>
      <c r="B77" s="15"/>
      <c r="C77" s="18" t="s">
        <v>109</v>
      </c>
      <c r="D77" s="17">
        <v>43129</v>
      </c>
      <c r="E77" s="14">
        <v>45565</v>
      </c>
      <c r="F77" s="10">
        <f t="shared" si="9"/>
        <v>6</v>
      </c>
      <c r="G77" s="10">
        <v>0</v>
      </c>
      <c r="H77" s="12">
        <v>0</v>
      </c>
      <c r="I77" s="12">
        <v>0</v>
      </c>
      <c r="J77" s="12">
        <v>300</v>
      </c>
      <c r="K77" s="10">
        <f t="shared" si="10"/>
        <v>300</v>
      </c>
      <c r="L77" s="68" t="s">
        <v>110</v>
      </c>
    </row>
    <row r="78" ht="25" customHeight="1" spans="1:12">
      <c r="A78" s="10">
        <v>76</v>
      </c>
      <c r="B78" s="10" t="s">
        <v>89</v>
      </c>
      <c r="C78" s="10" t="s">
        <v>90</v>
      </c>
      <c r="D78" s="14">
        <v>44075</v>
      </c>
      <c r="E78" s="14">
        <v>45565</v>
      </c>
      <c r="F78" s="10">
        <f t="shared" si="9"/>
        <v>4</v>
      </c>
      <c r="G78" s="10">
        <v>100</v>
      </c>
      <c r="H78" s="12">
        <f t="shared" ref="H78:H80" si="11">F78*G78</f>
        <v>400</v>
      </c>
      <c r="I78" s="12">
        <v>0</v>
      </c>
      <c r="J78" s="12">
        <v>0</v>
      </c>
      <c r="K78" s="10">
        <f t="shared" si="10"/>
        <v>400</v>
      </c>
      <c r="L78" s="71" t="s">
        <v>28</v>
      </c>
    </row>
    <row r="79" ht="33" customHeight="1" spans="1:12">
      <c r="A79" s="10">
        <v>77</v>
      </c>
      <c r="B79" s="10"/>
      <c r="C79" s="18" t="s">
        <v>265</v>
      </c>
      <c r="D79" s="14">
        <v>44676</v>
      </c>
      <c r="E79" s="14">
        <v>45565</v>
      </c>
      <c r="F79" s="10">
        <f t="shared" si="9"/>
        <v>2</v>
      </c>
      <c r="G79" s="10">
        <v>100</v>
      </c>
      <c r="H79" s="12">
        <f t="shared" si="11"/>
        <v>200</v>
      </c>
      <c r="I79" s="12">
        <v>0</v>
      </c>
      <c r="J79" s="12">
        <v>100</v>
      </c>
      <c r="K79" s="10">
        <f t="shared" si="10"/>
        <v>300</v>
      </c>
      <c r="L79" s="35" t="s">
        <v>427</v>
      </c>
    </row>
    <row r="80" s="2" customFormat="1" ht="27" customHeight="1" spans="1:12">
      <c r="A80" s="10">
        <v>78</v>
      </c>
      <c r="B80" s="15" t="s">
        <v>121</v>
      </c>
      <c r="C80" s="10" t="s">
        <v>100</v>
      </c>
      <c r="D80" s="14">
        <v>44257</v>
      </c>
      <c r="E80" s="14">
        <v>45565</v>
      </c>
      <c r="F80" s="10">
        <f t="shared" si="9"/>
        <v>3</v>
      </c>
      <c r="G80" s="10">
        <v>100</v>
      </c>
      <c r="H80" s="12">
        <f t="shared" si="11"/>
        <v>300</v>
      </c>
      <c r="I80" s="12">
        <v>0</v>
      </c>
      <c r="J80" s="12">
        <v>300</v>
      </c>
      <c r="K80" s="10">
        <f t="shared" si="10"/>
        <v>600</v>
      </c>
      <c r="L80" s="35" t="s">
        <v>101</v>
      </c>
    </row>
    <row r="81" s="2" customFormat="1" ht="36" customHeight="1" spans="1:12">
      <c r="A81" s="10">
        <v>79</v>
      </c>
      <c r="B81" s="15"/>
      <c r="C81" s="18" t="s">
        <v>591</v>
      </c>
      <c r="D81" s="14">
        <v>45425</v>
      </c>
      <c r="E81" s="14">
        <v>45565</v>
      </c>
      <c r="F81" s="10">
        <f t="shared" si="9"/>
        <v>0</v>
      </c>
      <c r="G81" s="10">
        <v>100</v>
      </c>
      <c r="H81" s="12">
        <v>0</v>
      </c>
      <c r="I81" s="12">
        <v>400</v>
      </c>
      <c r="J81" s="12">
        <v>100</v>
      </c>
      <c r="K81" s="10">
        <f t="shared" si="10"/>
        <v>500</v>
      </c>
      <c r="L81" s="35" t="s">
        <v>619</v>
      </c>
    </row>
    <row r="82" ht="27" customHeight="1" spans="1:12">
      <c r="A82" s="10">
        <v>80</v>
      </c>
      <c r="B82" s="15"/>
      <c r="C82" s="18" t="s">
        <v>272</v>
      </c>
      <c r="D82" s="14">
        <v>44676</v>
      </c>
      <c r="E82" s="14">
        <v>45565</v>
      </c>
      <c r="F82" s="10">
        <f t="shared" si="9"/>
        <v>2</v>
      </c>
      <c r="G82" s="10">
        <v>100</v>
      </c>
      <c r="H82" s="12">
        <f>F82*G82</f>
        <v>200</v>
      </c>
      <c r="I82" s="12">
        <v>100</v>
      </c>
      <c r="J82" s="12">
        <v>100</v>
      </c>
      <c r="K82" s="10">
        <f t="shared" si="10"/>
        <v>400</v>
      </c>
      <c r="L82" s="35" t="s">
        <v>316</v>
      </c>
    </row>
    <row r="83" customFormat="1" ht="27" customHeight="1" spans="1:12">
      <c r="A83" s="10">
        <v>81</v>
      </c>
      <c r="B83" s="15"/>
      <c r="C83" s="18" t="s">
        <v>355</v>
      </c>
      <c r="D83" s="14">
        <v>44842</v>
      </c>
      <c r="E83" s="14">
        <v>45565</v>
      </c>
      <c r="F83" s="10">
        <f t="shared" si="9"/>
        <v>1</v>
      </c>
      <c r="G83" s="10">
        <v>100</v>
      </c>
      <c r="H83" s="12">
        <f>F83*G83</f>
        <v>100</v>
      </c>
      <c r="I83" s="12">
        <v>300</v>
      </c>
      <c r="J83" s="12">
        <v>100</v>
      </c>
      <c r="K83" s="10">
        <f t="shared" si="10"/>
        <v>500</v>
      </c>
      <c r="L83" s="35" t="s">
        <v>593</v>
      </c>
    </row>
    <row r="84" customFormat="1" ht="28" customHeight="1" spans="1:12">
      <c r="A84" s="10">
        <v>82</v>
      </c>
      <c r="B84" s="10" t="s">
        <v>103</v>
      </c>
      <c r="C84" s="10" t="s">
        <v>104</v>
      </c>
      <c r="D84" s="14">
        <v>43192</v>
      </c>
      <c r="E84" s="14">
        <v>45565</v>
      </c>
      <c r="F84" s="10">
        <f t="shared" si="9"/>
        <v>6</v>
      </c>
      <c r="G84" s="10">
        <v>100</v>
      </c>
      <c r="H84" s="12">
        <v>500</v>
      </c>
      <c r="I84" s="12">
        <v>300</v>
      </c>
      <c r="J84" s="12">
        <v>100</v>
      </c>
      <c r="K84" s="10">
        <f t="shared" si="10"/>
        <v>900</v>
      </c>
      <c r="L84" s="35" t="s">
        <v>428</v>
      </c>
    </row>
    <row r="85" customFormat="1" ht="28" customHeight="1" spans="1:12">
      <c r="A85" s="10">
        <v>83</v>
      </c>
      <c r="B85" s="10"/>
      <c r="C85" s="18" t="s">
        <v>441</v>
      </c>
      <c r="D85" s="49">
        <v>45142</v>
      </c>
      <c r="E85" s="14">
        <v>45565</v>
      </c>
      <c r="F85" s="10">
        <f t="shared" si="9"/>
        <v>1</v>
      </c>
      <c r="G85" s="13">
        <v>100</v>
      </c>
      <c r="H85" s="50">
        <v>100</v>
      </c>
      <c r="I85" s="50">
        <v>0</v>
      </c>
      <c r="J85" s="50">
        <v>100</v>
      </c>
      <c r="K85" s="10">
        <f t="shared" si="10"/>
        <v>200</v>
      </c>
      <c r="L85" s="69" t="s">
        <v>557</v>
      </c>
    </row>
    <row r="86" customFormat="1" ht="28" customHeight="1" spans="1:12">
      <c r="A86" s="10">
        <v>84</v>
      </c>
      <c r="B86" s="10"/>
      <c r="C86" s="18" t="s">
        <v>579</v>
      </c>
      <c r="D86" s="49">
        <v>44608</v>
      </c>
      <c r="E86" s="14">
        <v>45565</v>
      </c>
      <c r="F86" s="10">
        <v>0</v>
      </c>
      <c r="G86" s="13">
        <v>100</v>
      </c>
      <c r="H86" s="50">
        <v>0</v>
      </c>
      <c r="I86" s="50">
        <v>0</v>
      </c>
      <c r="J86" s="50">
        <v>300</v>
      </c>
      <c r="K86" s="10">
        <f t="shared" si="10"/>
        <v>300</v>
      </c>
      <c r="L86" s="69" t="s">
        <v>580</v>
      </c>
    </row>
    <row r="87" customFormat="1" ht="28" customHeight="1" spans="1:12">
      <c r="A87" s="10">
        <v>85</v>
      </c>
      <c r="B87" s="10"/>
      <c r="C87" s="18" t="s">
        <v>651</v>
      </c>
      <c r="D87" s="49">
        <v>44348</v>
      </c>
      <c r="E87" s="14">
        <v>45565</v>
      </c>
      <c r="F87" s="10">
        <v>0</v>
      </c>
      <c r="G87" s="13">
        <v>100</v>
      </c>
      <c r="H87" s="50">
        <v>0</v>
      </c>
      <c r="I87" s="50">
        <v>0</v>
      </c>
      <c r="J87" s="50">
        <v>300</v>
      </c>
      <c r="K87" s="10">
        <f t="shared" si="10"/>
        <v>300</v>
      </c>
      <c r="L87" s="69" t="s">
        <v>652</v>
      </c>
    </row>
    <row r="88" customFormat="1" ht="33" customHeight="1" spans="1:12">
      <c r="A88" s="10">
        <v>86</v>
      </c>
      <c r="B88" s="10"/>
      <c r="C88" s="18" t="s">
        <v>581</v>
      </c>
      <c r="D88" s="49">
        <v>44734</v>
      </c>
      <c r="E88" s="14">
        <v>45565</v>
      </c>
      <c r="F88" s="10">
        <v>0</v>
      </c>
      <c r="G88" s="13">
        <v>100</v>
      </c>
      <c r="H88" s="50">
        <v>0</v>
      </c>
      <c r="I88" s="50">
        <v>0</v>
      </c>
      <c r="J88" s="50">
        <v>100</v>
      </c>
      <c r="K88" s="10">
        <f t="shared" si="10"/>
        <v>100</v>
      </c>
      <c r="L88" s="69" t="s">
        <v>582</v>
      </c>
    </row>
    <row r="89" customFormat="1" ht="33" customHeight="1" spans="1:12">
      <c r="A89" s="10">
        <v>87</v>
      </c>
      <c r="B89" s="15" t="s">
        <v>472</v>
      </c>
      <c r="C89" s="18" t="s">
        <v>473</v>
      </c>
      <c r="D89" s="14">
        <v>44757</v>
      </c>
      <c r="E89" s="14">
        <v>45565</v>
      </c>
      <c r="F89" s="10">
        <f t="shared" si="9"/>
        <v>2</v>
      </c>
      <c r="G89" s="10">
        <v>100</v>
      </c>
      <c r="H89" s="12">
        <v>200</v>
      </c>
      <c r="I89" s="12">
        <v>0</v>
      </c>
      <c r="J89" s="12">
        <v>0</v>
      </c>
      <c r="K89" s="10">
        <f t="shared" si="10"/>
        <v>200</v>
      </c>
      <c r="L89" s="36"/>
    </row>
    <row r="90" customFormat="1" ht="33" customHeight="1" spans="1:12">
      <c r="A90" s="10">
        <v>88</v>
      </c>
      <c r="B90" s="51"/>
      <c r="C90" s="18" t="s">
        <v>475</v>
      </c>
      <c r="D90" s="14">
        <v>44878</v>
      </c>
      <c r="E90" s="14">
        <v>45565</v>
      </c>
      <c r="F90" s="10">
        <f t="shared" si="9"/>
        <v>1</v>
      </c>
      <c r="G90" s="10">
        <v>100</v>
      </c>
      <c r="H90" s="12">
        <f t="shared" ref="H90:H92" si="12">F90*G90</f>
        <v>100</v>
      </c>
      <c r="I90" s="12">
        <v>0</v>
      </c>
      <c r="J90" s="12">
        <v>0</v>
      </c>
      <c r="K90" s="10">
        <f t="shared" si="10"/>
        <v>100</v>
      </c>
      <c r="L90" s="35"/>
    </row>
    <row r="91" ht="33" customHeight="1" spans="1:12">
      <c r="A91" s="10">
        <v>89</v>
      </c>
      <c r="B91" s="10" t="s">
        <v>343</v>
      </c>
      <c r="C91" s="18" t="s">
        <v>302</v>
      </c>
      <c r="D91" s="14">
        <v>44739</v>
      </c>
      <c r="E91" s="14">
        <v>45565</v>
      </c>
      <c r="F91" s="10">
        <f t="shared" si="9"/>
        <v>2</v>
      </c>
      <c r="G91" s="10">
        <v>100</v>
      </c>
      <c r="H91" s="12">
        <f t="shared" si="12"/>
        <v>200</v>
      </c>
      <c r="I91" s="12">
        <v>0</v>
      </c>
      <c r="J91" s="12">
        <v>400</v>
      </c>
      <c r="K91" s="10">
        <f t="shared" si="10"/>
        <v>600</v>
      </c>
      <c r="L91" s="73" t="s">
        <v>495</v>
      </c>
    </row>
    <row r="92" ht="27" customHeight="1" spans="1:12">
      <c r="A92" s="10">
        <v>90</v>
      </c>
      <c r="B92" s="10"/>
      <c r="C92" s="10" t="s">
        <v>344</v>
      </c>
      <c r="D92" s="14">
        <v>44774</v>
      </c>
      <c r="E92" s="14">
        <v>45565</v>
      </c>
      <c r="F92" s="10">
        <f t="shared" si="9"/>
        <v>2</v>
      </c>
      <c r="G92" s="10">
        <v>100</v>
      </c>
      <c r="H92" s="12">
        <f t="shared" si="12"/>
        <v>200</v>
      </c>
      <c r="I92" s="12">
        <v>100</v>
      </c>
      <c r="J92" s="12">
        <v>0</v>
      </c>
      <c r="K92" s="10">
        <f t="shared" si="10"/>
        <v>300</v>
      </c>
      <c r="L92" s="70" t="s">
        <v>357</v>
      </c>
    </row>
    <row r="93" ht="27" customHeight="1" spans="1:12">
      <c r="A93" s="10">
        <v>91</v>
      </c>
      <c r="B93" s="52" t="s">
        <v>462</v>
      </c>
      <c r="C93" s="18" t="s">
        <v>346</v>
      </c>
      <c r="D93" s="14">
        <v>44842</v>
      </c>
      <c r="E93" s="14">
        <v>45565</v>
      </c>
      <c r="F93" s="10">
        <f t="shared" si="9"/>
        <v>1</v>
      </c>
      <c r="G93" s="10">
        <v>100</v>
      </c>
      <c r="H93" s="12">
        <v>100</v>
      </c>
      <c r="I93" s="12">
        <v>0</v>
      </c>
      <c r="J93" s="12">
        <v>300</v>
      </c>
      <c r="K93" s="10">
        <f t="shared" si="10"/>
        <v>400</v>
      </c>
      <c r="L93" s="35" t="s">
        <v>347</v>
      </c>
    </row>
    <row r="94" ht="27" customHeight="1" spans="1:12">
      <c r="A94" s="10">
        <v>92</v>
      </c>
      <c r="B94" s="52"/>
      <c r="C94" s="10" t="s">
        <v>54</v>
      </c>
      <c r="D94" s="14">
        <v>40787</v>
      </c>
      <c r="E94" s="14">
        <v>45565</v>
      </c>
      <c r="F94" s="10">
        <f t="shared" si="9"/>
        <v>13</v>
      </c>
      <c r="G94" s="10">
        <v>100</v>
      </c>
      <c r="H94" s="12">
        <v>500</v>
      </c>
      <c r="I94" s="12">
        <v>0</v>
      </c>
      <c r="J94" s="12">
        <v>0</v>
      </c>
      <c r="K94" s="10">
        <f t="shared" si="10"/>
        <v>500</v>
      </c>
      <c r="L94" s="35" t="s">
        <v>28</v>
      </c>
    </row>
    <row r="95" ht="27" customHeight="1" spans="1:12">
      <c r="A95" s="10">
        <v>93</v>
      </c>
      <c r="B95" s="53" t="s">
        <v>377</v>
      </c>
      <c r="C95" s="10" t="s">
        <v>127</v>
      </c>
      <c r="D95" s="14">
        <v>44382</v>
      </c>
      <c r="E95" s="14">
        <v>45565</v>
      </c>
      <c r="F95" s="10">
        <f t="shared" si="9"/>
        <v>3</v>
      </c>
      <c r="G95" s="10">
        <v>100</v>
      </c>
      <c r="H95" s="12">
        <v>300</v>
      </c>
      <c r="I95" s="12">
        <v>400</v>
      </c>
      <c r="J95" s="12">
        <v>100</v>
      </c>
      <c r="K95" s="10">
        <f t="shared" si="10"/>
        <v>800</v>
      </c>
      <c r="L95" s="35" t="s">
        <v>620</v>
      </c>
    </row>
    <row r="96" ht="27" customHeight="1" spans="1:12">
      <c r="A96" s="10">
        <v>94</v>
      </c>
      <c r="B96" s="53"/>
      <c r="C96" s="18" t="s">
        <v>415</v>
      </c>
      <c r="D96" s="14">
        <v>45064</v>
      </c>
      <c r="E96" s="14">
        <v>45565</v>
      </c>
      <c r="F96" s="10">
        <f t="shared" si="9"/>
        <v>1</v>
      </c>
      <c r="G96" s="10">
        <v>100</v>
      </c>
      <c r="H96" s="12">
        <v>100</v>
      </c>
      <c r="I96" s="12">
        <v>300</v>
      </c>
      <c r="J96" s="12">
        <v>100</v>
      </c>
      <c r="K96" s="10">
        <f t="shared" si="10"/>
        <v>500</v>
      </c>
      <c r="L96" s="35" t="s">
        <v>679</v>
      </c>
    </row>
    <row r="97" ht="27" customHeight="1" spans="1:12">
      <c r="A97" s="10">
        <v>95</v>
      </c>
      <c r="B97" s="53"/>
      <c r="C97" s="18" t="s">
        <v>558</v>
      </c>
      <c r="D97" s="14">
        <v>44965</v>
      </c>
      <c r="E97" s="14">
        <v>45565</v>
      </c>
      <c r="F97" s="10">
        <f t="shared" si="9"/>
        <v>1</v>
      </c>
      <c r="G97" s="10">
        <v>100</v>
      </c>
      <c r="H97" s="12">
        <v>100</v>
      </c>
      <c r="I97" s="12">
        <v>0</v>
      </c>
      <c r="J97" s="12">
        <v>0</v>
      </c>
      <c r="K97" s="10">
        <f t="shared" si="10"/>
        <v>100</v>
      </c>
      <c r="L97" s="36" t="s">
        <v>28</v>
      </c>
    </row>
    <row r="98" ht="27" customHeight="1" spans="1:12">
      <c r="A98" s="10">
        <v>96</v>
      </c>
      <c r="B98" s="53"/>
      <c r="C98" s="10" t="s">
        <v>476</v>
      </c>
      <c r="D98" s="14">
        <v>45035</v>
      </c>
      <c r="E98" s="14">
        <v>45565</v>
      </c>
      <c r="F98" s="10">
        <v>0</v>
      </c>
      <c r="G98" s="10">
        <v>100</v>
      </c>
      <c r="H98" s="12">
        <v>0</v>
      </c>
      <c r="I98" s="12">
        <v>0</v>
      </c>
      <c r="J98" s="12">
        <v>300</v>
      </c>
      <c r="K98" s="10">
        <f t="shared" si="10"/>
        <v>300</v>
      </c>
      <c r="L98" s="35" t="s">
        <v>477</v>
      </c>
    </row>
    <row r="99" ht="27" customHeight="1" spans="1:12">
      <c r="A99" s="10">
        <v>97</v>
      </c>
      <c r="B99" s="53"/>
      <c r="C99" s="83" t="s">
        <v>560</v>
      </c>
      <c r="D99" s="14">
        <v>45404</v>
      </c>
      <c r="E99" s="14">
        <v>45565</v>
      </c>
      <c r="F99" s="10">
        <f t="shared" ref="F99:F120" si="13">DATEDIF(D99,E99,"Y")</f>
        <v>0</v>
      </c>
      <c r="G99" s="10">
        <v>0</v>
      </c>
      <c r="H99" s="12">
        <v>0</v>
      </c>
      <c r="I99" s="12">
        <v>300</v>
      </c>
      <c r="J99" s="12">
        <v>0</v>
      </c>
      <c r="K99" s="10">
        <f t="shared" si="10"/>
        <v>300</v>
      </c>
      <c r="L99" s="35" t="s">
        <v>561</v>
      </c>
    </row>
    <row r="100" ht="27" customHeight="1" spans="1:12">
      <c r="A100" s="10">
        <v>98</v>
      </c>
      <c r="B100" s="15" t="s">
        <v>383</v>
      </c>
      <c r="C100" s="10" t="s">
        <v>47</v>
      </c>
      <c r="D100" s="14">
        <v>43957</v>
      </c>
      <c r="E100" s="14">
        <v>45565</v>
      </c>
      <c r="F100" s="10">
        <f t="shared" si="13"/>
        <v>4</v>
      </c>
      <c r="G100" s="10">
        <v>100</v>
      </c>
      <c r="H100" s="12">
        <f>F100*G100</f>
        <v>400</v>
      </c>
      <c r="I100" s="12">
        <v>0</v>
      </c>
      <c r="J100" s="12">
        <v>100</v>
      </c>
      <c r="K100" s="10">
        <f t="shared" ref="K100:K120" si="14">SUM(H100:J100)</f>
        <v>500</v>
      </c>
      <c r="L100" s="35" t="s">
        <v>48</v>
      </c>
    </row>
    <row r="101" ht="27" customHeight="1" spans="1:12">
      <c r="A101" s="10">
        <v>99</v>
      </c>
      <c r="B101" s="15"/>
      <c r="C101" s="18" t="s">
        <v>385</v>
      </c>
      <c r="D101" s="14">
        <v>44991</v>
      </c>
      <c r="E101" s="14">
        <v>45565</v>
      </c>
      <c r="F101" s="10">
        <f t="shared" si="13"/>
        <v>1</v>
      </c>
      <c r="G101" s="10">
        <v>100</v>
      </c>
      <c r="H101" s="12">
        <f>F101*G101</f>
        <v>100</v>
      </c>
      <c r="I101" s="12">
        <v>0</v>
      </c>
      <c r="J101" s="12">
        <v>300</v>
      </c>
      <c r="K101" s="10">
        <f t="shared" si="14"/>
        <v>400</v>
      </c>
      <c r="L101" s="70" t="s">
        <v>463</v>
      </c>
    </row>
    <row r="102" ht="27" customHeight="1" spans="1:12">
      <c r="A102" s="10">
        <v>100</v>
      </c>
      <c r="B102" s="15"/>
      <c r="C102" s="83" t="s">
        <v>653</v>
      </c>
      <c r="D102" s="14">
        <v>45516</v>
      </c>
      <c r="E102" s="14">
        <v>45565</v>
      </c>
      <c r="F102" s="10">
        <f t="shared" si="13"/>
        <v>0</v>
      </c>
      <c r="G102" s="10">
        <v>100</v>
      </c>
      <c r="H102" s="12">
        <v>0</v>
      </c>
      <c r="I102" s="12">
        <v>300</v>
      </c>
      <c r="J102" s="12">
        <v>0</v>
      </c>
      <c r="K102" s="10">
        <f t="shared" si="14"/>
        <v>300</v>
      </c>
      <c r="L102" s="70" t="s">
        <v>618</v>
      </c>
    </row>
    <row r="103" ht="27" customHeight="1" spans="1:12">
      <c r="A103" s="10">
        <v>101</v>
      </c>
      <c r="B103" s="15"/>
      <c r="C103" s="83" t="s">
        <v>257</v>
      </c>
      <c r="D103" s="14">
        <v>45524</v>
      </c>
      <c r="E103" s="14">
        <v>45565</v>
      </c>
      <c r="F103" s="10">
        <f t="shared" si="13"/>
        <v>0</v>
      </c>
      <c r="G103" s="10">
        <v>100</v>
      </c>
      <c r="H103" s="12">
        <v>0</v>
      </c>
      <c r="I103" s="12">
        <v>300</v>
      </c>
      <c r="J103" s="12">
        <v>300</v>
      </c>
      <c r="K103" s="10">
        <f t="shared" si="14"/>
        <v>600</v>
      </c>
      <c r="L103" s="70" t="s">
        <v>654</v>
      </c>
    </row>
    <row r="104" ht="25" customHeight="1" spans="1:12">
      <c r="A104" s="10">
        <v>102</v>
      </c>
      <c r="B104" s="10" t="s">
        <v>400</v>
      </c>
      <c r="C104" s="18" t="s">
        <v>401</v>
      </c>
      <c r="D104" s="14">
        <v>45028</v>
      </c>
      <c r="E104" s="14">
        <v>45565</v>
      </c>
      <c r="F104" s="10">
        <f t="shared" si="13"/>
        <v>1</v>
      </c>
      <c r="G104" s="10">
        <v>100</v>
      </c>
      <c r="H104" s="12">
        <f>F104*G104</f>
        <v>100</v>
      </c>
      <c r="I104" s="12">
        <v>0</v>
      </c>
      <c r="J104" s="12">
        <v>0</v>
      </c>
      <c r="K104" s="10">
        <f t="shared" si="14"/>
        <v>100</v>
      </c>
      <c r="L104" s="34"/>
    </row>
    <row r="105" ht="25" customHeight="1" spans="1:12">
      <c r="A105" s="10">
        <v>103</v>
      </c>
      <c r="B105" s="10"/>
      <c r="C105" s="18" t="s">
        <v>565</v>
      </c>
      <c r="D105" s="14">
        <v>44965</v>
      </c>
      <c r="E105" s="14">
        <v>45565</v>
      </c>
      <c r="F105" s="10">
        <f t="shared" si="13"/>
        <v>1</v>
      </c>
      <c r="G105" s="10">
        <v>100</v>
      </c>
      <c r="H105" s="12">
        <f>F105*G105</f>
        <v>100</v>
      </c>
      <c r="I105" s="12">
        <v>0</v>
      </c>
      <c r="J105" s="12">
        <v>0</v>
      </c>
      <c r="K105" s="10">
        <f t="shared" si="14"/>
        <v>100</v>
      </c>
      <c r="L105" s="34"/>
    </row>
    <row r="106" ht="28" customHeight="1" spans="1:12">
      <c r="A106" s="10">
        <v>104</v>
      </c>
      <c r="B106" s="15" t="s">
        <v>445</v>
      </c>
      <c r="C106" s="10" t="s">
        <v>81</v>
      </c>
      <c r="D106" s="14">
        <v>40826</v>
      </c>
      <c r="E106" s="14">
        <v>45565</v>
      </c>
      <c r="F106" s="10">
        <f t="shared" si="13"/>
        <v>12</v>
      </c>
      <c r="G106" s="10">
        <v>100</v>
      </c>
      <c r="H106" s="12">
        <v>500</v>
      </c>
      <c r="I106" s="12">
        <v>0</v>
      </c>
      <c r="J106" s="12">
        <v>0</v>
      </c>
      <c r="K106" s="10">
        <f t="shared" si="14"/>
        <v>500</v>
      </c>
      <c r="L106" s="71" t="s">
        <v>28</v>
      </c>
    </row>
    <row r="107" ht="30" customHeight="1" spans="1:12">
      <c r="A107" s="10">
        <v>105</v>
      </c>
      <c r="B107" s="51"/>
      <c r="C107" s="10" t="s">
        <v>79</v>
      </c>
      <c r="D107" s="14">
        <v>42437</v>
      </c>
      <c r="E107" s="14">
        <v>45565</v>
      </c>
      <c r="F107" s="10">
        <f t="shared" si="13"/>
        <v>8</v>
      </c>
      <c r="G107" s="10">
        <v>100</v>
      </c>
      <c r="H107" s="12">
        <v>500</v>
      </c>
      <c r="I107" s="12">
        <v>0</v>
      </c>
      <c r="J107" s="12">
        <v>0</v>
      </c>
      <c r="K107" s="10">
        <f t="shared" si="14"/>
        <v>500</v>
      </c>
      <c r="L107" s="35" t="s">
        <v>28</v>
      </c>
    </row>
    <row r="108" ht="25" customHeight="1" spans="1:12">
      <c r="A108" s="10">
        <v>106</v>
      </c>
      <c r="B108" s="13" t="s">
        <v>510</v>
      </c>
      <c r="C108" s="10" t="s">
        <v>71</v>
      </c>
      <c r="D108" s="14">
        <v>44298</v>
      </c>
      <c r="E108" s="14">
        <v>45565</v>
      </c>
      <c r="F108" s="10">
        <f t="shared" si="13"/>
        <v>3</v>
      </c>
      <c r="G108" s="10">
        <v>100</v>
      </c>
      <c r="H108" s="12">
        <f>F108*G108</f>
        <v>300</v>
      </c>
      <c r="I108" s="12">
        <v>0</v>
      </c>
      <c r="J108" s="12">
        <v>100</v>
      </c>
      <c r="K108" s="10">
        <f t="shared" si="14"/>
        <v>400</v>
      </c>
      <c r="L108" s="35" t="s">
        <v>72</v>
      </c>
    </row>
    <row r="109" ht="25" customHeight="1" spans="1:12">
      <c r="A109" s="10">
        <v>107</v>
      </c>
      <c r="B109" s="51"/>
      <c r="C109" s="83" t="s">
        <v>598</v>
      </c>
      <c r="D109" s="14">
        <v>45439</v>
      </c>
      <c r="E109" s="14">
        <v>45565</v>
      </c>
      <c r="F109" s="10">
        <f t="shared" si="13"/>
        <v>0</v>
      </c>
      <c r="G109" s="10">
        <v>100</v>
      </c>
      <c r="H109" s="12">
        <v>0</v>
      </c>
      <c r="I109" s="12">
        <v>300</v>
      </c>
      <c r="J109" s="12">
        <v>0</v>
      </c>
      <c r="K109" s="10">
        <f t="shared" si="14"/>
        <v>300</v>
      </c>
      <c r="L109" s="35" t="s">
        <v>599</v>
      </c>
    </row>
    <row r="110" ht="31" customHeight="1" spans="1:12">
      <c r="A110" s="10">
        <v>108</v>
      </c>
      <c r="B110" s="11" t="s">
        <v>512</v>
      </c>
      <c r="C110" s="18" t="s">
        <v>567</v>
      </c>
      <c r="D110" s="14">
        <v>45408</v>
      </c>
      <c r="E110" s="14">
        <v>45565</v>
      </c>
      <c r="F110" s="10">
        <f t="shared" si="13"/>
        <v>0</v>
      </c>
      <c r="G110" s="10">
        <v>100</v>
      </c>
      <c r="H110" s="12">
        <v>0</v>
      </c>
      <c r="I110" s="12">
        <v>0</v>
      </c>
      <c r="J110" s="12">
        <v>100</v>
      </c>
      <c r="K110" s="10">
        <f t="shared" si="14"/>
        <v>100</v>
      </c>
      <c r="L110" s="35" t="s">
        <v>568</v>
      </c>
    </row>
    <row r="111" ht="31" customHeight="1" spans="1:12">
      <c r="A111" s="10">
        <v>109</v>
      </c>
      <c r="B111" s="11" t="s">
        <v>515</v>
      </c>
      <c r="C111" s="18" t="s">
        <v>516</v>
      </c>
      <c r="D111" s="14">
        <v>45292</v>
      </c>
      <c r="E111" s="14">
        <v>45565</v>
      </c>
      <c r="F111" s="10">
        <f t="shared" si="13"/>
        <v>0</v>
      </c>
      <c r="G111" s="10">
        <v>100</v>
      </c>
      <c r="H111" s="12">
        <v>0</v>
      </c>
      <c r="I111" s="12">
        <v>0</v>
      </c>
      <c r="J111" s="12">
        <v>0</v>
      </c>
      <c r="K111" s="10">
        <f t="shared" si="14"/>
        <v>0</v>
      </c>
      <c r="L111" s="35"/>
    </row>
    <row r="112" ht="31" customHeight="1" spans="1:12">
      <c r="A112" s="10">
        <v>110</v>
      </c>
      <c r="B112" s="30" t="s">
        <v>525</v>
      </c>
      <c r="C112" s="75" t="s">
        <v>656</v>
      </c>
      <c r="D112" s="14">
        <v>45509</v>
      </c>
      <c r="E112" s="14">
        <v>45565</v>
      </c>
      <c r="F112" s="10">
        <f t="shared" si="13"/>
        <v>0</v>
      </c>
      <c r="G112" s="10">
        <v>100</v>
      </c>
      <c r="H112" s="12">
        <v>0</v>
      </c>
      <c r="I112" s="12">
        <v>0</v>
      </c>
      <c r="J112" s="12">
        <v>0</v>
      </c>
      <c r="K112" s="10">
        <f t="shared" si="14"/>
        <v>0</v>
      </c>
      <c r="L112" s="35" t="s">
        <v>680</v>
      </c>
    </row>
    <row r="113" ht="28" customHeight="1" spans="1:12">
      <c r="A113" s="10">
        <v>111</v>
      </c>
      <c r="B113" s="30"/>
      <c r="C113" s="18" t="s">
        <v>526</v>
      </c>
      <c r="D113" s="14">
        <v>45343</v>
      </c>
      <c r="E113" s="14">
        <v>45565</v>
      </c>
      <c r="F113" s="10">
        <f t="shared" si="13"/>
        <v>0</v>
      </c>
      <c r="G113" s="10">
        <v>100</v>
      </c>
      <c r="H113" s="12">
        <v>0</v>
      </c>
      <c r="I113" s="12">
        <v>0</v>
      </c>
      <c r="J113" s="12">
        <v>0</v>
      </c>
      <c r="K113" s="10">
        <f t="shared" si="14"/>
        <v>0</v>
      </c>
      <c r="L113" s="35" t="s">
        <v>681</v>
      </c>
    </row>
    <row r="114" ht="28" customHeight="1" spans="1:12">
      <c r="A114" s="10">
        <v>112</v>
      </c>
      <c r="B114" s="30"/>
      <c r="C114" s="18" t="s">
        <v>488</v>
      </c>
      <c r="D114" s="14">
        <v>44958</v>
      </c>
      <c r="E114" s="14">
        <v>45565</v>
      </c>
      <c r="F114" s="10">
        <f t="shared" si="13"/>
        <v>1</v>
      </c>
      <c r="G114" s="10">
        <v>100</v>
      </c>
      <c r="H114" s="12">
        <v>100</v>
      </c>
      <c r="I114" s="12">
        <v>0</v>
      </c>
      <c r="J114" s="12">
        <v>0</v>
      </c>
      <c r="K114" s="10">
        <f t="shared" si="14"/>
        <v>100</v>
      </c>
      <c r="L114" s="36"/>
    </row>
    <row r="115" ht="40" customHeight="1" spans="1:12">
      <c r="A115" s="10">
        <v>113</v>
      </c>
      <c r="B115" s="30"/>
      <c r="C115" s="18" t="s">
        <v>541</v>
      </c>
      <c r="D115" s="14">
        <v>45369</v>
      </c>
      <c r="E115" s="14">
        <v>45565</v>
      </c>
      <c r="F115" s="10">
        <f t="shared" si="13"/>
        <v>0</v>
      </c>
      <c r="G115" s="10">
        <v>100</v>
      </c>
      <c r="H115" s="12">
        <v>0</v>
      </c>
      <c r="I115" s="12">
        <v>300</v>
      </c>
      <c r="J115" s="12">
        <v>300</v>
      </c>
      <c r="K115" s="10">
        <f t="shared" si="14"/>
        <v>600</v>
      </c>
      <c r="L115" s="35" t="s">
        <v>542</v>
      </c>
    </row>
    <row r="116" ht="40" customHeight="1" spans="1:12">
      <c r="A116" s="10">
        <v>114</v>
      </c>
      <c r="B116" s="30"/>
      <c r="C116" s="75" t="s">
        <v>604</v>
      </c>
      <c r="D116" s="14">
        <v>45470</v>
      </c>
      <c r="E116" s="14">
        <v>45565</v>
      </c>
      <c r="F116" s="10">
        <f t="shared" si="13"/>
        <v>0</v>
      </c>
      <c r="G116" s="10">
        <v>100</v>
      </c>
      <c r="H116" s="12">
        <v>0</v>
      </c>
      <c r="I116" s="12">
        <v>100</v>
      </c>
      <c r="J116" s="12">
        <v>0</v>
      </c>
      <c r="K116" s="10">
        <f t="shared" si="14"/>
        <v>100</v>
      </c>
      <c r="L116" s="35" t="s">
        <v>682</v>
      </c>
    </row>
    <row r="117" ht="40" customHeight="1" spans="1:12">
      <c r="A117" s="10">
        <v>115</v>
      </c>
      <c r="B117" s="30"/>
      <c r="C117" s="83" t="s">
        <v>623</v>
      </c>
      <c r="D117" s="14">
        <v>45485</v>
      </c>
      <c r="E117" s="14">
        <v>45565</v>
      </c>
      <c r="F117" s="10">
        <f t="shared" si="13"/>
        <v>0</v>
      </c>
      <c r="G117" s="10">
        <v>100</v>
      </c>
      <c r="H117" s="12">
        <v>0</v>
      </c>
      <c r="I117" s="12">
        <v>300</v>
      </c>
      <c r="J117" s="12">
        <v>0</v>
      </c>
      <c r="K117" s="10">
        <f t="shared" si="14"/>
        <v>300</v>
      </c>
      <c r="L117" s="35" t="s">
        <v>658</v>
      </c>
    </row>
    <row r="118" ht="30" customHeight="1" spans="1:12">
      <c r="A118" s="10">
        <v>116</v>
      </c>
      <c r="B118" s="30"/>
      <c r="C118" s="10" t="s">
        <v>570</v>
      </c>
      <c r="D118" s="14">
        <v>45345</v>
      </c>
      <c r="E118" s="14">
        <v>45565</v>
      </c>
      <c r="F118" s="10">
        <f t="shared" si="13"/>
        <v>0</v>
      </c>
      <c r="G118" s="10">
        <v>100</v>
      </c>
      <c r="H118" s="12">
        <v>0</v>
      </c>
      <c r="I118" s="12">
        <v>0</v>
      </c>
      <c r="J118" s="12">
        <v>300</v>
      </c>
      <c r="K118" s="10">
        <f t="shared" si="14"/>
        <v>300</v>
      </c>
      <c r="L118" s="34" t="s">
        <v>195</v>
      </c>
    </row>
    <row r="119" ht="30" customHeight="1" spans="1:12">
      <c r="A119" s="10">
        <v>117</v>
      </c>
      <c r="B119" s="88"/>
      <c r="C119" s="10" t="s">
        <v>571</v>
      </c>
      <c r="D119" s="14">
        <v>45352</v>
      </c>
      <c r="E119" s="14">
        <v>45565</v>
      </c>
      <c r="F119" s="10">
        <f t="shared" si="13"/>
        <v>0</v>
      </c>
      <c r="G119" s="10">
        <v>100</v>
      </c>
      <c r="H119" s="12">
        <v>0</v>
      </c>
      <c r="I119" s="12">
        <v>0</v>
      </c>
      <c r="J119" s="12">
        <v>100</v>
      </c>
      <c r="K119" s="10">
        <f t="shared" si="14"/>
        <v>100</v>
      </c>
      <c r="L119" s="34" t="s">
        <v>572</v>
      </c>
    </row>
    <row r="120" ht="36" customHeight="1" spans="1:12">
      <c r="A120" s="10">
        <v>118</v>
      </c>
      <c r="B120" s="10" t="s">
        <v>606</v>
      </c>
      <c r="C120" s="10" t="s">
        <v>73</v>
      </c>
      <c r="D120" s="14">
        <v>44347</v>
      </c>
      <c r="E120" s="14">
        <v>45565</v>
      </c>
      <c r="F120" s="10">
        <f t="shared" si="13"/>
        <v>3</v>
      </c>
      <c r="G120" s="10">
        <v>100</v>
      </c>
      <c r="H120" s="12">
        <f>F120*G120</f>
        <v>300</v>
      </c>
      <c r="I120" s="12">
        <v>0</v>
      </c>
      <c r="J120" s="12">
        <v>0</v>
      </c>
      <c r="K120" s="10">
        <f t="shared" si="14"/>
        <v>300</v>
      </c>
      <c r="L120" s="36" t="s">
        <v>28</v>
      </c>
    </row>
  </sheetData>
  <mergeCells count="21">
    <mergeCell ref="A1:L1"/>
    <mergeCell ref="B3:B36"/>
    <mergeCell ref="B37:B41"/>
    <mergeCell ref="B42:B44"/>
    <mergeCell ref="B45:B52"/>
    <mergeCell ref="B53:B54"/>
    <mergeCell ref="B55:B60"/>
    <mergeCell ref="B61:B72"/>
    <mergeCell ref="B73:B76"/>
    <mergeCell ref="B78:B79"/>
    <mergeCell ref="B80:B83"/>
    <mergeCell ref="B84:B88"/>
    <mergeCell ref="B89:B90"/>
    <mergeCell ref="B91:B92"/>
    <mergeCell ref="B93:B94"/>
    <mergeCell ref="B95:B99"/>
    <mergeCell ref="B100:B103"/>
    <mergeCell ref="B104:B105"/>
    <mergeCell ref="B106:B107"/>
    <mergeCell ref="B108:B109"/>
    <mergeCell ref="B112:B119"/>
  </mergeCells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7"/>
  <sheetViews>
    <sheetView workbookViewId="0">
      <pane ySplit="2" topLeftCell="A108" activePane="bottomLeft" state="frozen"/>
      <selection/>
      <selection pane="bottomLeft" activeCell="B114" sqref="B114:L116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45596</v>
      </c>
      <c r="F3" s="10">
        <f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66" si="0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45596</v>
      </c>
      <c r="F4" s="10">
        <f t="shared" ref="F4:F35" si="1">DATEDIF(D4,E4,"Y")</f>
        <v>14</v>
      </c>
      <c r="G4" s="10">
        <v>100</v>
      </c>
      <c r="H4" s="12">
        <v>0</v>
      </c>
      <c r="I4" s="12">
        <v>0</v>
      </c>
      <c r="J4" s="12">
        <v>0</v>
      </c>
      <c r="K4" s="10">
        <f t="shared" si="0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45596</v>
      </c>
      <c r="F5" s="10">
        <f t="shared" si="1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45596</v>
      </c>
      <c r="F6" s="10">
        <f t="shared" si="1"/>
        <v>13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30" customHeight="1" spans="1:12">
      <c r="A7" s="10">
        <v>5</v>
      </c>
      <c r="B7" s="15"/>
      <c r="C7" s="10" t="s">
        <v>49</v>
      </c>
      <c r="D7" s="14">
        <v>41926</v>
      </c>
      <c r="E7" s="14">
        <v>45596</v>
      </c>
      <c r="F7" s="10">
        <f t="shared" si="1"/>
        <v>10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0"/>
        <v>800</v>
      </c>
      <c r="L7" s="35" t="s">
        <v>497</v>
      </c>
    </row>
    <row r="8" ht="29" customHeight="1" spans="1:12">
      <c r="A8" s="10">
        <v>6</v>
      </c>
      <c r="B8" s="15"/>
      <c r="C8" s="10" t="s">
        <v>19</v>
      </c>
      <c r="D8" s="14">
        <v>40269</v>
      </c>
      <c r="E8" s="14">
        <v>45596</v>
      </c>
      <c r="F8" s="10">
        <f t="shared" si="1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0"/>
        <v>800</v>
      </c>
      <c r="L8" s="35" t="s">
        <v>624</v>
      </c>
    </row>
    <row r="9" ht="31" customHeight="1" spans="1:12">
      <c r="A9" s="10">
        <v>7</v>
      </c>
      <c r="B9" s="15"/>
      <c r="C9" s="10" t="s">
        <v>23</v>
      </c>
      <c r="D9" s="14">
        <v>43556</v>
      </c>
      <c r="E9" s="14">
        <v>45596</v>
      </c>
      <c r="F9" s="10">
        <f t="shared" si="1"/>
        <v>5</v>
      </c>
      <c r="G9" s="10">
        <v>100</v>
      </c>
      <c r="H9" s="12">
        <f>F9*G9</f>
        <v>500</v>
      </c>
      <c r="I9" s="12">
        <v>400</v>
      </c>
      <c r="J9" s="12">
        <v>200</v>
      </c>
      <c r="K9" s="10">
        <f t="shared" si="0"/>
        <v>1100</v>
      </c>
      <c r="L9" s="35" t="s">
        <v>24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45596</v>
      </c>
      <c r="F10" s="10">
        <f t="shared" si="1"/>
        <v>4</v>
      </c>
      <c r="G10" s="10">
        <v>100</v>
      </c>
      <c r="H10" s="12">
        <f>F10*G10</f>
        <v>400</v>
      </c>
      <c r="I10" s="12">
        <v>0</v>
      </c>
      <c r="J10" s="12">
        <v>300</v>
      </c>
      <c r="K10" s="10">
        <f t="shared" si="0"/>
        <v>700</v>
      </c>
      <c r="L10" s="36" t="s">
        <v>543</v>
      </c>
    </row>
    <row r="11" ht="27" customHeight="1" spans="1:12">
      <c r="A11" s="10">
        <v>9</v>
      </c>
      <c r="B11" s="15"/>
      <c r="C11" s="10" t="s">
        <v>43</v>
      </c>
      <c r="D11" s="14">
        <v>44194</v>
      </c>
      <c r="E11" s="14">
        <v>45596</v>
      </c>
      <c r="F11" s="10">
        <f t="shared" si="1"/>
        <v>3</v>
      </c>
      <c r="G11" s="10">
        <v>100</v>
      </c>
      <c r="H11" s="12">
        <v>300</v>
      </c>
      <c r="I11" s="12">
        <v>300</v>
      </c>
      <c r="J11" s="12">
        <v>300</v>
      </c>
      <c r="K11" s="10">
        <f t="shared" si="0"/>
        <v>900</v>
      </c>
      <c r="L11" s="35" t="s">
        <v>625</v>
      </c>
    </row>
    <row r="12" ht="29" customHeight="1" spans="1:12">
      <c r="A12" s="10">
        <v>10</v>
      </c>
      <c r="B12" s="15"/>
      <c r="C12" s="10" t="s">
        <v>37</v>
      </c>
      <c r="D12" s="14">
        <v>44333</v>
      </c>
      <c r="E12" s="14">
        <v>45596</v>
      </c>
      <c r="F12" s="10">
        <f t="shared" si="1"/>
        <v>3</v>
      </c>
      <c r="G12" s="10">
        <v>100</v>
      </c>
      <c r="H12" s="12">
        <v>0</v>
      </c>
      <c r="I12" s="12">
        <v>0</v>
      </c>
      <c r="J12" s="12">
        <v>0</v>
      </c>
      <c r="K12" s="10">
        <f t="shared" si="0"/>
        <v>0</v>
      </c>
      <c r="L12" s="35" t="s">
        <v>607</v>
      </c>
    </row>
    <row r="13" ht="52" customHeight="1" spans="1:12">
      <c r="A13" s="10">
        <v>11</v>
      </c>
      <c r="B13" s="15"/>
      <c r="C13" s="18" t="s">
        <v>196</v>
      </c>
      <c r="D13" s="17">
        <v>44553</v>
      </c>
      <c r="E13" s="14">
        <v>45596</v>
      </c>
      <c r="F13" s="10">
        <f t="shared" si="1"/>
        <v>2</v>
      </c>
      <c r="G13" s="18">
        <v>100</v>
      </c>
      <c r="H13" s="12">
        <f t="shared" ref="H13:H19" si="2">F13*G13</f>
        <v>200</v>
      </c>
      <c r="I13" s="12">
        <v>300</v>
      </c>
      <c r="J13" s="12">
        <v>200</v>
      </c>
      <c r="K13" s="10">
        <f t="shared" si="0"/>
        <v>700</v>
      </c>
      <c r="L13" s="37" t="s">
        <v>218</v>
      </c>
    </row>
    <row r="14" ht="30" customHeight="1" spans="1:12">
      <c r="A14" s="10">
        <v>12</v>
      </c>
      <c r="B14" s="15"/>
      <c r="C14" s="18" t="s">
        <v>237</v>
      </c>
      <c r="D14" s="17">
        <v>44635</v>
      </c>
      <c r="E14" s="14">
        <v>45596</v>
      </c>
      <c r="F14" s="10">
        <f t="shared" si="1"/>
        <v>2</v>
      </c>
      <c r="G14" s="18">
        <v>100</v>
      </c>
      <c r="H14" s="12">
        <f t="shared" si="2"/>
        <v>200</v>
      </c>
      <c r="I14" s="12">
        <v>0</v>
      </c>
      <c r="J14" s="12">
        <v>200</v>
      </c>
      <c r="K14" s="10">
        <f t="shared" si="0"/>
        <v>400</v>
      </c>
      <c r="L14" s="37" t="s">
        <v>546</v>
      </c>
    </row>
    <row r="15" ht="37" customHeight="1" spans="1:12">
      <c r="A15" s="10">
        <v>13</v>
      </c>
      <c r="B15" s="15"/>
      <c r="C15" s="18" t="s">
        <v>293</v>
      </c>
      <c r="D15" s="17">
        <v>44725</v>
      </c>
      <c r="E15" s="14">
        <v>45596</v>
      </c>
      <c r="F15" s="10">
        <f t="shared" si="1"/>
        <v>2</v>
      </c>
      <c r="G15" s="18">
        <v>100</v>
      </c>
      <c r="H15" s="12">
        <f t="shared" si="2"/>
        <v>200</v>
      </c>
      <c r="I15" s="12">
        <v>300</v>
      </c>
      <c r="J15" s="12">
        <v>100</v>
      </c>
      <c r="K15" s="10">
        <f t="shared" si="0"/>
        <v>600</v>
      </c>
      <c r="L15" s="37" t="s">
        <v>547</v>
      </c>
    </row>
    <row r="16" ht="36" customHeight="1" spans="1:12">
      <c r="A16" s="10">
        <v>14</v>
      </c>
      <c r="B16" s="15"/>
      <c r="C16" s="18" t="s">
        <v>166</v>
      </c>
      <c r="D16" s="14">
        <v>44494</v>
      </c>
      <c r="E16" s="14">
        <v>45596</v>
      </c>
      <c r="F16" s="10">
        <v>2</v>
      </c>
      <c r="G16" s="10">
        <v>100</v>
      </c>
      <c r="H16" s="12">
        <f t="shared" si="2"/>
        <v>200</v>
      </c>
      <c r="I16" s="12">
        <v>100</v>
      </c>
      <c r="J16" s="12">
        <v>300</v>
      </c>
      <c r="K16" s="10">
        <f t="shared" si="0"/>
        <v>600</v>
      </c>
      <c r="L16" s="35" t="s">
        <v>360</v>
      </c>
    </row>
    <row r="17" ht="41" customHeight="1" spans="1:12">
      <c r="A17" s="10">
        <v>15</v>
      </c>
      <c r="B17" s="15"/>
      <c r="C17" s="18" t="s">
        <v>391</v>
      </c>
      <c r="D17" s="14">
        <v>45022</v>
      </c>
      <c r="E17" s="14">
        <v>45596</v>
      </c>
      <c r="F17" s="10">
        <f t="shared" si="1"/>
        <v>1</v>
      </c>
      <c r="G17" s="10">
        <v>100</v>
      </c>
      <c r="H17" s="12">
        <f t="shared" si="2"/>
        <v>100</v>
      </c>
      <c r="I17" s="12">
        <v>400</v>
      </c>
      <c r="J17" s="12">
        <v>300</v>
      </c>
      <c r="K17" s="10">
        <f t="shared" si="0"/>
        <v>800</v>
      </c>
      <c r="L17" s="35" t="s">
        <v>548</v>
      </c>
    </row>
    <row r="18" ht="36" customHeight="1" spans="1:12">
      <c r="A18" s="10">
        <v>16</v>
      </c>
      <c r="B18" s="15"/>
      <c r="C18" s="18" t="s">
        <v>394</v>
      </c>
      <c r="D18" s="14">
        <v>45033</v>
      </c>
      <c r="E18" s="14">
        <v>45596</v>
      </c>
      <c r="F18" s="10">
        <f t="shared" si="1"/>
        <v>1</v>
      </c>
      <c r="G18" s="10">
        <v>100</v>
      </c>
      <c r="H18" s="12">
        <f t="shared" si="2"/>
        <v>100</v>
      </c>
      <c r="I18" s="12">
        <v>0</v>
      </c>
      <c r="J18" s="12">
        <v>0</v>
      </c>
      <c r="K18" s="10">
        <f t="shared" si="0"/>
        <v>100</v>
      </c>
      <c r="L18" s="35" t="s">
        <v>395</v>
      </c>
    </row>
    <row r="19" ht="36" customHeight="1" spans="1:12">
      <c r="A19" s="10">
        <v>17</v>
      </c>
      <c r="B19" s="15"/>
      <c r="C19" s="18" t="s">
        <v>408</v>
      </c>
      <c r="D19" s="14">
        <v>45050</v>
      </c>
      <c r="E19" s="14">
        <v>45596</v>
      </c>
      <c r="F19" s="10">
        <f t="shared" si="1"/>
        <v>1</v>
      </c>
      <c r="G19" s="10">
        <v>100</v>
      </c>
      <c r="H19" s="12">
        <f t="shared" si="2"/>
        <v>100</v>
      </c>
      <c r="I19" s="12">
        <v>0</v>
      </c>
      <c r="J19" s="12">
        <v>100</v>
      </c>
      <c r="K19" s="10">
        <f t="shared" si="0"/>
        <v>200</v>
      </c>
      <c r="L19" s="35" t="s">
        <v>409</v>
      </c>
    </row>
    <row r="20" ht="48" customHeight="1" spans="1:12">
      <c r="A20" s="10">
        <v>18</v>
      </c>
      <c r="B20" s="15"/>
      <c r="C20" s="18" t="s">
        <v>504</v>
      </c>
      <c r="D20" s="14">
        <v>45306</v>
      </c>
      <c r="E20" s="14">
        <v>45596</v>
      </c>
      <c r="F20" s="10">
        <f t="shared" si="1"/>
        <v>0</v>
      </c>
      <c r="G20" s="10">
        <v>100</v>
      </c>
      <c r="H20" s="12">
        <v>0</v>
      </c>
      <c r="I20" s="12">
        <v>300</v>
      </c>
      <c r="J20" s="12">
        <v>200</v>
      </c>
      <c r="K20" s="10">
        <f t="shared" si="0"/>
        <v>500</v>
      </c>
      <c r="L20" s="35" t="s">
        <v>549</v>
      </c>
    </row>
    <row r="21" ht="36" customHeight="1" spans="1:12">
      <c r="A21" s="10">
        <v>19</v>
      </c>
      <c r="B21" s="15"/>
      <c r="C21" s="76" t="s">
        <v>527</v>
      </c>
      <c r="D21" s="14">
        <v>45369</v>
      </c>
      <c r="E21" s="14">
        <v>45596</v>
      </c>
      <c r="F21" s="10">
        <f t="shared" si="1"/>
        <v>0</v>
      </c>
      <c r="G21" s="10">
        <v>100</v>
      </c>
      <c r="H21" s="12">
        <v>0</v>
      </c>
      <c r="I21" s="12">
        <v>300</v>
      </c>
      <c r="J21" s="12">
        <v>0</v>
      </c>
      <c r="K21" s="10">
        <f t="shared" si="0"/>
        <v>300</v>
      </c>
      <c r="L21" s="35" t="s">
        <v>528</v>
      </c>
    </row>
    <row r="22" ht="36" customHeight="1" spans="1:12">
      <c r="A22" s="10">
        <v>20</v>
      </c>
      <c r="B22" s="15"/>
      <c r="C22" s="76" t="s">
        <v>585</v>
      </c>
      <c r="D22" s="14">
        <v>45439</v>
      </c>
      <c r="E22" s="14">
        <v>45596</v>
      </c>
      <c r="F22" s="10">
        <f t="shared" si="1"/>
        <v>0</v>
      </c>
      <c r="G22" s="10">
        <v>100</v>
      </c>
      <c r="H22" s="12">
        <v>0</v>
      </c>
      <c r="I22" s="12">
        <v>300</v>
      </c>
      <c r="J22" s="12">
        <v>100</v>
      </c>
      <c r="K22" s="10">
        <f t="shared" si="0"/>
        <v>400</v>
      </c>
      <c r="L22" s="35" t="s">
        <v>586</v>
      </c>
    </row>
    <row r="23" ht="36" customHeight="1" spans="1:12">
      <c r="A23" s="10">
        <v>21</v>
      </c>
      <c r="B23" s="15"/>
      <c r="C23" s="10" t="s">
        <v>69</v>
      </c>
      <c r="D23" s="14">
        <v>44350</v>
      </c>
      <c r="E23" s="14">
        <v>45596</v>
      </c>
      <c r="F23" s="10">
        <f t="shared" si="1"/>
        <v>3</v>
      </c>
      <c r="G23" s="10">
        <v>100</v>
      </c>
      <c r="H23" s="12">
        <f>F23*G23</f>
        <v>300</v>
      </c>
      <c r="I23" s="12">
        <v>300</v>
      </c>
      <c r="J23" s="12">
        <v>100</v>
      </c>
      <c r="K23" s="10">
        <f t="shared" si="0"/>
        <v>700</v>
      </c>
      <c r="L23" s="35" t="s">
        <v>70</v>
      </c>
    </row>
    <row r="24" ht="36" customHeight="1" spans="1:12">
      <c r="A24" s="10">
        <v>22</v>
      </c>
      <c r="B24" s="15"/>
      <c r="C24" s="83" t="s">
        <v>587</v>
      </c>
      <c r="D24" s="14">
        <v>45446</v>
      </c>
      <c r="E24" s="14">
        <v>45596</v>
      </c>
      <c r="F24" s="10">
        <f t="shared" si="1"/>
        <v>0</v>
      </c>
      <c r="G24" s="10">
        <v>100</v>
      </c>
      <c r="H24" s="12">
        <v>0</v>
      </c>
      <c r="I24" s="12">
        <v>300</v>
      </c>
      <c r="J24" s="12">
        <v>400</v>
      </c>
      <c r="K24" s="10">
        <f t="shared" si="0"/>
        <v>700</v>
      </c>
      <c r="L24" s="35" t="s">
        <v>588</v>
      </c>
    </row>
    <row r="25" ht="36" customHeight="1" spans="1:12">
      <c r="A25" s="10">
        <v>23</v>
      </c>
      <c r="B25" s="15"/>
      <c r="C25" s="83" t="s">
        <v>608</v>
      </c>
      <c r="D25" s="14">
        <v>45499</v>
      </c>
      <c r="E25" s="14">
        <v>45596</v>
      </c>
      <c r="F25" s="10">
        <f t="shared" si="1"/>
        <v>0</v>
      </c>
      <c r="G25" s="10">
        <v>100</v>
      </c>
      <c r="H25" s="12">
        <v>0</v>
      </c>
      <c r="I25" s="12">
        <v>300</v>
      </c>
      <c r="J25" s="12">
        <v>200</v>
      </c>
      <c r="K25" s="10">
        <f t="shared" si="0"/>
        <v>500</v>
      </c>
      <c r="L25" s="35" t="s">
        <v>609</v>
      </c>
    </row>
    <row r="26" ht="36" customHeight="1" spans="1:12">
      <c r="A26" s="10">
        <v>24</v>
      </c>
      <c r="B26" s="15"/>
      <c r="C26" s="80" t="s">
        <v>628</v>
      </c>
      <c r="D26" s="21">
        <v>45505</v>
      </c>
      <c r="E26" s="14">
        <v>45596</v>
      </c>
      <c r="F26" s="10">
        <f t="shared" si="1"/>
        <v>0</v>
      </c>
      <c r="G26" s="10">
        <v>100</v>
      </c>
      <c r="H26" s="12">
        <v>0</v>
      </c>
      <c r="I26" s="12">
        <v>400</v>
      </c>
      <c r="J26" s="12">
        <v>0</v>
      </c>
      <c r="K26" s="10">
        <f t="shared" si="0"/>
        <v>400</v>
      </c>
      <c r="L26" s="35" t="s">
        <v>629</v>
      </c>
    </row>
    <row r="27" ht="36" customHeight="1" spans="1:12">
      <c r="A27" s="10">
        <v>25</v>
      </c>
      <c r="B27" s="15"/>
      <c r="C27" s="80" t="s">
        <v>630</v>
      </c>
      <c r="D27" s="21">
        <v>45511</v>
      </c>
      <c r="E27" s="14">
        <v>45596</v>
      </c>
      <c r="F27" s="10">
        <f t="shared" si="1"/>
        <v>0</v>
      </c>
      <c r="G27" s="10">
        <v>100</v>
      </c>
      <c r="H27" s="12">
        <v>0</v>
      </c>
      <c r="I27" s="12">
        <v>300</v>
      </c>
      <c r="J27" s="12">
        <v>0</v>
      </c>
      <c r="K27" s="10">
        <f t="shared" si="0"/>
        <v>300</v>
      </c>
      <c r="L27" s="35" t="s">
        <v>631</v>
      </c>
    </row>
    <row r="28" ht="36" customHeight="1" spans="1:12">
      <c r="A28" s="10">
        <v>26</v>
      </c>
      <c r="B28" s="15"/>
      <c r="C28" s="80" t="s">
        <v>632</v>
      </c>
      <c r="D28" s="21">
        <v>45512</v>
      </c>
      <c r="E28" s="14">
        <v>45596</v>
      </c>
      <c r="F28" s="10">
        <f t="shared" si="1"/>
        <v>0</v>
      </c>
      <c r="G28" s="10">
        <v>100</v>
      </c>
      <c r="H28" s="12">
        <v>0</v>
      </c>
      <c r="I28" s="12">
        <v>300</v>
      </c>
      <c r="J28" s="12">
        <v>0</v>
      </c>
      <c r="K28" s="10">
        <f t="shared" si="0"/>
        <v>300</v>
      </c>
      <c r="L28" s="35" t="s">
        <v>633</v>
      </c>
    </row>
    <row r="29" ht="36" customHeight="1" spans="1:12">
      <c r="A29" s="10">
        <v>27</v>
      </c>
      <c r="B29" s="15"/>
      <c r="C29" s="80" t="s">
        <v>634</v>
      </c>
      <c r="D29" s="103">
        <v>45530</v>
      </c>
      <c r="E29" s="14">
        <v>45596</v>
      </c>
      <c r="F29" s="10">
        <f t="shared" si="1"/>
        <v>0</v>
      </c>
      <c r="G29" s="10">
        <v>100</v>
      </c>
      <c r="H29" s="12">
        <v>0</v>
      </c>
      <c r="I29" s="12">
        <v>400</v>
      </c>
      <c r="J29" s="12">
        <v>0</v>
      </c>
      <c r="K29" s="10">
        <f t="shared" si="0"/>
        <v>400</v>
      </c>
      <c r="L29" s="35" t="s">
        <v>635</v>
      </c>
    </row>
    <row r="30" ht="36" customHeight="1" spans="1:12">
      <c r="A30" s="10">
        <v>28</v>
      </c>
      <c r="B30" s="15"/>
      <c r="C30" s="111" t="s">
        <v>355</v>
      </c>
      <c r="D30" s="23">
        <v>45539</v>
      </c>
      <c r="E30" s="14">
        <v>45596</v>
      </c>
      <c r="F30" s="10">
        <f t="shared" si="1"/>
        <v>0</v>
      </c>
      <c r="G30" s="10">
        <v>100</v>
      </c>
      <c r="H30" s="12">
        <v>0</v>
      </c>
      <c r="I30" s="12">
        <v>400</v>
      </c>
      <c r="J30" s="12">
        <v>0</v>
      </c>
      <c r="K30" s="10">
        <f t="shared" si="0"/>
        <v>400</v>
      </c>
      <c r="L30" s="35" t="s">
        <v>660</v>
      </c>
    </row>
    <row r="31" ht="36" customHeight="1" spans="1:12">
      <c r="A31" s="10">
        <v>29</v>
      </c>
      <c r="B31" s="15"/>
      <c r="C31" s="111" t="s">
        <v>661</v>
      </c>
      <c r="D31" s="23">
        <v>45553</v>
      </c>
      <c r="E31" s="14">
        <v>45596</v>
      </c>
      <c r="F31" s="10">
        <f t="shared" si="1"/>
        <v>0</v>
      </c>
      <c r="G31" s="10">
        <v>100</v>
      </c>
      <c r="H31" s="12">
        <v>0</v>
      </c>
      <c r="I31" s="12">
        <v>300</v>
      </c>
      <c r="J31" s="12">
        <v>0</v>
      </c>
      <c r="K31" s="10">
        <f t="shared" si="0"/>
        <v>300</v>
      </c>
      <c r="L31" s="35" t="s">
        <v>662</v>
      </c>
    </row>
    <row r="32" ht="36" customHeight="1" spans="1:12">
      <c r="A32" s="10">
        <v>30</v>
      </c>
      <c r="B32" s="15"/>
      <c r="C32" s="111" t="s">
        <v>663</v>
      </c>
      <c r="D32" s="23">
        <v>45553</v>
      </c>
      <c r="E32" s="14">
        <v>45596</v>
      </c>
      <c r="F32" s="10">
        <f t="shared" si="1"/>
        <v>0</v>
      </c>
      <c r="G32" s="10">
        <v>100</v>
      </c>
      <c r="H32" s="12">
        <v>0</v>
      </c>
      <c r="I32" s="12">
        <v>300</v>
      </c>
      <c r="J32" s="12">
        <v>0</v>
      </c>
      <c r="K32" s="10">
        <f t="shared" si="0"/>
        <v>300</v>
      </c>
      <c r="L32" s="35" t="s">
        <v>683</v>
      </c>
    </row>
    <row r="33" ht="36" customHeight="1" spans="1:12">
      <c r="A33" s="10">
        <v>31</v>
      </c>
      <c r="B33" s="15"/>
      <c r="C33" s="111" t="s">
        <v>665</v>
      </c>
      <c r="D33" s="23">
        <v>45546</v>
      </c>
      <c r="E33" s="14">
        <v>45596</v>
      </c>
      <c r="F33" s="10">
        <f t="shared" si="1"/>
        <v>0</v>
      </c>
      <c r="G33" s="10">
        <v>100</v>
      </c>
      <c r="H33" s="12">
        <v>0</v>
      </c>
      <c r="I33" s="12">
        <v>100</v>
      </c>
      <c r="J33" s="12">
        <v>0</v>
      </c>
      <c r="K33" s="10">
        <f t="shared" si="0"/>
        <v>100</v>
      </c>
      <c r="L33" s="35" t="s">
        <v>666</v>
      </c>
    </row>
    <row r="34" ht="36" customHeight="1" spans="1:12">
      <c r="A34" s="10">
        <v>32</v>
      </c>
      <c r="B34" s="13" t="s">
        <v>573</v>
      </c>
      <c r="C34" s="18" t="s">
        <v>371</v>
      </c>
      <c r="D34" s="14">
        <v>44921</v>
      </c>
      <c r="E34" s="14">
        <v>45596</v>
      </c>
      <c r="F34" s="10">
        <f t="shared" si="1"/>
        <v>1</v>
      </c>
      <c r="G34" s="10">
        <v>100</v>
      </c>
      <c r="H34" s="12">
        <v>100</v>
      </c>
      <c r="I34" s="12">
        <v>400</v>
      </c>
      <c r="J34" s="12">
        <v>100</v>
      </c>
      <c r="K34" s="10">
        <f t="shared" si="0"/>
        <v>600</v>
      </c>
      <c r="L34" s="35" t="s">
        <v>389</v>
      </c>
    </row>
    <row r="35" ht="36" customHeight="1" spans="1:12">
      <c r="A35" s="10">
        <v>33</v>
      </c>
      <c r="B35" s="15"/>
      <c r="C35" s="112" t="s">
        <v>639</v>
      </c>
      <c r="D35" s="14">
        <v>45523</v>
      </c>
      <c r="E35" s="14">
        <v>45596</v>
      </c>
      <c r="F35" s="10">
        <f t="shared" ref="F35:F66" si="3">DATEDIF(D35,E35,"Y")</f>
        <v>0</v>
      </c>
      <c r="G35" s="10">
        <v>100</v>
      </c>
      <c r="H35" s="12">
        <v>0</v>
      </c>
      <c r="I35" s="12">
        <v>300</v>
      </c>
      <c r="J35" s="12">
        <v>0</v>
      </c>
      <c r="K35" s="10">
        <f t="shared" si="0"/>
        <v>300</v>
      </c>
      <c r="L35" s="35" t="s">
        <v>670</v>
      </c>
    </row>
    <row r="36" ht="36" customHeight="1" spans="1:12">
      <c r="A36" s="10">
        <v>34</v>
      </c>
      <c r="B36" s="51"/>
      <c r="C36" s="108" t="s">
        <v>671</v>
      </c>
      <c r="D36" s="23">
        <v>45545</v>
      </c>
      <c r="E36" s="14">
        <v>45596</v>
      </c>
      <c r="F36" s="10">
        <f t="shared" si="3"/>
        <v>0</v>
      </c>
      <c r="G36" s="10">
        <v>100</v>
      </c>
      <c r="H36" s="12">
        <v>0</v>
      </c>
      <c r="I36" s="12">
        <v>0</v>
      </c>
      <c r="J36" s="12">
        <v>0</v>
      </c>
      <c r="K36" s="10">
        <f t="shared" si="0"/>
        <v>0</v>
      </c>
      <c r="L36" s="35" t="s">
        <v>672</v>
      </c>
    </row>
    <row r="37" ht="36" customHeight="1" spans="1:12">
      <c r="A37" s="10">
        <v>35</v>
      </c>
      <c r="B37" s="10" t="s">
        <v>684</v>
      </c>
      <c r="C37" s="108" t="s">
        <v>673</v>
      </c>
      <c r="D37" s="23">
        <v>45558</v>
      </c>
      <c r="E37" s="14">
        <v>45596</v>
      </c>
      <c r="F37" s="10">
        <f t="shared" si="3"/>
        <v>0</v>
      </c>
      <c r="G37" s="10">
        <v>100</v>
      </c>
      <c r="H37" s="12">
        <v>0</v>
      </c>
      <c r="I37" s="12">
        <v>400</v>
      </c>
      <c r="J37" s="12">
        <v>0</v>
      </c>
      <c r="K37" s="10">
        <f t="shared" si="0"/>
        <v>400</v>
      </c>
      <c r="L37" s="35" t="s">
        <v>674</v>
      </c>
    </row>
    <row r="38" ht="36" customHeight="1" spans="1:12">
      <c r="A38" s="10">
        <v>36</v>
      </c>
      <c r="B38" s="10" t="s">
        <v>433</v>
      </c>
      <c r="C38" s="10" t="s">
        <v>39</v>
      </c>
      <c r="D38" s="14">
        <v>44046</v>
      </c>
      <c r="E38" s="14">
        <v>45596</v>
      </c>
      <c r="F38" s="10">
        <f t="shared" si="3"/>
        <v>4</v>
      </c>
      <c r="G38" s="10">
        <v>100</v>
      </c>
      <c r="H38" s="12">
        <f>F38*G38</f>
        <v>400</v>
      </c>
      <c r="I38" s="12">
        <v>400</v>
      </c>
      <c r="J38" s="12">
        <v>300</v>
      </c>
      <c r="K38" s="10">
        <f t="shared" si="0"/>
        <v>1100</v>
      </c>
      <c r="L38" s="35" t="s">
        <v>544</v>
      </c>
    </row>
    <row r="39" ht="30" customHeight="1" spans="1:12">
      <c r="A39" s="10">
        <v>37</v>
      </c>
      <c r="B39" s="10"/>
      <c r="C39" s="18" t="s">
        <v>124</v>
      </c>
      <c r="D39" s="17">
        <v>43590</v>
      </c>
      <c r="E39" s="14">
        <v>45596</v>
      </c>
      <c r="F39" s="10">
        <f t="shared" si="3"/>
        <v>5</v>
      </c>
      <c r="G39" s="10">
        <v>0</v>
      </c>
      <c r="H39" s="12">
        <v>0</v>
      </c>
      <c r="I39" s="12">
        <v>0</v>
      </c>
      <c r="J39" s="12">
        <v>300</v>
      </c>
      <c r="K39" s="10">
        <f t="shared" si="0"/>
        <v>300</v>
      </c>
      <c r="L39" s="39" t="s">
        <v>110</v>
      </c>
    </row>
    <row r="40" ht="30" customHeight="1" spans="1:12">
      <c r="A40" s="10">
        <v>38</v>
      </c>
      <c r="B40" s="10"/>
      <c r="C40" s="18" t="s">
        <v>453</v>
      </c>
      <c r="D40" s="17">
        <v>44602</v>
      </c>
      <c r="E40" s="14">
        <v>45596</v>
      </c>
      <c r="F40" s="10">
        <f t="shared" si="3"/>
        <v>2</v>
      </c>
      <c r="G40" s="10">
        <v>0</v>
      </c>
      <c r="H40" s="12">
        <v>0</v>
      </c>
      <c r="I40" s="12">
        <v>0</v>
      </c>
      <c r="J40" s="12">
        <v>300</v>
      </c>
      <c r="K40" s="10">
        <f t="shared" si="0"/>
        <v>300</v>
      </c>
      <c r="L40" s="39" t="s">
        <v>110</v>
      </c>
    </row>
    <row r="41" ht="30" customHeight="1" spans="1:12">
      <c r="A41" s="10">
        <v>39</v>
      </c>
      <c r="B41" s="13" t="s">
        <v>60</v>
      </c>
      <c r="C41" s="10" t="s">
        <v>61</v>
      </c>
      <c r="D41" s="14">
        <v>44074</v>
      </c>
      <c r="E41" s="14">
        <v>45596</v>
      </c>
      <c r="F41" s="10">
        <f t="shared" si="3"/>
        <v>4</v>
      </c>
      <c r="G41" s="10">
        <v>100</v>
      </c>
      <c r="H41" s="12">
        <f>F41*G41</f>
        <v>400</v>
      </c>
      <c r="I41" s="12">
        <v>0</v>
      </c>
      <c r="J41" s="12">
        <v>100</v>
      </c>
      <c r="K41" s="10">
        <f t="shared" si="0"/>
        <v>500</v>
      </c>
      <c r="L41" s="35" t="s">
        <v>421</v>
      </c>
    </row>
    <row r="42" ht="33" customHeight="1" spans="1:12">
      <c r="A42" s="10">
        <v>40</v>
      </c>
      <c r="B42" s="15"/>
      <c r="C42" s="10" t="s">
        <v>118</v>
      </c>
      <c r="D42" s="14">
        <v>44392</v>
      </c>
      <c r="E42" s="14">
        <v>45596</v>
      </c>
      <c r="F42" s="10">
        <f t="shared" si="3"/>
        <v>3</v>
      </c>
      <c r="G42" s="10">
        <v>100</v>
      </c>
      <c r="H42" s="12">
        <v>0</v>
      </c>
      <c r="I42" s="12">
        <v>0</v>
      </c>
      <c r="J42" s="12">
        <v>0</v>
      </c>
      <c r="K42" s="10">
        <f t="shared" si="0"/>
        <v>0</v>
      </c>
      <c r="L42" s="35" t="s">
        <v>613</v>
      </c>
    </row>
    <row r="43" ht="33" customHeight="1" spans="1:12">
      <c r="A43" s="10">
        <v>41</v>
      </c>
      <c r="B43" s="15"/>
      <c r="C43" s="83" t="s">
        <v>596</v>
      </c>
      <c r="D43" s="14">
        <v>45460</v>
      </c>
      <c r="E43" s="14">
        <v>45596</v>
      </c>
      <c r="F43" s="10">
        <f t="shared" si="3"/>
        <v>0</v>
      </c>
      <c r="G43" s="10">
        <v>0</v>
      </c>
      <c r="H43" s="12">
        <v>0</v>
      </c>
      <c r="I43" s="12">
        <v>0</v>
      </c>
      <c r="J43" s="12">
        <v>100</v>
      </c>
      <c r="K43" s="10">
        <f t="shared" si="0"/>
        <v>100</v>
      </c>
      <c r="L43" s="35" t="s">
        <v>597</v>
      </c>
    </row>
    <row r="44" ht="39" customHeight="1" spans="1:12">
      <c r="A44" s="10">
        <v>42</v>
      </c>
      <c r="B44" s="15"/>
      <c r="C44" s="18" t="s">
        <v>373</v>
      </c>
      <c r="D44" s="14">
        <v>44915</v>
      </c>
      <c r="E44" s="14">
        <v>45596</v>
      </c>
      <c r="F44" s="10">
        <f t="shared" si="3"/>
        <v>1</v>
      </c>
      <c r="G44" s="10">
        <v>100</v>
      </c>
      <c r="H44" s="12">
        <v>100</v>
      </c>
      <c r="I44" s="12">
        <v>0</v>
      </c>
      <c r="J44" s="12">
        <v>100</v>
      </c>
      <c r="K44" s="10">
        <f t="shared" si="0"/>
        <v>200</v>
      </c>
      <c r="L44" s="35" t="s">
        <v>374</v>
      </c>
    </row>
    <row r="45" ht="39" customHeight="1" spans="1:12">
      <c r="A45" s="10">
        <v>43</v>
      </c>
      <c r="B45" s="15"/>
      <c r="C45" s="18" t="s">
        <v>550</v>
      </c>
      <c r="D45" s="14">
        <v>45377</v>
      </c>
      <c r="E45" s="14">
        <v>45596</v>
      </c>
      <c r="F45" s="10">
        <f t="shared" si="3"/>
        <v>0</v>
      </c>
      <c r="G45" s="10">
        <v>0</v>
      </c>
      <c r="H45" s="12">
        <v>0</v>
      </c>
      <c r="I45" s="12">
        <v>0</v>
      </c>
      <c r="J45" s="12">
        <v>0</v>
      </c>
      <c r="K45" s="10">
        <f t="shared" si="0"/>
        <v>0</v>
      </c>
      <c r="L45" s="35" t="s">
        <v>614</v>
      </c>
    </row>
    <row r="46" ht="31" customHeight="1" spans="1:12">
      <c r="A46" s="10">
        <v>44</v>
      </c>
      <c r="B46" s="15"/>
      <c r="C46" s="18" t="s">
        <v>521</v>
      </c>
      <c r="D46" s="17">
        <v>45233</v>
      </c>
      <c r="E46" s="14">
        <v>45596</v>
      </c>
      <c r="F46" s="10">
        <f t="shared" si="3"/>
        <v>0</v>
      </c>
      <c r="G46" s="10">
        <v>0</v>
      </c>
      <c r="H46" s="12">
        <v>0</v>
      </c>
      <c r="I46" s="12">
        <v>0</v>
      </c>
      <c r="J46" s="12">
        <v>100</v>
      </c>
      <c r="K46" s="10">
        <f t="shared" si="0"/>
        <v>100</v>
      </c>
      <c r="L46" s="40" t="s">
        <v>552</v>
      </c>
    </row>
    <row r="47" ht="31" customHeight="1" spans="1:12">
      <c r="A47" s="10">
        <v>45</v>
      </c>
      <c r="B47" s="15"/>
      <c r="C47" s="18" t="s">
        <v>434</v>
      </c>
      <c r="D47" s="17">
        <v>44862</v>
      </c>
      <c r="E47" s="14">
        <v>45596</v>
      </c>
      <c r="F47" s="10">
        <f t="shared" si="3"/>
        <v>2</v>
      </c>
      <c r="G47" s="10">
        <v>0</v>
      </c>
      <c r="H47" s="12">
        <v>0</v>
      </c>
      <c r="I47" s="12">
        <v>0</v>
      </c>
      <c r="J47" s="12">
        <v>200</v>
      </c>
      <c r="K47" s="10">
        <f t="shared" si="0"/>
        <v>200</v>
      </c>
      <c r="L47" s="41" t="s">
        <v>553</v>
      </c>
    </row>
    <row r="48" ht="28" customHeight="1" spans="1:12">
      <c r="A48" s="10">
        <v>46</v>
      </c>
      <c r="B48" s="15"/>
      <c r="C48" s="18" t="s">
        <v>641</v>
      </c>
      <c r="D48" s="17">
        <v>43180</v>
      </c>
      <c r="E48" s="14">
        <v>45596</v>
      </c>
      <c r="F48" s="10">
        <f t="shared" si="3"/>
        <v>6</v>
      </c>
      <c r="G48" s="10">
        <v>0</v>
      </c>
      <c r="H48" s="12">
        <v>0</v>
      </c>
      <c r="I48" s="12">
        <v>0</v>
      </c>
      <c r="J48" s="12">
        <v>300</v>
      </c>
      <c r="K48" s="10">
        <f t="shared" si="0"/>
        <v>300</v>
      </c>
      <c r="L48" s="41" t="s">
        <v>642</v>
      </c>
    </row>
    <row r="49" ht="28" customHeight="1" spans="1:12">
      <c r="A49" s="10">
        <v>47</v>
      </c>
      <c r="B49" s="13" t="s">
        <v>62</v>
      </c>
      <c r="C49" s="10" t="s">
        <v>63</v>
      </c>
      <c r="D49" s="14">
        <v>41687</v>
      </c>
      <c r="E49" s="14">
        <v>45596</v>
      </c>
      <c r="F49" s="10">
        <f t="shared" si="3"/>
        <v>10</v>
      </c>
      <c r="G49" s="10">
        <v>100</v>
      </c>
      <c r="H49" s="12">
        <v>500</v>
      </c>
      <c r="I49" s="12">
        <v>0</v>
      </c>
      <c r="J49" s="12">
        <v>300</v>
      </c>
      <c r="K49" s="10">
        <f t="shared" si="0"/>
        <v>800</v>
      </c>
      <c r="L49" s="35" t="s">
        <v>508</v>
      </c>
    </row>
    <row r="50" ht="32" customHeight="1" spans="1:12">
      <c r="A50" s="10">
        <v>48</v>
      </c>
      <c r="B50" s="15"/>
      <c r="C50" s="18" t="s">
        <v>245</v>
      </c>
      <c r="D50" s="14">
        <v>44648</v>
      </c>
      <c r="E50" s="14">
        <v>45596</v>
      </c>
      <c r="F50" s="10">
        <f t="shared" si="3"/>
        <v>2</v>
      </c>
      <c r="G50" s="10">
        <v>100</v>
      </c>
      <c r="H50" s="12">
        <v>200</v>
      </c>
      <c r="I50" s="12">
        <v>0</v>
      </c>
      <c r="J50" s="12">
        <v>0</v>
      </c>
      <c r="K50" s="10">
        <f t="shared" si="0"/>
        <v>200</v>
      </c>
      <c r="L50" s="42" t="s">
        <v>246</v>
      </c>
    </row>
    <row r="51" ht="31" customHeight="1" spans="1:12">
      <c r="A51" s="10">
        <v>49</v>
      </c>
      <c r="B51" s="13" t="s">
        <v>64</v>
      </c>
      <c r="C51" s="10" t="s">
        <v>56</v>
      </c>
      <c r="D51" s="14">
        <v>43710</v>
      </c>
      <c r="E51" s="14">
        <v>45596</v>
      </c>
      <c r="F51" s="10">
        <f t="shared" si="3"/>
        <v>5</v>
      </c>
      <c r="G51" s="10">
        <v>100</v>
      </c>
      <c r="H51" s="12">
        <f t="shared" ref="H51:H53" si="4">F51*G51</f>
        <v>500</v>
      </c>
      <c r="I51" s="12">
        <v>0</v>
      </c>
      <c r="J51" s="12">
        <v>100</v>
      </c>
      <c r="K51" s="10">
        <f t="shared" si="0"/>
        <v>600</v>
      </c>
      <c r="L51" s="37" t="s">
        <v>363</v>
      </c>
    </row>
    <row r="52" s="1" customFormat="1" ht="35" customHeight="1" spans="1:12">
      <c r="A52" s="10">
        <v>50</v>
      </c>
      <c r="B52" s="30"/>
      <c r="C52" s="11" t="s">
        <v>66</v>
      </c>
      <c r="D52" s="23">
        <v>43694</v>
      </c>
      <c r="E52" s="14">
        <v>45596</v>
      </c>
      <c r="F52" s="10">
        <f t="shared" si="3"/>
        <v>5</v>
      </c>
      <c r="G52" s="11">
        <v>100</v>
      </c>
      <c r="H52" s="12">
        <f t="shared" si="4"/>
        <v>500</v>
      </c>
      <c r="I52" s="12">
        <v>0</v>
      </c>
      <c r="J52" s="12">
        <v>100</v>
      </c>
      <c r="K52" s="10">
        <f t="shared" si="0"/>
        <v>600</v>
      </c>
      <c r="L52" s="35" t="s">
        <v>425</v>
      </c>
    </row>
    <row r="53" s="1" customFormat="1" ht="38" customHeight="1" spans="1:12">
      <c r="A53" s="10">
        <v>51</v>
      </c>
      <c r="B53" s="30"/>
      <c r="C53" s="16" t="s">
        <v>259</v>
      </c>
      <c r="D53" s="14">
        <v>44428</v>
      </c>
      <c r="E53" s="14">
        <v>45596</v>
      </c>
      <c r="F53" s="10">
        <f t="shared" si="3"/>
        <v>3</v>
      </c>
      <c r="G53" s="10">
        <v>100</v>
      </c>
      <c r="H53" s="12">
        <f t="shared" si="4"/>
        <v>300</v>
      </c>
      <c r="I53" s="12">
        <v>0</v>
      </c>
      <c r="J53" s="12">
        <v>300</v>
      </c>
      <c r="K53" s="10">
        <f t="shared" si="0"/>
        <v>600</v>
      </c>
      <c r="L53" s="35" t="s">
        <v>396</v>
      </c>
    </row>
    <row r="54" s="1" customFormat="1" ht="38" customHeight="1" spans="1:12">
      <c r="A54" s="10">
        <v>52</v>
      </c>
      <c r="B54" s="30"/>
      <c r="C54" s="29" t="s">
        <v>615</v>
      </c>
      <c r="D54" s="14">
        <v>45495</v>
      </c>
      <c r="E54" s="14">
        <v>45596</v>
      </c>
      <c r="F54" s="10">
        <f t="shared" si="3"/>
        <v>0</v>
      </c>
      <c r="G54" s="10">
        <v>0</v>
      </c>
      <c r="H54" s="12">
        <v>0</v>
      </c>
      <c r="I54" s="12">
        <v>300</v>
      </c>
      <c r="J54" s="12">
        <v>0</v>
      </c>
      <c r="K54" s="10">
        <f t="shared" si="0"/>
        <v>300</v>
      </c>
      <c r="L54" s="35" t="s">
        <v>644</v>
      </c>
    </row>
    <row r="55" s="1" customFormat="1" ht="30" customHeight="1" spans="1:12">
      <c r="A55" s="10">
        <v>53</v>
      </c>
      <c r="B55" s="30"/>
      <c r="C55" s="16" t="s">
        <v>413</v>
      </c>
      <c r="D55" s="14">
        <v>44634</v>
      </c>
      <c r="E55" s="14">
        <v>45596</v>
      </c>
      <c r="F55" s="10">
        <f t="shared" si="3"/>
        <v>2</v>
      </c>
      <c r="G55" s="10">
        <v>0</v>
      </c>
      <c r="H55" s="12">
        <f t="shared" ref="H55:H57" si="5">F55*G55</f>
        <v>0</v>
      </c>
      <c r="I55" s="12">
        <v>0</v>
      </c>
      <c r="J55" s="12">
        <v>300</v>
      </c>
      <c r="K55" s="10">
        <f t="shared" si="0"/>
        <v>300</v>
      </c>
      <c r="L55" s="36" t="s">
        <v>414</v>
      </c>
    </row>
    <row r="56" ht="28" customHeight="1" spans="1:12">
      <c r="A56" s="10">
        <v>54</v>
      </c>
      <c r="B56" s="15"/>
      <c r="C56" s="16" t="s">
        <v>468</v>
      </c>
      <c r="D56" s="14">
        <v>44794</v>
      </c>
      <c r="E56" s="14">
        <v>45596</v>
      </c>
      <c r="F56" s="10">
        <f t="shared" si="3"/>
        <v>2</v>
      </c>
      <c r="G56" s="10">
        <v>0</v>
      </c>
      <c r="H56" s="12">
        <f t="shared" si="5"/>
        <v>0</v>
      </c>
      <c r="I56" s="12">
        <v>0</v>
      </c>
      <c r="J56" s="12">
        <v>300</v>
      </c>
      <c r="K56" s="10">
        <f t="shared" si="0"/>
        <v>300</v>
      </c>
      <c r="L56" s="36" t="s">
        <v>414</v>
      </c>
    </row>
    <row r="57" ht="40" customHeight="1" spans="1:12">
      <c r="A57" s="10">
        <v>55</v>
      </c>
      <c r="B57" s="31" t="s">
        <v>68</v>
      </c>
      <c r="C57" s="10" t="s">
        <v>131</v>
      </c>
      <c r="D57" s="14">
        <v>44413</v>
      </c>
      <c r="E57" s="14">
        <v>45596</v>
      </c>
      <c r="F57" s="10">
        <f t="shared" si="3"/>
        <v>3</v>
      </c>
      <c r="G57" s="10">
        <v>100</v>
      </c>
      <c r="H57" s="12">
        <f t="shared" si="5"/>
        <v>300</v>
      </c>
      <c r="I57" s="12">
        <v>0</v>
      </c>
      <c r="J57" s="12">
        <v>100</v>
      </c>
      <c r="K57" s="10">
        <f t="shared" si="0"/>
        <v>400</v>
      </c>
      <c r="L57" s="35" t="s">
        <v>685</v>
      </c>
    </row>
    <row r="58" ht="31" customHeight="1" spans="1:12">
      <c r="A58" s="10">
        <v>56</v>
      </c>
      <c r="B58" s="32"/>
      <c r="C58" s="18" t="s">
        <v>397</v>
      </c>
      <c r="D58" s="14">
        <v>45033</v>
      </c>
      <c r="E58" s="14">
        <v>45596</v>
      </c>
      <c r="F58" s="10">
        <f t="shared" si="3"/>
        <v>1</v>
      </c>
      <c r="G58" s="10">
        <v>100</v>
      </c>
      <c r="H58" s="12">
        <v>0</v>
      </c>
      <c r="I58" s="12">
        <v>0</v>
      </c>
      <c r="J58" s="12">
        <v>0</v>
      </c>
      <c r="K58" s="10">
        <f t="shared" si="0"/>
        <v>0</v>
      </c>
      <c r="L58" s="36" t="s">
        <v>686</v>
      </c>
    </row>
    <row r="59" ht="30" customHeight="1" spans="1:12">
      <c r="A59" s="10">
        <v>57</v>
      </c>
      <c r="B59" s="32"/>
      <c r="C59" s="83" t="s">
        <v>535</v>
      </c>
      <c r="D59" s="14">
        <v>45369</v>
      </c>
      <c r="E59" s="14">
        <v>45596</v>
      </c>
      <c r="F59" s="10">
        <f t="shared" si="3"/>
        <v>0</v>
      </c>
      <c r="G59" s="10">
        <v>100</v>
      </c>
      <c r="H59" s="12">
        <v>0</v>
      </c>
      <c r="I59" s="12">
        <v>300</v>
      </c>
      <c r="J59" s="12">
        <v>0</v>
      </c>
      <c r="K59" s="10">
        <f t="shared" si="0"/>
        <v>300</v>
      </c>
      <c r="L59" s="35" t="s">
        <v>536</v>
      </c>
    </row>
    <row r="60" ht="27" customHeight="1" spans="1:15">
      <c r="A60" s="10">
        <v>58</v>
      </c>
      <c r="B60" s="32"/>
      <c r="C60" s="83" t="s">
        <v>617</v>
      </c>
      <c r="D60" s="14">
        <v>45481</v>
      </c>
      <c r="E60" s="14">
        <v>45596</v>
      </c>
      <c r="F60" s="10">
        <f t="shared" si="3"/>
        <v>0</v>
      </c>
      <c r="G60" s="10">
        <v>100</v>
      </c>
      <c r="H60" s="12">
        <v>0</v>
      </c>
      <c r="I60" s="12">
        <v>300</v>
      </c>
      <c r="J60" s="12">
        <v>0</v>
      </c>
      <c r="K60" s="10">
        <f t="shared" si="0"/>
        <v>300</v>
      </c>
      <c r="L60" s="43" t="s">
        <v>618</v>
      </c>
      <c r="O60" s="6"/>
    </row>
    <row r="61" ht="27" customHeight="1" spans="1:12">
      <c r="A61" s="10">
        <v>59</v>
      </c>
      <c r="B61" s="32"/>
      <c r="C61" s="83" t="s">
        <v>602</v>
      </c>
      <c r="D61" s="14">
        <v>45470</v>
      </c>
      <c r="E61" s="14">
        <v>45596</v>
      </c>
      <c r="F61" s="10">
        <f t="shared" si="3"/>
        <v>0</v>
      </c>
      <c r="G61" s="10">
        <v>100</v>
      </c>
      <c r="H61" s="12">
        <v>0</v>
      </c>
      <c r="I61" s="12">
        <v>0</v>
      </c>
      <c r="J61" s="12">
        <v>0</v>
      </c>
      <c r="K61" s="10">
        <f t="shared" si="0"/>
        <v>0</v>
      </c>
      <c r="L61" s="35" t="s">
        <v>603</v>
      </c>
    </row>
    <row r="62" ht="27" customHeight="1" spans="1:12">
      <c r="A62" s="10">
        <v>60</v>
      </c>
      <c r="B62" s="32"/>
      <c r="C62" s="83" t="s">
        <v>646</v>
      </c>
      <c r="D62" s="14">
        <v>45530</v>
      </c>
      <c r="E62" s="14">
        <v>45596</v>
      </c>
      <c r="F62" s="10">
        <f t="shared" si="3"/>
        <v>0</v>
      </c>
      <c r="G62" s="10">
        <v>100</v>
      </c>
      <c r="H62" s="12">
        <v>0</v>
      </c>
      <c r="I62" s="12">
        <v>300</v>
      </c>
      <c r="J62" s="12">
        <v>0</v>
      </c>
      <c r="K62" s="10">
        <f t="shared" si="0"/>
        <v>300</v>
      </c>
      <c r="L62" s="43" t="s">
        <v>675</v>
      </c>
    </row>
    <row r="63" ht="24" customHeight="1" spans="1:12">
      <c r="A63" s="10">
        <v>61</v>
      </c>
      <c r="B63" s="32"/>
      <c r="C63" s="44" t="s">
        <v>312</v>
      </c>
      <c r="D63" s="45">
        <v>44284</v>
      </c>
      <c r="E63" s="14">
        <v>45596</v>
      </c>
      <c r="F63" s="10">
        <f t="shared" ref="F63:F77" si="6">DATEDIF(D63,E63,"Y")</f>
        <v>3</v>
      </c>
      <c r="G63" s="10">
        <v>0</v>
      </c>
      <c r="H63" s="12">
        <v>0</v>
      </c>
      <c r="I63" s="12">
        <v>0</v>
      </c>
      <c r="J63" s="12">
        <v>300</v>
      </c>
      <c r="K63" s="10">
        <f t="shared" si="0"/>
        <v>300</v>
      </c>
      <c r="L63" s="65" t="s">
        <v>195</v>
      </c>
    </row>
    <row r="64" ht="24" customHeight="1" spans="1:12">
      <c r="A64" s="10">
        <v>62</v>
      </c>
      <c r="B64" s="32"/>
      <c r="C64" s="44" t="s">
        <v>379</v>
      </c>
      <c r="D64" s="45">
        <v>44280</v>
      </c>
      <c r="E64" s="14">
        <v>45596</v>
      </c>
      <c r="F64" s="10">
        <f t="shared" si="6"/>
        <v>3</v>
      </c>
      <c r="G64" s="10">
        <v>0</v>
      </c>
      <c r="H64" s="12">
        <v>0</v>
      </c>
      <c r="I64" s="12">
        <v>0</v>
      </c>
      <c r="J64" s="12">
        <v>100</v>
      </c>
      <c r="K64" s="10">
        <f t="shared" si="0"/>
        <v>100</v>
      </c>
      <c r="L64" s="65" t="s">
        <v>380</v>
      </c>
    </row>
    <row r="65" ht="24" customHeight="1" spans="1:12">
      <c r="A65" s="10">
        <v>63</v>
      </c>
      <c r="B65" s="32"/>
      <c r="C65" s="44" t="s">
        <v>381</v>
      </c>
      <c r="D65" s="45">
        <v>44279</v>
      </c>
      <c r="E65" s="14">
        <v>45596</v>
      </c>
      <c r="F65" s="10">
        <f t="shared" si="6"/>
        <v>3</v>
      </c>
      <c r="G65" s="10">
        <v>0</v>
      </c>
      <c r="H65" s="12">
        <v>0</v>
      </c>
      <c r="I65" s="12">
        <v>0</v>
      </c>
      <c r="J65" s="12">
        <v>100</v>
      </c>
      <c r="K65" s="10">
        <f t="shared" si="0"/>
        <v>100</v>
      </c>
      <c r="L65" s="65" t="s">
        <v>380</v>
      </c>
    </row>
    <row r="66" ht="24" customHeight="1" spans="1:12">
      <c r="A66" s="10">
        <v>64</v>
      </c>
      <c r="B66" s="32"/>
      <c r="C66" s="44" t="s">
        <v>288</v>
      </c>
      <c r="D66" s="45">
        <v>45436</v>
      </c>
      <c r="E66" s="14">
        <v>45596</v>
      </c>
      <c r="F66" s="10">
        <f t="shared" si="6"/>
        <v>0</v>
      </c>
      <c r="G66" s="10">
        <v>0</v>
      </c>
      <c r="H66" s="12">
        <v>0</v>
      </c>
      <c r="I66" s="12">
        <v>0</v>
      </c>
      <c r="J66" s="12">
        <v>300</v>
      </c>
      <c r="K66" s="10">
        <f t="shared" si="0"/>
        <v>300</v>
      </c>
      <c r="L66" s="65" t="s">
        <v>195</v>
      </c>
    </row>
    <row r="67" ht="24" customHeight="1" spans="1:12">
      <c r="A67" s="10">
        <v>65</v>
      </c>
      <c r="B67" s="32"/>
      <c r="C67" s="99" t="s">
        <v>676</v>
      </c>
      <c r="D67" s="45">
        <v>45531</v>
      </c>
      <c r="E67" s="14">
        <v>45596</v>
      </c>
      <c r="F67" s="10">
        <f t="shared" si="6"/>
        <v>0</v>
      </c>
      <c r="G67" s="10">
        <v>0</v>
      </c>
      <c r="H67" s="12">
        <v>0</v>
      </c>
      <c r="I67" s="12">
        <v>0</v>
      </c>
      <c r="J67" s="12">
        <v>100</v>
      </c>
      <c r="K67" s="10">
        <f t="shared" ref="K67:K78" si="7">SUM(H67:J67)</f>
        <v>100</v>
      </c>
      <c r="L67" s="65" t="s">
        <v>677</v>
      </c>
    </row>
    <row r="68" ht="24" customHeight="1" spans="1:12">
      <c r="A68" s="10">
        <v>66</v>
      </c>
      <c r="B68" s="32"/>
      <c r="C68" s="100" t="s">
        <v>687</v>
      </c>
      <c r="D68" s="45">
        <v>45561</v>
      </c>
      <c r="E68" s="14">
        <v>45596</v>
      </c>
      <c r="F68" s="10">
        <f t="shared" si="6"/>
        <v>0</v>
      </c>
      <c r="G68" s="10">
        <v>0</v>
      </c>
      <c r="H68" s="12">
        <v>0</v>
      </c>
      <c r="I68" s="12">
        <v>0</v>
      </c>
      <c r="J68" s="12">
        <v>100</v>
      </c>
      <c r="K68" s="10">
        <f t="shared" si="7"/>
        <v>100</v>
      </c>
      <c r="L68" s="65" t="s">
        <v>688</v>
      </c>
    </row>
    <row r="69" ht="26" customHeight="1" spans="1:12">
      <c r="A69" s="10">
        <v>67</v>
      </c>
      <c r="B69" s="48" t="s">
        <v>84</v>
      </c>
      <c r="C69" s="18" t="s">
        <v>85</v>
      </c>
      <c r="D69" s="17">
        <v>43978</v>
      </c>
      <c r="E69" s="14">
        <v>45596</v>
      </c>
      <c r="F69" s="10">
        <f t="shared" si="6"/>
        <v>4</v>
      </c>
      <c r="G69" s="18">
        <v>100</v>
      </c>
      <c r="H69" s="12">
        <v>400</v>
      </c>
      <c r="I69" s="12">
        <v>0</v>
      </c>
      <c r="J69" s="12">
        <v>0</v>
      </c>
      <c r="K69" s="10">
        <f t="shared" si="7"/>
        <v>400</v>
      </c>
      <c r="L69" s="67" t="s">
        <v>28</v>
      </c>
    </row>
    <row r="70" ht="24" customHeight="1" spans="1:12">
      <c r="A70" s="10">
        <v>68</v>
      </c>
      <c r="B70" s="87"/>
      <c r="C70" s="18" t="s">
        <v>438</v>
      </c>
      <c r="D70" s="17">
        <v>45120</v>
      </c>
      <c r="E70" s="14">
        <v>45596</v>
      </c>
      <c r="F70" s="10">
        <f t="shared" si="6"/>
        <v>1</v>
      </c>
      <c r="G70" s="18">
        <v>100</v>
      </c>
      <c r="H70" s="12">
        <v>100</v>
      </c>
      <c r="I70" s="12">
        <v>0</v>
      </c>
      <c r="J70" s="12">
        <v>100</v>
      </c>
      <c r="K70" s="10">
        <f t="shared" si="7"/>
        <v>200</v>
      </c>
      <c r="L70" s="38" t="s">
        <v>578</v>
      </c>
    </row>
    <row r="71" ht="29" customHeight="1" spans="1:12">
      <c r="A71" s="10">
        <v>69</v>
      </c>
      <c r="B71" s="87"/>
      <c r="C71" s="113" t="s">
        <v>522</v>
      </c>
      <c r="D71" s="45">
        <v>45231</v>
      </c>
      <c r="E71" s="14">
        <v>45596</v>
      </c>
      <c r="F71" s="10">
        <f t="shared" si="6"/>
        <v>0</v>
      </c>
      <c r="G71" s="18">
        <v>0</v>
      </c>
      <c r="H71" s="12">
        <v>0</v>
      </c>
      <c r="I71" s="12">
        <v>0</v>
      </c>
      <c r="J71" s="12">
        <v>0</v>
      </c>
      <c r="K71" s="10">
        <f t="shared" si="7"/>
        <v>0</v>
      </c>
      <c r="L71" s="114" t="s">
        <v>689</v>
      </c>
    </row>
    <row r="72" ht="25" customHeight="1" spans="1:12">
      <c r="A72" s="10">
        <v>70</v>
      </c>
      <c r="B72" s="15"/>
      <c r="C72" s="18" t="s">
        <v>109</v>
      </c>
      <c r="D72" s="17">
        <v>43129</v>
      </c>
      <c r="E72" s="14">
        <v>45596</v>
      </c>
      <c r="F72" s="10">
        <f t="shared" si="6"/>
        <v>6</v>
      </c>
      <c r="G72" s="10">
        <v>0</v>
      </c>
      <c r="H72" s="12">
        <v>0</v>
      </c>
      <c r="I72" s="12">
        <v>0</v>
      </c>
      <c r="J72" s="12">
        <v>300</v>
      </c>
      <c r="K72" s="10">
        <f t="shared" si="7"/>
        <v>300</v>
      </c>
      <c r="L72" s="68" t="s">
        <v>110</v>
      </c>
    </row>
    <row r="73" ht="25" customHeight="1" spans="1:12">
      <c r="A73" s="10">
        <v>71</v>
      </c>
      <c r="B73" s="10" t="s">
        <v>89</v>
      </c>
      <c r="C73" s="10" t="s">
        <v>90</v>
      </c>
      <c r="D73" s="14">
        <v>44075</v>
      </c>
      <c r="E73" s="14">
        <v>45596</v>
      </c>
      <c r="F73" s="10">
        <f t="shared" si="6"/>
        <v>4</v>
      </c>
      <c r="G73" s="10">
        <v>100</v>
      </c>
      <c r="H73" s="12">
        <f t="shared" ref="H73:H75" si="8">F73*G73</f>
        <v>400</v>
      </c>
      <c r="I73" s="12">
        <v>0</v>
      </c>
      <c r="J73" s="12">
        <v>0</v>
      </c>
      <c r="K73" s="10">
        <f t="shared" si="7"/>
        <v>400</v>
      </c>
      <c r="L73" s="71" t="s">
        <v>28</v>
      </c>
    </row>
    <row r="74" ht="33" customHeight="1" spans="1:12">
      <c r="A74" s="10">
        <v>72</v>
      </c>
      <c r="B74" s="10"/>
      <c r="C74" s="18" t="s">
        <v>265</v>
      </c>
      <c r="D74" s="14">
        <v>44676</v>
      </c>
      <c r="E74" s="14">
        <v>45596</v>
      </c>
      <c r="F74" s="10">
        <f t="shared" si="6"/>
        <v>2</v>
      </c>
      <c r="G74" s="10">
        <v>100</v>
      </c>
      <c r="H74" s="12">
        <f t="shared" si="8"/>
        <v>200</v>
      </c>
      <c r="I74" s="12">
        <v>0</v>
      </c>
      <c r="J74" s="12">
        <v>100</v>
      </c>
      <c r="K74" s="10">
        <f t="shared" si="7"/>
        <v>300</v>
      </c>
      <c r="L74" s="35" t="s">
        <v>427</v>
      </c>
    </row>
    <row r="75" s="2" customFormat="1" ht="27" customHeight="1" spans="1:12">
      <c r="A75" s="10">
        <v>73</v>
      </c>
      <c r="B75" s="15" t="s">
        <v>121</v>
      </c>
      <c r="C75" s="10" t="s">
        <v>100</v>
      </c>
      <c r="D75" s="14">
        <v>44257</v>
      </c>
      <c r="E75" s="14">
        <v>45596</v>
      </c>
      <c r="F75" s="10">
        <f t="shared" si="6"/>
        <v>3</v>
      </c>
      <c r="G75" s="10">
        <v>100</v>
      </c>
      <c r="H75" s="12">
        <f t="shared" si="8"/>
        <v>300</v>
      </c>
      <c r="I75" s="12">
        <v>0</v>
      </c>
      <c r="J75" s="12">
        <v>300</v>
      </c>
      <c r="K75" s="10">
        <f t="shared" si="7"/>
        <v>600</v>
      </c>
      <c r="L75" s="35" t="s">
        <v>101</v>
      </c>
    </row>
    <row r="76" s="2" customFormat="1" ht="36" customHeight="1" spans="1:12">
      <c r="A76" s="10">
        <v>74</v>
      </c>
      <c r="B76" s="15"/>
      <c r="C76" s="18" t="s">
        <v>591</v>
      </c>
      <c r="D76" s="14">
        <v>45425</v>
      </c>
      <c r="E76" s="14">
        <v>45596</v>
      </c>
      <c r="F76" s="10">
        <f t="shared" si="6"/>
        <v>0</v>
      </c>
      <c r="G76" s="10">
        <v>100</v>
      </c>
      <c r="H76" s="12">
        <v>0</v>
      </c>
      <c r="I76" s="12">
        <v>400</v>
      </c>
      <c r="J76" s="12">
        <v>100</v>
      </c>
      <c r="K76" s="10">
        <f t="shared" si="7"/>
        <v>500</v>
      </c>
      <c r="L76" s="35" t="s">
        <v>619</v>
      </c>
    </row>
    <row r="77" ht="27" customHeight="1" spans="1:12">
      <c r="A77" s="10">
        <v>75</v>
      </c>
      <c r="B77" s="15"/>
      <c r="C77" s="18" t="s">
        <v>272</v>
      </c>
      <c r="D77" s="14">
        <v>44676</v>
      </c>
      <c r="E77" s="14">
        <v>45596</v>
      </c>
      <c r="F77" s="10">
        <f t="shared" si="6"/>
        <v>2</v>
      </c>
      <c r="G77" s="10">
        <v>100</v>
      </c>
      <c r="H77" s="12">
        <f>F77*G77</f>
        <v>200</v>
      </c>
      <c r="I77" s="12">
        <v>100</v>
      </c>
      <c r="J77" s="12">
        <v>100</v>
      </c>
      <c r="K77" s="10">
        <f t="shared" si="7"/>
        <v>400</v>
      </c>
      <c r="L77" s="35" t="s">
        <v>316</v>
      </c>
    </row>
    <row r="78" customFormat="1" ht="27" customHeight="1" spans="1:12">
      <c r="A78" s="10">
        <v>76</v>
      </c>
      <c r="B78" s="15"/>
      <c r="C78" s="18" t="s">
        <v>355</v>
      </c>
      <c r="D78" s="14">
        <v>44842</v>
      </c>
      <c r="E78" s="14">
        <v>45596</v>
      </c>
      <c r="F78" s="10">
        <v>1</v>
      </c>
      <c r="G78" s="10">
        <v>100</v>
      </c>
      <c r="H78" s="12">
        <f>F78*G78</f>
        <v>100</v>
      </c>
      <c r="I78" s="12">
        <v>300</v>
      </c>
      <c r="J78" s="12">
        <v>100</v>
      </c>
      <c r="K78" s="10">
        <f t="shared" si="7"/>
        <v>500</v>
      </c>
      <c r="L78" s="35" t="s">
        <v>593</v>
      </c>
    </row>
    <row r="79" customFormat="1" ht="27" customHeight="1" spans="1:12">
      <c r="A79" s="10">
        <v>77</v>
      </c>
      <c r="B79" s="15"/>
      <c r="C79" s="18" t="s">
        <v>598</v>
      </c>
      <c r="D79" s="14">
        <v>45439</v>
      </c>
      <c r="E79" s="14">
        <v>45596</v>
      </c>
      <c r="F79" s="10">
        <v>0</v>
      </c>
      <c r="G79" s="10">
        <v>100</v>
      </c>
      <c r="H79" s="12">
        <v>0</v>
      </c>
      <c r="I79" s="12">
        <v>300</v>
      </c>
      <c r="J79" s="12">
        <v>0</v>
      </c>
      <c r="K79" s="10">
        <v>300</v>
      </c>
      <c r="L79" s="35" t="s">
        <v>599</v>
      </c>
    </row>
    <row r="80" customFormat="1" ht="28" customHeight="1" spans="1:12">
      <c r="A80" s="10">
        <v>78</v>
      </c>
      <c r="B80" s="10" t="s">
        <v>103</v>
      </c>
      <c r="C80" s="10" t="s">
        <v>104</v>
      </c>
      <c r="D80" s="14">
        <v>43192</v>
      </c>
      <c r="E80" s="14">
        <v>45596</v>
      </c>
      <c r="F80" s="10">
        <f t="shared" ref="F80:F113" si="9">DATEDIF(D80,E80,"Y")</f>
        <v>6</v>
      </c>
      <c r="G80" s="10">
        <v>100</v>
      </c>
      <c r="H80" s="12">
        <v>500</v>
      </c>
      <c r="I80" s="12">
        <v>300</v>
      </c>
      <c r="J80" s="12">
        <v>100</v>
      </c>
      <c r="K80" s="10">
        <f t="shared" ref="K80:K116" si="10">SUM(H80:J80)</f>
        <v>900</v>
      </c>
      <c r="L80" s="35" t="s">
        <v>428</v>
      </c>
    </row>
    <row r="81" customFormat="1" ht="28" customHeight="1" spans="1:12">
      <c r="A81" s="10">
        <v>79</v>
      </c>
      <c r="B81" s="10"/>
      <c r="C81" s="18" t="s">
        <v>441</v>
      </c>
      <c r="D81" s="49">
        <v>45142</v>
      </c>
      <c r="E81" s="14">
        <v>45596</v>
      </c>
      <c r="F81" s="10">
        <f t="shared" si="9"/>
        <v>1</v>
      </c>
      <c r="G81" s="13">
        <v>100</v>
      </c>
      <c r="H81" s="50">
        <v>100</v>
      </c>
      <c r="I81" s="50">
        <v>0</v>
      </c>
      <c r="J81" s="50">
        <v>100</v>
      </c>
      <c r="K81" s="10">
        <f t="shared" si="10"/>
        <v>200</v>
      </c>
      <c r="L81" s="69" t="s">
        <v>557</v>
      </c>
    </row>
    <row r="82" customFormat="1" ht="28" customHeight="1" spans="1:12">
      <c r="A82" s="10">
        <v>80</v>
      </c>
      <c r="B82" s="10"/>
      <c r="C82" s="18" t="s">
        <v>579</v>
      </c>
      <c r="D82" s="49">
        <v>44608</v>
      </c>
      <c r="E82" s="14">
        <v>45596</v>
      </c>
      <c r="F82" s="10">
        <f t="shared" si="9"/>
        <v>2</v>
      </c>
      <c r="G82" s="13">
        <v>100</v>
      </c>
      <c r="H82" s="50">
        <v>0</v>
      </c>
      <c r="I82" s="50">
        <v>0</v>
      </c>
      <c r="J82" s="50">
        <v>300</v>
      </c>
      <c r="K82" s="10">
        <f t="shared" si="10"/>
        <v>300</v>
      </c>
      <c r="L82" s="69" t="s">
        <v>580</v>
      </c>
    </row>
    <row r="83" customFormat="1" ht="28" customHeight="1" spans="1:12">
      <c r="A83" s="10">
        <v>81</v>
      </c>
      <c r="B83" s="10"/>
      <c r="C83" s="18" t="s">
        <v>651</v>
      </c>
      <c r="D83" s="49">
        <v>44348</v>
      </c>
      <c r="E83" s="14">
        <v>45596</v>
      </c>
      <c r="F83" s="10">
        <f t="shared" si="9"/>
        <v>3</v>
      </c>
      <c r="G83" s="13">
        <v>100</v>
      </c>
      <c r="H83" s="50">
        <v>0</v>
      </c>
      <c r="I83" s="50">
        <v>0</v>
      </c>
      <c r="J83" s="50">
        <v>300</v>
      </c>
      <c r="K83" s="10">
        <f t="shared" si="10"/>
        <v>300</v>
      </c>
      <c r="L83" s="69" t="s">
        <v>652</v>
      </c>
    </row>
    <row r="84" customFormat="1" ht="33" customHeight="1" spans="1:12">
      <c r="A84" s="10">
        <v>82</v>
      </c>
      <c r="B84" s="10"/>
      <c r="C84" s="18" t="s">
        <v>581</v>
      </c>
      <c r="D84" s="49">
        <v>44734</v>
      </c>
      <c r="E84" s="14">
        <v>45596</v>
      </c>
      <c r="F84" s="10">
        <f t="shared" si="9"/>
        <v>2</v>
      </c>
      <c r="G84" s="13">
        <v>100</v>
      </c>
      <c r="H84" s="50">
        <v>0</v>
      </c>
      <c r="I84" s="50">
        <v>0</v>
      </c>
      <c r="J84" s="50">
        <v>100</v>
      </c>
      <c r="K84" s="10">
        <f t="shared" si="10"/>
        <v>100</v>
      </c>
      <c r="L84" s="69" t="s">
        <v>582</v>
      </c>
    </row>
    <row r="85" customFormat="1" ht="33" customHeight="1" spans="1:12">
      <c r="A85" s="10">
        <v>83</v>
      </c>
      <c r="B85" s="15" t="s">
        <v>472</v>
      </c>
      <c r="C85" s="18" t="s">
        <v>473</v>
      </c>
      <c r="D85" s="14">
        <v>44757</v>
      </c>
      <c r="E85" s="14">
        <v>45596</v>
      </c>
      <c r="F85" s="10">
        <f t="shared" si="9"/>
        <v>2</v>
      </c>
      <c r="G85" s="10">
        <v>100</v>
      </c>
      <c r="H85" s="12">
        <v>200</v>
      </c>
      <c r="I85" s="12">
        <v>0</v>
      </c>
      <c r="J85" s="12">
        <v>0</v>
      </c>
      <c r="K85" s="10">
        <f t="shared" si="10"/>
        <v>200</v>
      </c>
      <c r="L85" s="36"/>
    </row>
    <row r="86" customFormat="1" ht="33" customHeight="1" spans="1:12">
      <c r="A86" s="10">
        <v>84</v>
      </c>
      <c r="B86" s="51"/>
      <c r="C86" s="18" t="s">
        <v>475</v>
      </c>
      <c r="D86" s="14">
        <v>44878</v>
      </c>
      <c r="E86" s="14">
        <v>45596</v>
      </c>
      <c r="F86" s="10">
        <f t="shared" si="9"/>
        <v>1</v>
      </c>
      <c r="G86" s="10">
        <v>100</v>
      </c>
      <c r="H86" s="12">
        <f t="shared" ref="H86:H88" si="11">F86*G86</f>
        <v>100</v>
      </c>
      <c r="I86" s="12">
        <v>0</v>
      </c>
      <c r="J86" s="12">
        <v>0</v>
      </c>
      <c r="K86" s="10">
        <f t="shared" si="10"/>
        <v>100</v>
      </c>
      <c r="L86" s="35"/>
    </row>
    <row r="87" ht="33" customHeight="1" spans="1:12">
      <c r="A87" s="10">
        <v>85</v>
      </c>
      <c r="B87" s="10" t="s">
        <v>343</v>
      </c>
      <c r="C87" s="18" t="s">
        <v>302</v>
      </c>
      <c r="D87" s="14">
        <v>44739</v>
      </c>
      <c r="E87" s="14">
        <v>45596</v>
      </c>
      <c r="F87" s="10">
        <f t="shared" si="9"/>
        <v>2</v>
      </c>
      <c r="G87" s="10">
        <v>100</v>
      </c>
      <c r="H87" s="12">
        <f t="shared" si="11"/>
        <v>200</v>
      </c>
      <c r="I87" s="12">
        <v>0</v>
      </c>
      <c r="J87" s="12">
        <v>400</v>
      </c>
      <c r="K87" s="10">
        <f t="shared" si="10"/>
        <v>600</v>
      </c>
      <c r="L87" s="73" t="s">
        <v>495</v>
      </c>
    </row>
    <row r="88" ht="27" customHeight="1" spans="1:12">
      <c r="A88" s="10">
        <v>86</v>
      </c>
      <c r="B88" s="10"/>
      <c r="C88" s="10" t="s">
        <v>344</v>
      </c>
      <c r="D88" s="14">
        <v>44774</v>
      </c>
      <c r="E88" s="14">
        <v>45596</v>
      </c>
      <c r="F88" s="10">
        <f t="shared" si="9"/>
        <v>2</v>
      </c>
      <c r="G88" s="10">
        <v>100</v>
      </c>
      <c r="H88" s="12">
        <f t="shared" si="11"/>
        <v>200</v>
      </c>
      <c r="I88" s="12">
        <v>100</v>
      </c>
      <c r="J88" s="12">
        <v>0</v>
      </c>
      <c r="K88" s="10">
        <f t="shared" si="10"/>
        <v>300</v>
      </c>
      <c r="L88" s="70" t="s">
        <v>357</v>
      </c>
    </row>
    <row r="89" ht="27" customHeight="1" spans="1:12">
      <c r="A89" s="10">
        <v>87</v>
      </c>
      <c r="B89" s="52" t="s">
        <v>462</v>
      </c>
      <c r="C89" s="18" t="s">
        <v>346</v>
      </c>
      <c r="D89" s="14">
        <v>44842</v>
      </c>
      <c r="E89" s="14">
        <v>45596</v>
      </c>
      <c r="F89" s="10">
        <v>1</v>
      </c>
      <c r="G89" s="10">
        <v>100</v>
      </c>
      <c r="H89" s="12">
        <v>100</v>
      </c>
      <c r="I89" s="12">
        <v>0</v>
      </c>
      <c r="J89" s="12">
        <v>300</v>
      </c>
      <c r="K89" s="10">
        <f t="shared" si="10"/>
        <v>400</v>
      </c>
      <c r="L89" s="35" t="s">
        <v>347</v>
      </c>
    </row>
    <row r="90" ht="27" customHeight="1" spans="1:12">
      <c r="A90" s="10">
        <v>88</v>
      </c>
      <c r="B90" s="52"/>
      <c r="C90" s="10" t="s">
        <v>54</v>
      </c>
      <c r="D90" s="14">
        <v>40787</v>
      </c>
      <c r="E90" s="14">
        <v>45596</v>
      </c>
      <c r="F90" s="10">
        <f t="shared" si="9"/>
        <v>13</v>
      </c>
      <c r="G90" s="10">
        <v>100</v>
      </c>
      <c r="H90" s="12">
        <v>500</v>
      </c>
      <c r="I90" s="12">
        <v>0</v>
      </c>
      <c r="J90" s="12">
        <v>0</v>
      </c>
      <c r="K90" s="10">
        <f t="shared" si="10"/>
        <v>500</v>
      </c>
      <c r="L90" s="35" t="s">
        <v>28</v>
      </c>
    </row>
    <row r="91" ht="27" customHeight="1" spans="1:12">
      <c r="A91" s="10">
        <v>89</v>
      </c>
      <c r="B91" s="53" t="s">
        <v>377</v>
      </c>
      <c r="C91" s="10" t="s">
        <v>127</v>
      </c>
      <c r="D91" s="14">
        <v>44382</v>
      </c>
      <c r="E91" s="14">
        <v>45596</v>
      </c>
      <c r="F91" s="10">
        <f t="shared" si="9"/>
        <v>3</v>
      </c>
      <c r="G91" s="10">
        <v>100</v>
      </c>
      <c r="H91" s="12">
        <v>300</v>
      </c>
      <c r="I91" s="12">
        <v>400</v>
      </c>
      <c r="J91" s="12">
        <v>100</v>
      </c>
      <c r="K91" s="10">
        <f t="shared" si="10"/>
        <v>800</v>
      </c>
      <c r="L91" s="35" t="s">
        <v>620</v>
      </c>
    </row>
    <row r="92" ht="27" customHeight="1" spans="1:12">
      <c r="A92" s="10">
        <v>90</v>
      </c>
      <c r="B92" s="53"/>
      <c r="C92" s="18" t="s">
        <v>415</v>
      </c>
      <c r="D92" s="14">
        <v>45064</v>
      </c>
      <c r="E92" s="14">
        <v>45596</v>
      </c>
      <c r="F92" s="10">
        <f t="shared" si="9"/>
        <v>1</v>
      </c>
      <c r="G92" s="10">
        <v>100</v>
      </c>
      <c r="H92" s="12">
        <v>100</v>
      </c>
      <c r="I92" s="12">
        <v>300</v>
      </c>
      <c r="J92" s="12">
        <v>300</v>
      </c>
      <c r="K92" s="10">
        <f t="shared" si="10"/>
        <v>700</v>
      </c>
      <c r="L92" s="35" t="s">
        <v>679</v>
      </c>
    </row>
    <row r="93" ht="27" customHeight="1" spans="1:12">
      <c r="A93" s="10">
        <v>91</v>
      </c>
      <c r="B93" s="53"/>
      <c r="C93" s="18" t="s">
        <v>558</v>
      </c>
      <c r="D93" s="14">
        <v>44965</v>
      </c>
      <c r="E93" s="14">
        <v>45596</v>
      </c>
      <c r="F93" s="10">
        <f t="shared" si="9"/>
        <v>1</v>
      </c>
      <c r="G93" s="10">
        <v>100</v>
      </c>
      <c r="H93" s="12">
        <v>100</v>
      </c>
      <c r="I93" s="12">
        <v>0</v>
      </c>
      <c r="J93" s="12">
        <v>0</v>
      </c>
      <c r="K93" s="10">
        <f t="shared" si="10"/>
        <v>100</v>
      </c>
      <c r="L93" s="36" t="s">
        <v>28</v>
      </c>
    </row>
    <row r="94" ht="27" customHeight="1" spans="1:12">
      <c r="A94" s="10">
        <v>92</v>
      </c>
      <c r="B94" s="53"/>
      <c r="C94" s="10" t="s">
        <v>476</v>
      </c>
      <c r="D94" s="14">
        <v>45035</v>
      </c>
      <c r="E94" s="14">
        <v>45596</v>
      </c>
      <c r="F94" s="10">
        <f t="shared" si="9"/>
        <v>1</v>
      </c>
      <c r="G94" s="10">
        <v>100</v>
      </c>
      <c r="H94" s="12">
        <v>0</v>
      </c>
      <c r="I94" s="12">
        <v>0</v>
      </c>
      <c r="J94" s="12">
        <v>300</v>
      </c>
      <c r="K94" s="10">
        <f t="shared" si="10"/>
        <v>300</v>
      </c>
      <c r="L94" s="35" t="s">
        <v>477</v>
      </c>
    </row>
    <row r="95" ht="27" customHeight="1" spans="1:12">
      <c r="A95" s="10">
        <v>93</v>
      </c>
      <c r="B95" s="53"/>
      <c r="C95" s="83" t="s">
        <v>560</v>
      </c>
      <c r="D95" s="14">
        <v>45404</v>
      </c>
      <c r="E95" s="14">
        <v>45596</v>
      </c>
      <c r="F95" s="10">
        <f t="shared" si="9"/>
        <v>0</v>
      </c>
      <c r="G95" s="10">
        <v>0</v>
      </c>
      <c r="H95" s="12">
        <v>0</v>
      </c>
      <c r="I95" s="12">
        <v>300</v>
      </c>
      <c r="J95" s="12">
        <v>0</v>
      </c>
      <c r="K95" s="10">
        <f t="shared" si="10"/>
        <v>300</v>
      </c>
      <c r="L95" s="35" t="s">
        <v>561</v>
      </c>
    </row>
    <row r="96" ht="27" customHeight="1" spans="1:12">
      <c r="A96" s="10">
        <v>94</v>
      </c>
      <c r="B96" s="15" t="s">
        <v>383</v>
      </c>
      <c r="C96" s="10" t="s">
        <v>47</v>
      </c>
      <c r="D96" s="14">
        <v>43957</v>
      </c>
      <c r="E96" s="14">
        <v>45596</v>
      </c>
      <c r="F96" s="10">
        <f t="shared" si="9"/>
        <v>4</v>
      </c>
      <c r="G96" s="10">
        <v>100</v>
      </c>
      <c r="H96" s="12">
        <f t="shared" ref="H96:H101" si="12">F96*G96</f>
        <v>400</v>
      </c>
      <c r="I96" s="12">
        <v>0</v>
      </c>
      <c r="J96" s="12">
        <v>100</v>
      </c>
      <c r="K96" s="10">
        <f t="shared" si="10"/>
        <v>500</v>
      </c>
      <c r="L96" s="35" t="s">
        <v>48</v>
      </c>
    </row>
    <row r="97" ht="27" customHeight="1" spans="1:12">
      <c r="A97" s="10">
        <v>95</v>
      </c>
      <c r="B97" s="15"/>
      <c r="C97" s="18" t="s">
        <v>385</v>
      </c>
      <c r="D97" s="14">
        <v>44991</v>
      </c>
      <c r="E97" s="14">
        <v>45596</v>
      </c>
      <c r="F97" s="10">
        <f t="shared" si="9"/>
        <v>1</v>
      </c>
      <c r="G97" s="10">
        <v>100</v>
      </c>
      <c r="H97" s="12">
        <f t="shared" si="12"/>
        <v>100</v>
      </c>
      <c r="I97" s="12">
        <v>0</v>
      </c>
      <c r="J97" s="12">
        <v>300</v>
      </c>
      <c r="K97" s="10">
        <f t="shared" si="10"/>
        <v>400</v>
      </c>
      <c r="L97" s="70" t="s">
        <v>463</v>
      </c>
    </row>
    <row r="98" ht="27" customHeight="1" spans="1:12">
      <c r="A98" s="10">
        <v>96</v>
      </c>
      <c r="B98" s="15"/>
      <c r="C98" s="83" t="s">
        <v>653</v>
      </c>
      <c r="D98" s="14">
        <v>45516</v>
      </c>
      <c r="E98" s="14">
        <v>45596</v>
      </c>
      <c r="F98" s="10">
        <f t="shared" si="9"/>
        <v>0</v>
      </c>
      <c r="G98" s="10">
        <v>100</v>
      </c>
      <c r="H98" s="12">
        <v>0</v>
      </c>
      <c r="I98" s="12">
        <v>300</v>
      </c>
      <c r="J98" s="12">
        <v>0</v>
      </c>
      <c r="K98" s="10">
        <f t="shared" si="10"/>
        <v>300</v>
      </c>
      <c r="L98" s="70" t="s">
        <v>618</v>
      </c>
    </row>
    <row r="99" ht="27" customHeight="1" spans="1:12">
      <c r="A99" s="10">
        <v>97</v>
      </c>
      <c r="B99" s="15"/>
      <c r="C99" s="83" t="s">
        <v>257</v>
      </c>
      <c r="D99" s="14">
        <v>45524</v>
      </c>
      <c r="E99" s="14">
        <v>45596</v>
      </c>
      <c r="F99" s="10">
        <f t="shared" si="9"/>
        <v>0</v>
      </c>
      <c r="G99" s="10">
        <v>100</v>
      </c>
      <c r="H99" s="12">
        <v>0</v>
      </c>
      <c r="I99" s="12">
        <v>300</v>
      </c>
      <c r="J99" s="12">
        <v>300</v>
      </c>
      <c r="K99" s="10">
        <f t="shared" si="10"/>
        <v>600</v>
      </c>
      <c r="L99" s="70" t="s">
        <v>654</v>
      </c>
    </row>
    <row r="100" ht="25" customHeight="1" spans="1:12">
      <c r="A100" s="10">
        <v>98</v>
      </c>
      <c r="B100" s="10" t="s">
        <v>400</v>
      </c>
      <c r="C100" s="18" t="s">
        <v>401</v>
      </c>
      <c r="D100" s="14">
        <v>45028</v>
      </c>
      <c r="E100" s="14">
        <v>45596</v>
      </c>
      <c r="F100" s="10">
        <f t="shared" si="9"/>
        <v>1</v>
      </c>
      <c r="G100" s="10">
        <v>100</v>
      </c>
      <c r="H100" s="12">
        <v>0</v>
      </c>
      <c r="I100" s="12">
        <v>0</v>
      </c>
      <c r="J100" s="12">
        <v>0</v>
      </c>
      <c r="K100" s="10">
        <f t="shared" si="10"/>
        <v>0</v>
      </c>
      <c r="L100" s="34" t="s">
        <v>690</v>
      </c>
    </row>
    <row r="101" ht="25" customHeight="1" spans="1:12">
      <c r="A101" s="10">
        <v>99</v>
      </c>
      <c r="B101" s="10"/>
      <c r="C101" s="18" t="s">
        <v>565</v>
      </c>
      <c r="D101" s="14">
        <v>44965</v>
      </c>
      <c r="E101" s="14">
        <v>45596</v>
      </c>
      <c r="F101" s="10">
        <f t="shared" si="9"/>
        <v>1</v>
      </c>
      <c r="G101" s="10">
        <v>100</v>
      </c>
      <c r="H101" s="12">
        <f t="shared" si="12"/>
        <v>100</v>
      </c>
      <c r="I101" s="12">
        <v>0</v>
      </c>
      <c r="J101" s="12">
        <v>0</v>
      </c>
      <c r="K101" s="10">
        <f t="shared" si="10"/>
        <v>100</v>
      </c>
      <c r="L101" s="34"/>
    </row>
    <row r="102" ht="28" customHeight="1" spans="1:12">
      <c r="A102" s="10">
        <v>100</v>
      </c>
      <c r="B102" s="15" t="s">
        <v>445</v>
      </c>
      <c r="C102" s="10" t="s">
        <v>81</v>
      </c>
      <c r="D102" s="14">
        <v>40826</v>
      </c>
      <c r="E102" s="14">
        <v>45596</v>
      </c>
      <c r="F102" s="10">
        <f t="shared" si="9"/>
        <v>13</v>
      </c>
      <c r="G102" s="10">
        <v>100</v>
      </c>
      <c r="H102" s="12">
        <v>500</v>
      </c>
      <c r="I102" s="12">
        <v>0</v>
      </c>
      <c r="J102" s="12">
        <v>0</v>
      </c>
      <c r="K102" s="10">
        <f t="shared" si="10"/>
        <v>500</v>
      </c>
      <c r="L102" s="71" t="s">
        <v>28</v>
      </c>
    </row>
    <row r="103" ht="30" customHeight="1" spans="1:12">
      <c r="A103" s="10">
        <v>101</v>
      </c>
      <c r="B103" s="51"/>
      <c r="C103" s="10" t="s">
        <v>79</v>
      </c>
      <c r="D103" s="14">
        <v>42437</v>
      </c>
      <c r="E103" s="14">
        <v>45596</v>
      </c>
      <c r="F103" s="10">
        <f t="shared" si="9"/>
        <v>8</v>
      </c>
      <c r="G103" s="10">
        <v>100</v>
      </c>
      <c r="H103" s="12">
        <v>500</v>
      </c>
      <c r="I103" s="12">
        <v>0</v>
      </c>
      <c r="J103" s="12">
        <v>0</v>
      </c>
      <c r="K103" s="10">
        <f t="shared" si="10"/>
        <v>500</v>
      </c>
      <c r="L103" s="35" t="s">
        <v>28</v>
      </c>
    </row>
    <row r="104" ht="25" customHeight="1" spans="1:12">
      <c r="A104" s="10">
        <v>102</v>
      </c>
      <c r="B104" s="13" t="s">
        <v>510</v>
      </c>
      <c r="C104" s="10" t="s">
        <v>71</v>
      </c>
      <c r="D104" s="14">
        <v>44298</v>
      </c>
      <c r="E104" s="14">
        <v>45596</v>
      </c>
      <c r="F104" s="10">
        <f t="shared" si="9"/>
        <v>3</v>
      </c>
      <c r="G104" s="10">
        <v>100</v>
      </c>
      <c r="H104" s="12">
        <f>F104*G104</f>
        <v>300</v>
      </c>
      <c r="I104" s="12">
        <v>0</v>
      </c>
      <c r="J104" s="12">
        <v>100</v>
      </c>
      <c r="K104" s="10">
        <f t="shared" si="10"/>
        <v>400</v>
      </c>
      <c r="L104" s="35" t="s">
        <v>72</v>
      </c>
    </row>
    <row r="105" ht="31" customHeight="1" spans="1:12">
      <c r="A105" s="10">
        <v>103</v>
      </c>
      <c r="B105" s="11" t="s">
        <v>512</v>
      </c>
      <c r="C105" s="75" t="s">
        <v>567</v>
      </c>
      <c r="D105" s="14">
        <v>45408</v>
      </c>
      <c r="E105" s="14">
        <v>45596</v>
      </c>
      <c r="F105" s="10">
        <f t="shared" si="9"/>
        <v>0</v>
      </c>
      <c r="G105" s="10">
        <v>100</v>
      </c>
      <c r="H105" s="12">
        <v>0</v>
      </c>
      <c r="I105" s="12">
        <v>0</v>
      </c>
      <c r="J105" s="12">
        <v>100</v>
      </c>
      <c r="K105" s="10">
        <f t="shared" si="10"/>
        <v>100</v>
      </c>
      <c r="L105" s="35" t="s">
        <v>691</v>
      </c>
    </row>
    <row r="106" ht="31" customHeight="1" spans="1:12">
      <c r="A106" s="10">
        <v>104</v>
      </c>
      <c r="B106" s="11" t="s">
        <v>515</v>
      </c>
      <c r="C106" s="18" t="s">
        <v>516</v>
      </c>
      <c r="D106" s="14">
        <v>45292</v>
      </c>
      <c r="E106" s="14">
        <v>45596</v>
      </c>
      <c r="F106" s="10">
        <f t="shared" si="9"/>
        <v>0</v>
      </c>
      <c r="G106" s="10">
        <v>100</v>
      </c>
      <c r="H106" s="12">
        <v>0</v>
      </c>
      <c r="I106" s="12">
        <v>0</v>
      </c>
      <c r="J106" s="12">
        <v>0</v>
      </c>
      <c r="K106" s="10">
        <f t="shared" si="10"/>
        <v>0</v>
      </c>
      <c r="L106" s="35"/>
    </row>
    <row r="107" ht="49" customHeight="1" spans="1:12">
      <c r="A107" s="10">
        <v>105</v>
      </c>
      <c r="B107" s="30" t="s">
        <v>525</v>
      </c>
      <c r="C107" s="80" t="s">
        <v>636</v>
      </c>
      <c r="D107" s="23">
        <v>45532</v>
      </c>
      <c r="E107" s="14">
        <v>45596</v>
      </c>
      <c r="F107" s="10">
        <f t="shared" si="9"/>
        <v>0</v>
      </c>
      <c r="G107" s="10">
        <v>100</v>
      </c>
      <c r="H107" s="12">
        <v>0</v>
      </c>
      <c r="I107" s="12">
        <v>100</v>
      </c>
      <c r="J107" s="12">
        <v>100</v>
      </c>
      <c r="K107" s="10">
        <f t="shared" si="10"/>
        <v>200</v>
      </c>
      <c r="L107" s="35" t="s">
        <v>692</v>
      </c>
    </row>
    <row r="108" ht="28" customHeight="1" spans="1:12">
      <c r="A108" s="10">
        <v>106</v>
      </c>
      <c r="B108" s="30"/>
      <c r="C108" s="18" t="s">
        <v>488</v>
      </c>
      <c r="D108" s="14">
        <v>44958</v>
      </c>
      <c r="E108" s="14">
        <v>45596</v>
      </c>
      <c r="F108" s="10">
        <f t="shared" si="9"/>
        <v>1</v>
      </c>
      <c r="G108" s="10">
        <v>100</v>
      </c>
      <c r="H108" s="12">
        <v>100</v>
      </c>
      <c r="I108" s="12">
        <v>0</v>
      </c>
      <c r="J108" s="12">
        <v>0</v>
      </c>
      <c r="K108" s="10">
        <f t="shared" si="10"/>
        <v>100</v>
      </c>
      <c r="L108" s="36" t="s">
        <v>693</v>
      </c>
    </row>
    <row r="109" ht="40" customHeight="1" spans="1:12">
      <c r="A109" s="10">
        <v>107</v>
      </c>
      <c r="B109" s="30"/>
      <c r="C109" s="18" t="s">
        <v>541</v>
      </c>
      <c r="D109" s="14">
        <v>45369</v>
      </c>
      <c r="E109" s="14">
        <v>45596</v>
      </c>
      <c r="F109" s="10">
        <f t="shared" si="9"/>
        <v>0</v>
      </c>
      <c r="G109" s="10">
        <v>100</v>
      </c>
      <c r="H109" s="12">
        <v>0</v>
      </c>
      <c r="I109" s="12">
        <v>300</v>
      </c>
      <c r="J109" s="12">
        <v>300</v>
      </c>
      <c r="K109" s="10">
        <f t="shared" si="10"/>
        <v>600</v>
      </c>
      <c r="L109" s="35" t="s">
        <v>542</v>
      </c>
    </row>
    <row r="110" ht="40" customHeight="1" spans="1:12">
      <c r="A110" s="10">
        <v>108</v>
      </c>
      <c r="B110" s="30"/>
      <c r="C110" s="75" t="s">
        <v>623</v>
      </c>
      <c r="D110" s="14">
        <v>45485</v>
      </c>
      <c r="E110" s="14">
        <v>45596</v>
      </c>
      <c r="F110" s="10">
        <f t="shared" si="9"/>
        <v>0</v>
      </c>
      <c r="G110" s="10">
        <v>100</v>
      </c>
      <c r="H110" s="12">
        <v>0</v>
      </c>
      <c r="I110" s="12">
        <v>300</v>
      </c>
      <c r="J110" s="12">
        <v>0</v>
      </c>
      <c r="K110" s="10">
        <f t="shared" si="10"/>
        <v>300</v>
      </c>
      <c r="L110" s="35" t="s">
        <v>694</v>
      </c>
    </row>
    <row r="111" ht="30" customHeight="1" spans="1:12">
      <c r="A111" s="10">
        <v>109</v>
      </c>
      <c r="B111" s="30"/>
      <c r="C111" s="10" t="s">
        <v>570</v>
      </c>
      <c r="D111" s="14">
        <v>45345</v>
      </c>
      <c r="E111" s="14">
        <v>45596</v>
      </c>
      <c r="F111" s="10">
        <f t="shared" si="9"/>
        <v>0</v>
      </c>
      <c r="G111" s="10">
        <v>100</v>
      </c>
      <c r="H111" s="12">
        <v>0</v>
      </c>
      <c r="I111" s="12">
        <v>0</v>
      </c>
      <c r="J111" s="12">
        <v>300</v>
      </c>
      <c r="K111" s="10">
        <f t="shared" si="10"/>
        <v>300</v>
      </c>
      <c r="L111" s="34" t="s">
        <v>195</v>
      </c>
    </row>
    <row r="112" ht="30" customHeight="1" spans="1:12">
      <c r="A112" s="10">
        <v>110</v>
      </c>
      <c r="B112" s="88"/>
      <c r="C112" s="10" t="s">
        <v>571</v>
      </c>
      <c r="D112" s="14">
        <v>45352</v>
      </c>
      <c r="E112" s="14">
        <v>45596</v>
      </c>
      <c r="F112" s="10">
        <f t="shared" si="9"/>
        <v>0</v>
      </c>
      <c r="G112" s="10">
        <v>100</v>
      </c>
      <c r="H112" s="12">
        <v>0</v>
      </c>
      <c r="I112" s="12">
        <v>0</v>
      </c>
      <c r="J112" s="12">
        <v>100</v>
      </c>
      <c r="K112" s="10">
        <f t="shared" si="10"/>
        <v>100</v>
      </c>
      <c r="L112" s="34" t="s">
        <v>572</v>
      </c>
    </row>
    <row r="113" ht="36" customHeight="1" spans="1:12">
      <c r="A113" s="10">
        <v>111</v>
      </c>
      <c r="B113" s="10" t="s">
        <v>606</v>
      </c>
      <c r="C113" s="10" t="s">
        <v>73</v>
      </c>
      <c r="D113" s="14">
        <v>44347</v>
      </c>
      <c r="E113" s="14">
        <v>45596</v>
      </c>
      <c r="F113" s="10">
        <f t="shared" si="9"/>
        <v>3</v>
      </c>
      <c r="G113" s="10">
        <v>100</v>
      </c>
      <c r="H113" s="12">
        <f>F113*G113</f>
        <v>300</v>
      </c>
      <c r="I113" s="12">
        <v>0</v>
      </c>
      <c r="J113" s="12">
        <v>0</v>
      </c>
      <c r="K113" s="10">
        <f t="shared" si="10"/>
        <v>300</v>
      </c>
      <c r="L113" s="36" t="s">
        <v>28</v>
      </c>
    </row>
    <row r="114" ht="36" customHeight="1" spans="1:12">
      <c r="A114" s="10"/>
      <c r="B114" s="13" t="s">
        <v>695</v>
      </c>
      <c r="C114" s="10" t="s">
        <v>696</v>
      </c>
      <c r="D114" s="57">
        <v>45621</v>
      </c>
      <c r="E114" s="14"/>
      <c r="F114" s="10"/>
      <c r="G114" s="10"/>
      <c r="H114" s="12"/>
      <c r="I114" s="12"/>
      <c r="J114" s="12"/>
      <c r="K114" s="10"/>
      <c r="L114" s="36"/>
    </row>
    <row r="115" ht="24" customHeight="1" spans="1:12">
      <c r="A115" s="10">
        <v>112</v>
      </c>
      <c r="B115" s="15"/>
      <c r="C115" s="104" t="s">
        <v>697</v>
      </c>
      <c r="D115" s="57">
        <v>45593</v>
      </c>
      <c r="E115" s="14"/>
      <c r="F115" s="10"/>
      <c r="G115" s="10"/>
      <c r="H115" s="12"/>
      <c r="I115" s="12"/>
      <c r="J115" s="12"/>
      <c r="K115" s="10"/>
      <c r="L115" s="35"/>
    </row>
    <row r="116" ht="22" customHeight="1" spans="1:12">
      <c r="A116" s="10">
        <v>112</v>
      </c>
      <c r="B116" s="51"/>
      <c r="C116" s="109" t="s">
        <v>698</v>
      </c>
      <c r="D116" s="57">
        <v>45607</v>
      </c>
      <c r="E116" s="14"/>
      <c r="F116" s="10"/>
      <c r="G116" s="10"/>
      <c r="H116" s="12"/>
      <c r="I116" s="12"/>
      <c r="J116" s="12"/>
      <c r="K116" s="10"/>
      <c r="L116" s="35"/>
    </row>
    <row r="117" ht="22" customHeight="1" spans="1:12">
      <c r="A117" s="10">
        <v>112</v>
      </c>
      <c r="B117" s="10"/>
      <c r="C117" s="10"/>
      <c r="D117" s="14"/>
      <c r="E117" s="14"/>
      <c r="F117" s="10"/>
      <c r="G117" s="10"/>
      <c r="H117" s="12"/>
      <c r="I117" s="12"/>
      <c r="J117" s="12"/>
      <c r="K117" s="10"/>
      <c r="L117" s="35"/>
    </row>
  </sheetData>
  <mergeCells count="21">
    <mergeCell ref="A1:L1"/>
    <mergeCell ref="B3:B33"/>
    <mergeCell ref="B34:B36"/>
    <mergeCell ref="B38:B40"/>
    <mergeCell ref="B41:B48"/>
    <mergeCell ref="B49:B50"/>
    <mergeCell ref="B51:B56"/>
    <mergeCell ref="B57:B67"/>
    <mergeCell ref="B69:B71"/>
    <mergeCell ref="B73:B74"/>
    <mergeCell ref="B75:B79"/>
    <mergeCell ref="B80:B84"/>
    <mergeCell ref="B85:B86"/>
    <mergeCell ref="B87:B88"/>
    <mergeCell ref="B89:B90"/>
    <mergeCell ref="B91:B95"/>
    <mergeCell ref="B96:B99"/>
    <mergeCell ref="B100:B101"/>
    <mergeCell ref="B102:B103"/>
    <mergeCell ref="B107:B112"/>
    <mergeCell ref="B114:B116"/>
  </mergeCells>
  <conditionalFormatting sqref="C115:C116">
    <cfRule type="duplicateValues" dxfId="0" priority="1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workbookViewId="0">
      <selection activeCell="P17" sqref="P17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/>
    <col min="8" max="9" width="9" style="154"/>
    <col min="10" max="10" width="12.6333333333333" style="154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155"/>
      <c r="I1" s="155"/>
      <c r="J1" s="155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56" t="s">
        <v>8</v>
      </c>
      <c r="I2" s="156" t="s">
        <v>9</v>
      </c>
      <c r="J2" s="156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0" t="s">
        <v>13</v>
      </c>
      <c r="C3" s="10" t="s">
        <v>14</v>
      </c>
      <c r="D3" s="14">
        <v>40200</v>
      </c>
      <c r="E3" s="14">
        <v>44408</v>
      </c>
      <c r="F3" s="10">
        <f t="shared" ref="F3:F24" si="0">DATEDIF(D3,E3,"Y")</f>
        <v>11</v>
      </c>
      <c r="G3" s="10">
        <v>100</v>
      </c>
      <c r="H3" s="156">
        <v>500</v>
      </c>
      <c r="I3" s="156">
        <v>0</v>
      </c>
      <c r="J3" s="156">
        <v>100</v>
      </c>
      <c r="K3" s="10">
        <f t="shared" ref="K3:K14" si="1">SUM(H3:J3)</f>
        <v>600</v>
      </c>
      <c r="L3" s="34" t="s">
        <v>15</v>
      </c>
    </row>
    <row r="4" ht="21" customHeight="1" spans="1:12">
      <c r="A4" s="10">
        <v>2</v>
      </c>
      <c r="B4" s="10" t="s">
        <v>13</v>
      </c>
      <c r="C4" s="10" t="s">
        <v>16</v>
      </c>
      <c r="D4" s="14">
        <v>40799</v>
      </c>
      <c r="E4" s="14">
        <v>44408</v>
      </c>
      <c r="F4" s="10">
        <f t="shared" si="0"/>
        <v>9</v>
      </c>
      <c r="G4" s="10">
        <v>100</v>
      </c>
      <c r="H4" s="156">
        <v>500</v>
      </c>
      <c r="I4" s="156">
        <v>0</v>
      </c>
      <c r="J4" s="156">
        <v>100</v>
      </c>
      <c r="K4" s="10">
        <f t="shared" si="1"/>
        <v>600</v>
      </c>
      <c r="L4" s="34" t="s">
        <v>15</v>
      </c>
    </row>
    <row r="5" ht="21" customHeight="1" spans="1:12">
      <c r="A5" s="10">
        <v>3</v>
      </c>
      <c r="B5" s="10" t="s">
        <v>13</v>
      </c>
      <c r="C5" s="10" t="s">
        <v>17</v>
      </c>
      <c r="D5" s="14">
        <v>40360</v>
      </c>
      <c r="E5" s="14">
        <v>44408</v>
      </c>
      <c r="F5" s="10">
        <f t="shared" si="0"/>
        <v>11</v>
      </c>
      <c r="G5" s="10">
        <v>100</v>
      </c>
      <c r="H5" s="156">
        <v>500</v>
      </c>
      <c r="I5" s="156">
        <v>0</v>
      </c>
      <c r="J5" s="156">
        <v>500</v>
      </c>
      <c r="K5" s="10">
        <f t="shared" si="1"/>
        <v>1000</v>
      </c>
      <c r="L5" s="34" t="s">
        <v>18</v>
      </c>
    </row>
    <row r="6" ht="21" customHeight="1" spans="1:12">
      <c r="A6" s="10">
        <v>4</v>
      </c>
      <c r="B6" s="10" t="s">
        <v>13</v>
      </c>
      <c r="C6" s="10" t="s">
        <v>19</v>
      </c>
      <c r="D6" s="14">
        <v>40269</v>
      </c>
      <c r="E6" s="14">
        <v>44408</v>
      </c>
      <c r="F6" s="10">
        <f t="shared" si="0"/>
        <v>11</v>
      </c>
      <c r="G6" s="10">
        <v>100</v>
      </c>
      <c r="H6" s="156">
        <v>500</v>
      </c>
      <c r="I6" s="156">
        <v>0</v>
      </c>
      <c r="J6" s="156">
        <v>300</v>
      </c>
      <c r="K6" s="10">
        <f t="shared" si="1"/>
        <v>800</v>
      </c>
      <c r="L6" s="34" t="s">
        <v>20</v>
      </c>
    </row>
    <row r="7" ht="34" customHeight="1" spans="1:12">
      <c r="A7" s="10">
        <v>5</v>
      </c>
      <c r="B7" s="10" t="s">
        <v>13</v>
      </c>
      <c r="C7" s="10" t="s">
        <v>21</v>
      </c>
      <c r="D7" s="14">
        <v>40599</v>
      </c>
      <c r="E7" s="14">
        <v>44408</v>
      </c>
      <c r="F7" s="10">
        <f t="shared" si="0"/>
        <v>10</v>
      </c>
      <c r="G7" s="10">
        <v>100</v>
      </c>
      <c r="H7" s="156">
        <v>500</v>
      </c>
      <c r="I7" s="156">
        <v>0</v>
      </c>
      <c r="J7" s="156">
        <v>100</v>
      </c>
      <c r="K7" s="10">
        <f t="shared" si="1"/>
        <v>600</v>
      </c>
      <c r="L7" s="35" t="s">
        <v>22</v>
      </c>
    </row>
    <row r="8" ht="21" customHeight="1" spans="1:12">
      <c r="A8" s="10">
        <v>6</v>
      </c>
      <c r="B8" s="10" t="s">
        <v>13</v>
      </c>
      <c r="C8" s="10" t="s">
        <v>23</v>
      </c>
      <c r="D8" s="14">
        <v>43556</v>
      </c>
      <c r="E8" s="14">
        <v>44408</v>
      </c>
      <c r="F8" s="10">
        <f t="shared" si="0"/>
        <v>2</v>
      </c>
      <c r="G8" s="10">
        <v>100</v>
      </c>
      <c r="H8" s="156">
        <f t="shared" ref="H8:H22" si="2">F8*G8</f>
        <v>200</v>
      </c>
      <c r="I8" s="156">
        <v>400</v>
      </c>
      <c r="J8" s="156">
        <v>200</v>
      </c>
      <c r="K8" s="10">
        <f t="shared" si="1"/>
        <v>800</v>
      </c>
      <c r="L8" s="34" t="s">
        <v>24</v>
      </c>
    </row>
    <row r="9" ht="21" customHeight="1" spans="1:12">
      <c r="A9" s="10">
        <v>7</v>
      </c>
      <c r="B9" s="10" t="s">
        <v>13</v>
      </c>
      <c r="C9" s="10" t="s">
        <v>25</v>
      </c>
      <c r="D9" s="14">
        <v>43616</v>
      </c>
      <c r="E9" s="14">
        <v>44408</v>
      </c>
      <c r="F9" s="10">
        <f t="shared" si="0"/>
        <v>2</v>
      </c>
      <c r="G9" s="10">
        <v>100</v>
      </c>
      <c r="H9" s="156">
        <f t="shared" si="2"/>
        <v>200</v>
      </c>
      <c r="I9" s="156">
        <v>0</v>
      </c>
      <c r="J9" s="156">
        <v>200</v>
      </c>
      <c r="K9" s="10">
        <f t="shared" si="1"/>
        <v>400</v>
      </c>
      <c r="L9" s="34" t="s">
        <v>26</v>
      </c>
    </row>
    <row r="10" ht="21" customHeight="1" spans="1:12">
      <c r="A10" s="10">
        <v>8</v>
      </c>
      <c r="B10" s="10" t="s">
        <v>13</v>
      </c>
      <c r="C10" s="10" t="s">
        <v>27</v>
      </c>
      <c r="D10" s="14">
        <v>44314</v>
      </c>
      <c r="E10" s="14">
        <v>44408</v>
      </c>
      <c r="F10" s="10">
        <f t="shared" si="0"/>
        <v>0</v>
      </c>
      <c r="G10" s="10">
        <v>100</v>
      </c>
      <c r="H10" s="156">
        <f t="shared" si="2"/>
        <v>0</v>
      </c>
      <c r="I10" s="156">
        <v>0</v>
      </c>
      <c r="J10" s="156">
        <v>0</v>
      </c>
      <c r="K10" s="10">
        <f t="shared" si="1"/>
        <v>0</v>
      </c>
      <c r="L10" s="34" t="s">
        <v>28</v>
      </c>
    </row>
    <row r="11" ht="33" customHeight="1" spans="1:12">
      <c r="A11" s="10">
        <v>9</v>
      </c>
      <c r="B11" s="10" t="s">
        <v>13</v>
      </c>
      <c r="C11" s="10" t="s">
        <v>29</v>
      </c>
      <c r="D11" s="14">
        <v>43445</v>
      </c>
      <c r="E11" s="14">
        <v>44408</v>
      </c>
      <c r="F11" s="10">
        <f t="shared" si="0"/>
        <v>2</v>
      </c>
      <c r="G11" s="10">
        <v>100</v>
      </c>
      <c r="H11" s="156">
        <f t="shared" si="2"/>
        <v>200</v>
      </c>
      <c r="I11" s="156">
        <v>200</v>
      </c>
      <c r="J11" s="156">
        <v>200</v>
      </c>
      <c r="K11" s="10">
        <f t="shared" si="1"/>
        <v>600</v>
      </c>
      <c r="L11" s="35" t="s">
        <v>30</v>
      </c>
    </row>
    <row r="12" ht="21" customHeight="1" spans="1:12">
      <c r="A12" s="10">
        <v>10</v>
      </c>
      <c r="B12" s="10" t="s">
        <v>13</v>
      </c>
      <c r="C12" s="10" t="s">
        <v>31</v>
      </c>
      <c r="D12" s="14">
        <v>43787</v>
      </c>
      <c r="E12" s="14">
        <v>44408</v>
      </c>
      <c r="F12" s="10">
        <f t="shared" si="0"/>
        <v>1</v>
      </c>
      <c r="G12" s="10">
        <v>100</v>
      </c>
      <c r="H12" s="156">
        <f t="shared" si="2"/>
        <v>100</v>
      </c>
      <c r="I12" s="156">
        <v>0</v>
      </c>
      <c r="J12" s="156">
        <v>0</v>
      </c>
      <c r="K12" s="10">
        <f t="shared" si="1"/>
        <v>100</v>
      </c>
      <c r="L12" s="34" t="s">
        <v>28</v>
      </c>
    </row>
    <row r="13" ht="33" customHeight="1" spans="1:12">
      <c r="A13" s="10">
        <v>11</v>
      </c>
      <c r="B13" s="10" t="s">
        <v>13</v>
      </c>
      <c r="C13" s="10" t="s">
        <v>32</v>
      </c>
      <c r="D13" s="14">
        <v>44368</v>
      </c>
      <c r="E13" s="14">
        <v>44408</v>
      </c>
      <c r="F13" s="10">
        <f t="shared" si="0"/>
        <v>0</v>
      </c>
      <c r="G13" s="10">
        <v>100</v>
      </c>
      <c r="H13" s="156">
        <f t="shared" si="2"/>
        <v>0</v>
      </c>
      <c r="I13" s="156">
        <v>100</v>
      </c>
      <c r="J13" s="156">
        <v>200</v>
      </c>
      <c r="K13" s="10">
        <f t="shared" si="1"/>
        <v>300</v>
      </c>
      <c r="L13" s="35" t="s">
        <v>33</v>
      </c>
    </row>
    <row r="14" ht="21" customHeight="1" spans="1:12">
      <c r="A14" s="10">
        <v>12</v>
      </c>
      <c r="B14" s="10" t="s">
        <v>13</v>
      </c>
      <c r="C14" s="10" t="s">
        <v>34</v>
      </c>
      <c r="D14" s="14">
        <v>44377</v>
      </c>
      <c r="E14" s="14">
        <v>44408</v>
      </c>
      <c r="F14" s="10">
        <f t="shared" si="0"/>
        <v>0</v>
      </c>
      <c r="G14" s="10">
        <v>100</v>
      </c>
      <c r="H14" s="156">
        <f t="shared" si="2"/>
        <v>0</v>
      </c>
      <c r="I14" s="156">
        <v>0</v>
      </c>
      <c r="J14" s="156">
        <v>0</v>
      </c>
      <c r="K14" s="10">
        <f t="shared" si="1"/>
        <v>0</v>
      </c>
      <c r="L14" s="34" t="s">
        <v>28</v>
      </c>
    </row>
    <row r="15" ht="21" customHeight="1" spans="1:12">
      <c r="A15" s="10">
        <v>13</v>
      </c>
      <c r="B15" s="10" t="s">
        <v>13</v>
      </c>
      <c r="C15" s="10" t="s">
        <v>114</v>
      </c>
      <c r="D15" s="14">
        <v>44398</v>
      </c>
      <c r="E15" s="14">
        <v>44408</v>
      </c>
      <c r="F15" s="10">
        <f t="shared" si="0"/>
        <v>0</v>
      </c>
      <c r="G15" s="10">
        <v>100</v>
      </c>
      <c r="H15" s="156">
        <f t="shared" si="2"/>
        <v>0</v>
      </c>
      <c r="I15" s="156">
        <v>0</v>
      </c>
      <c r="J15" s="156">
        <v>0</v>
      </c>
      <c r="K15" s="10">
        <v>0</v>
      </c>
      <c r="L15" s="34" t="s">
        <v>115</v>
      </c>
    </row>
    <row r="16" ht="28" customHeight="1" spans="1:12">
      <c r="A16" s="10">
        <v>14</v>
      </c>
      <c r="B16" s="10" t="s">
        <v>13</v>
      </c>
      <c r="C16" s="10" t="s">
        <v>35</v>
      </c>
      <c r="D16" s="14">
        <v>44224</v>
      </c>
      <c r="E16" s="14">
        <v>44408</v>
      </c>
      <c r="F16" s="10">
        <f t="shared" si="0"/>
        <v>0</v>
      </c>
      <c r="G16" s="10">
        <v>100</v>
      </c>
      <c r="H16" s="156">
        <f t="shared" si="2"/>
        <v>0</v>
      </c>
      <c r="I16" s="156">
        <v>300</v>
      </c>
      <c r="J16" s="156">
        <v>0</v>
      </c>
      <c r="K16" s="10">
        <v>300</v>
      </c>
      <c r="L16" s="35" t="s">
        <v>36</v>
      </c>
    </row>
    <row r="17" ht="21" customHeight="1" spans="1:12">
      <c r="A17" s="10">
        <v>15</v>
      </c>
      <c r="B17" s="10" t="s">
        <v>13</v>
      </c>
      <c r="C17" s="10" t="s">
        <v>37</v>
      </c>
      <c r="D17" s="14">
        <v>44333</v>
      </c>
      <c r="E17" s="14">
        <v>44408</v>
      </c>
      <c r="F17" s="10">
        <f t="shared" si="0"/>
        <v>0</v>
      </c>
      <c r="G17" s="10">
        <v>100</v>
      </c>
      <c r="H17" s="156">
        <f t="shared" si="2"/>
        <v>0</v>
      </c>
      <c r="I17" s="156">
        <v>300</v>
      </c>
      <c r="J17" s="156">
        <v>0</v>
      </c>
      <c r="K17" s="10">
        <f t="shared" ref="K17:K27" si="3">SUM(H17:J17)</f>
        <v>300</v>
      </c>
      <c r="L17" s="34" t="s">
        <v>38</v>
      </c>
    </row>
    <row r="18" ht="21" customHeight="1" spans="1:13">
      <c r="A18" s="10">
        <v>16</v>
      </c>
      <c r="B18" s="10" t="s">
        <v>13</v>
      </c>
      <c r="C18" s="10" t="s">
        <v>39</v>
      </c>
      <c r="D18" s="14">
        <v>44046</v>
      </c>
      <c r="E18" s="14">
        <v>44408</v>
      </c>
      <c r="F18" s="10">
        <f t="shared" si="0"/>
        <v>0</v>
      </c>
      <c r="G18" s="10">
        <v>100</v>
      </c>
      <c r="H18" s="156">
        <f t="shared" si="2"/>
        <v>0</v>
      </c>
      <c r="I18" s="156">
        <v>400</v>
      </c>
      <c r="J18" s="156">
        <v>0</v>
      </c>
      <c r="K18" s="10">
        <f t="shared" si="3"/>
        <v>400</v>
      </c>
      <c r="L18" s="34" t="s">
        <v>40</v>
      </c>
      <c r="M18" s="148"/>
    </row>
    <row r="19" ht="47" customHeight="1" spans="1:12">
      <c r="A19" s="10">
        <v>17</v>
      </c>
      <c r="B19" s="10" t="s">
        <v>13</v>
      </c>
      <c r="C19" s="10" t="s">
        <v>41</v>
      </c>
      <c r="D19" s="14">
        <v>44365</v>
      </c>
      <c r="E19" s="14">
        <v>44408</v>
      </c>
      <c r="F19" s="10">
        <f t="shared" si="0"/>
        <v>0</v>
      </c>
      <c r="G19" s="10">
        <v>100</v>
      </c>
      <c r="H19" s="156">
        <f t="shared" si="2"/>
        <v>0</v>
      </c>
      <c r="I19" s="156">
        <v>300</v>
      </c>
      <c r="J19" s="156">
        <v>300</v>
      </c>
      <c r="K19" s="10">
        <f t="shared" si="3"/>
        <v>600</v>
      </c>
      <c r="L19" s="34" t="s">
        <v>42</v>
      </c>
    </row>
    <row r="20" ht="30" customHeight="1" spans="1:12">
      <c r="A20" s="10">
        <v>18</v>
      </c>
      <c r="B20" s="10" t="s">
        <v>13</v>
      </c>
      <c r="C20" s="10" t="s">
        <v>43</v>
      </c>
      <c r="D20" s="14">
        <v>44194</v>
      </c>
      <c r="E20" s="14">
        <v>44408</v>
      </c>
      <c r="F20" s="10">
        <f t="shared" si="0"/>
        <v>0</v>
      </c>
      <c r="G20" s="10">
        <v>100</v>
      </c>
      <c r="H20" s="156">
        <f t="shared" si="2"/>
        <v>0</v>
      </c>
      <c r="I20" s="156">
        <v>300</v>
      </c>
      <c r="J20" s="156">
        <v>0</v>
      </c>
      <c r="K20" s="10">
        <f t="shared" si="3"/>
        <v>300</v>
      </c>
      <c r="L20" s="35" t="s">
        <v>44</v>
      </c>
    </row>
    <row r="21" ht="21" customHeight="1" spans="1:12">
      <c r="A21" s="10">
        <v>19</v>
      </c>
      <c r="B21" s="10" t="s">
        <v>13</v>
      </c>
      <c r="C21" s="10" t="s">
        <v>45</v>
      </c>
      <c r="D21" s="14">
        <v>44046</v>
      </c>
      <c r="E21" s="14">
        <v>44408</v>
      </c>
      <c r="F21" s="10">
        <f t="shared" si="0"/>
        <v>0</v>
      </c>
      <c r="G21" s="10">
        <v>100</v>
      </c>
      <c r="H21" s="156">
        <f t="shared" si="2"/>
        <v>0</v>
      </c>
      <c r="I21" s="156">
        <v>300</v>
      </c>
      <c r="J21" s="156">
        <v>0</v>
      </c>
      <c r="K21" s="10">
        <f t="shared" si="3"/>
        <v>300</v>
      </c>
      <c r="L21" s="34" t="s">
        <v>46</v>
      </c>
    </row>
    <row r="22" ht="21" customHeight="1" spans="1:12">
      <c r="A22" s="10">
        <v>20</v>
      </c>
      <c r="B22" s="10" t="s">
        <v>13</v>
      </c>
      <c r="C22" s="10" t="s">
        <v>47</v>
      </c>
      <c r="D22" s="14">
        <v>43957</v>
      </c>
      <c r="E22" s="14">
        <v>44408</v>
      </c>
      <c r="F22" s="10">
        <f t="shared" si="0"/>
        <v>1</v>
      </c>
      <c r="G22" s="10">
        <v>100</v>
      </c>
      <c r="H22" s="156">
        <f t="shared" si="2"/>
        <v>100</v>
      </c>
      <c r="I22" s="156">
        <v>0</v>
      </c>
      <c r="J22" s="156">
        <v>100</v>
      </c>
      <c r="K22" s="10">
        <f t="shared" si="3"/>
        <v>200</v>
      </c>
      <c r="L22" s="34" t="s">
        <v>48</v>
      </c>
    </row>
    <row r="23" ht="29" customHeight="1" spans="1:12">
      <c r="A23" s="10">
        <v>21</v>
      </c>
      <c r="B23" s="10" t="s">
        <v>13</v>
      </c>
      <c r="C23" s="10" t="s">
        <v>49</v>
      </c>
      <c r="D23" s="14">
        <v>41926</v>
      </c>
      <c r="E23" s="14">
        <v>44408</v>
      </c>
      <c r="F23" s="10">
        <f t="shared" si="0"/>
        <v>6</v>
      </c>
      <c r="G23" s="10">
        <v>100</v>
      </c>
      <c r="H23" s="156">
        <v>500</v>
      </c>
      <c r="I23" s="156">
        <v>0</v>
      </c>
      <c r="J23" s="156">
        <v>100</v>
      </c>
      <c r="K23" s="10">
        <f t="shared" si="3"/>
        <v>600</v>
      </c>
      <c r="L23" s="34" t="s">
        <v>50</v>
      </c>
    </row>
    <row r="24" ht="24" customHeight="1" spans="1:12">
      <c r="A24" s="10">
        <v>22</v>
      </c>
      <c r="B24" s="10" t="s">
        <v>13</v>
      </c>
      <c r="C24" s="10" t="s">
        <v>51</v>
      </c>
      <c r="D24" s="14">
        <v>41730</v>
      </c>
      <c r="E24" s="14">
        <v>44408</v>
      </c>
      <c r="F24" s="10">
        <f t="shared" si="0"/>
        <v>7</v>
      </c>
      <c r="G24" s="10">
        <v>100</v>
      </c>
      <c r="H24" s="156">
        <v>500</v>
      </c>
      <c r="I24" s="156">
        <v>0</v>
      </c>
      <c r="J24" s="156">
        <v>100</v>
      </c>
      <c r="K24" s="10">
        <f t="shared" si="3"/>
        <v>600</v>
      </c>
      <c r="L24" s="97" t="s">
        <v>116</v>
      </c>
    </row>
    <row r="25" ht="21" customHeight="1" spans="1:12">
      <c r="A25" s="10">
        <v>23</v>
      </c>
      <c r="B25" s="10" t="s">
        <v>13</v>
      </c>
      <c r="C25" s="10" t="s">
        <v>117</v>
      </c>
      <c r="D25" s="14">
        <v>44399</v>
      </c>
      <c r="E25" s="14">
        <v>44408</v>
      </c>
      <c r="F25" s="10">
        <v>0</v>
      </c>
      <c r="G25" s="10">
        <v>100</v>
      </c>
      <c r="H25" s="156">
        <v>0</v>
      </c>
      <c r="I25" s="156">
        <v>0</v>
      </c>
      <c r="J25" s="156">
        <v>0</v>
      </c>
      <c r="K25" s="10">
        <f t="shared" si="3"/>
        <v>0</v>
      </c>
      <c r="L25" s="34"/>
    </row>
    <row r="26" ht="21" customHeight="1" spans="1:12">
      <c r="A26" s="10">
        <v>24</v>
      </c>
      <c r="B26" s="10" t="s">
        <v>53</v>
      </c>
      <c r="C26" s="10" t="s">
        <v>54</v>
      </c>
      <c r="D26" s="14">
        <v>40787</v>
      </c>
      <c r="E26" s="14">
        <v>44408</v>
      </c>
      <c r="F26" s="10">
        <f>DATEDIF(D26,E26,"Y")</f>
        <v>9</v>
      </c>
      <c r="G26" s="10">
        <v>100</v>
      </c>
      <c r="H26" s="156">
        <v>500</v>
      </c>
      <c r="I26" s="156">
        <v>0</v>
      </c>
      <c r="J26" s="156">
        <v>0</v>
      </c>
      <c r="K26" s="10">
        <f t="shared" si="3"/>
        <v>500</v>
      </c>
      <c r="L26" s="34" t="s">
        <v>28</v>
      </c>
    </row>
    <row r="27" ht="21" customHeight="1" spans="1:12">
      <c r="A27" s="10">
        <v>25</v>
      </c>
      <c r="B27" s="10" t="s">
        <v>55</v>
      </c>
      <c r="C27" s="10" t="s">
        <v>56</v>
      </c>
      <c r="D27" s="14">
        <v>43710</v>
      </c>
      <c r="E27" s="14">
        <v>44408</v>
      </c>
      <c r="F27" s="10">
        <f>DATEDIF(D27,E27,"Y")</f>
        <v>1</v>
      </c>
      <c r="G27" s="10">
        <v>100</v>
      </c>
      <c r="H27" s="156">
        <f>F27*G27</f>
        <v>100</v>
      </c>
      <c r="I27" s="156">
        <v>0</v>
      </c>
      <c r="J27" s="156">
        <v>0</v>
      </c>
      <c r="K27" s="10">
        <f t="shared" si="3"/>
        <v>100</v>
      </c>
      <c r="L27" s="34" t="s">
        <v>28</v>
      </c>
    </row>
    <row r="28" ht="21" customHeight="1" spans="1:12">
      <c r="A28" s="10"/>
      <c r="B28" s="10" t="s">
        <v>55</v>
      </c>
      <c r="C28" s="10" t="s">
        <v>127</v>
      </c>
      <c r="D28" s="14">
        <v>44382</v>
      </c>
      <c r="E28" s="14"/>
      <c r="F28" s="10"/>
      <c r="G28" s="10"/>
      <c r="H28" s="156"/>
      <c r="I28" s="156"/>
      <c r="J28" s="156"/>
      <c r="K28" s="10"/>
      <c r="L28" s="34" t="s">
        <v>128</v>
      </c>
    </row>
    <row r="29" ht="21" customHeight="1" spans="1:12">
      <c r="A29" s="10">
        <v>26</v>
      </c>
      <c r="B29" s="10" t="s">
        <v>57</v>
      </c>
      <c r="C29" s="10" t="s">
        <v>58</v>
      </c>
      <c r="D29" s="14">
        <v>44113</v>
      </c>
      <c r="E29" s="14">
        <v>44408</v>
      </c>
      <c r="F29" s="10">
        <f>DATEDIF(D29,E29,"Y")</f>
        <v>0</v>
      </c>
      <c r="G29" s="10">
        <v>100</v>
      </c>
      <c r="H29" s="156">
        <f>F29*G29</f>
        <v>0</v>
      </c>
      <c r="I29" s="156">
        <v>300</v>
      </c>
      <c r="J29" s="156">
        <v>0</v>
      </c>
      <c r="K29" s="10">
        <f>SUM(H29:J29)</f>
        <v>300</v>
      </c>
      <c r="L29" s="34" t="s">
        <v>59</v>
      </c>
    </row>
    <row r="30" ht="21" customHeight="1" spans="1:12">
      <c r="A30" s="10">
        <v>27</v>
      </c>
      <c r="B30" s="10" t="s">
        <v>60</v>
      </c>
      <c r="C30" s="10" t="s">
        <v>61</v>
      </c>
      <c r="D30" s="14">
        <v>44074</v>
      </c>
      <c r="E30" s="14">
        <v>44408</v>
      </c>
      <c r="F30" s="10">
        <f>DATEDIF(D30,E30,"Y")</f>
        <v>0</v>
      </c>
      <c r="G30" s="10">
        <v>100</v>
      </c>
      <c r="H30" s="156">
        <f>F30*G30</f>
        <v>0</v>
      </c>
      <c r="I30" s="156">
        <v>0</v>
      </c>
      <c r="J30" s="156">
        <v>0</v>
      </c>
      <c r="K30" s="10">
        <f>SUM(H30:J30)</f>
        <v>0</v>
      </c>
      <c r="L30" s="34" t="s">
        <v>28</v>
      </c>
    </row>
    <row r="31" ht="21" customHeight="1" spans="1:12">
      <c r="A31" s="10">
        <v>28</v>
      </c>
      <c r="B31" s="10" t="s">
        <v>60</v>
      </c>
      <c r="C31" s="10" t="s">
        <v>118</v>
      </c>
      <c r="D31" s="14">
        <v>44392</v>
      </c>
      <c r="E31" s="14">
        <v>44408</v>
      </c>
      <c r="F31" s="10">
        <v>0</v>
      </c>
      <c r="G31" s="10">
        <v>100</v>
      </c>
      <c r="H31" s="156">
        <v>0</v>
      </c>
      <c r="I31" s="156">
        <v>0</v>
      </c>
      <c r="J31" s="156">
        <v>0</v>
      </c>
      <c r="K31" s="10">
        <f>SUM(H31:J31)</f>
        <v>0</v>
      </c>
      <c r="L31" s="34" t="s">
        <v>119</v>
      </c>
    </row>
    <row r="32" ht="21" customHeight="1" spans="1:12">
      <c r="A32" s="10">
        <v>29</v>
      </c>
      <c r="B32" s="10" t="s">
        <v>62</v>
      </c>
      <c r="C32" s="10" t="s">
        <v>63</v>
      </c>
      <c r="D32" s="14">
        <v>41687</v>
      </c>
      <c r="E32" s="14">
        <v>44408</v>
      </c>
      <c r="F32" s="10">
        <f>DATEDIF(D32,E32,"Y")</f>
        <v>7</v>
      </c>
      <c r="G32" s="10">
        <v>100</v>
      </c>
      <c r="H32" s="156">
        <v>500</v>
      </c>
      <c r="I32" s="156">
        <v>0</v>
      </c>
      <c r="J32" s="156">
        <v>0</v>
      </c>
      <c r="K32" s="10">
        <f>SUM(H32:J32)</f>
        <v>500</v>
      </c>
      <c r="L32" s="34" t="s">
        <v>28</v>
      </c>
    </row>
    <row r="33" ht="21" customHeight="1" spans="1:12">
      <c r="A33" s="10"/>
      <c r="B33" s="10" t="s">
        <v>62</v>
      </c>
      <c r="C33" s="10" t="s">
        <v>129</v>
      </c>
      <c r="D33" s="14">
        <v>44417</v>
      </c>
      <c r="E33" s="14"/>
      <c r="F33" s="10"/>
      <c r="G33" s="10"/>
      <c r="H33" s="156"/>
      <c r="I33" s="156"/>
      <c r="J33" s="156"/>
      <c r="K33" s="10"/>
      <c r="L33" s="34" t="s">
        <v>130</v>
      </c>
    </row>
    <row r="34" ht="21" customHeight="1" spans="1:12">
      <c r="A34" s="10">
        <v>30</v>
      </c>
      <c r="B34" s="13" t="s">
        <v>64</v>
      </c>
      <c r="C34" s="10" t="s">
        <v>65</v>
      </c>
      <c r="D34" s="14">
        <v>43069</v>
      </c>
      <c r="E34" s="14">
        <v>44408</v>
      </c>
      <c r="F34" s="10">
        <f t="shared" ref="F34:F46" si="4">DATEDIF(D34,E34,"Y")</f>
        <v>3</v>
      </c>
      <c r="G34" s="10">
        <v>100</v>
      </c>
      <c r="H34" s="156">
        <f t="shared" ref="H34:H42" si="5">F34*G34</f>
        <v>300</v>
      </c>
      <c r="I34" s="156">
        <v>0</v>
      </c>
      <c r="J34" s="156">
        <v>0</v>
      </c>
      <c r="K34" s="10">
        <f t="shared" ref="K34:K46" si="6">SUM(H34:J34)</f>
        <v>300</v>
      </c>
      <c r="L34" s="34" t="s">
        <v>28</v>
      </c>
    </row>
    <row r="35" ht="21" customHeight="1" spans="1:12">
      <c r="A35" s="10">
        <v>31</v>
      </c>
      <c r="B35" s="51"/>
      <c r="C35" s="10" t="s">
        <v>66</v>
      </c>
      <c r="D35" s="14">
        <v>43694</v>
      </c>
      <c r="E35" s="14">
        <v>44408</v>
      </c>
      <c r="F35" s="10">
        <f t="shared" si="4"/>
        <v>1</v>
      </c>
      <c r="G35" s="10">
        <v>100</v>
      </c>
      <c r="H35" s="156">
        <f t="shared" si="5"/>
        <v>100</v>
      </c>
      <c r="I35" s="156">
        <v>0</v>
      </c>
      <c r="J35" s="156">
        <v>50</v>
      </c>
      <c r="K35" s="10">
        <f t="shared" si="6"/>
        <v>150</v>
      </c>
      <c r="L35" s="34" t="s">
        <v>67</v>
      </c>
    </row>
    <row r="36" ht="40" customHeight="1" spans="1:12">
      <c r="A36" s="10">
        <v>32</v>
      </c>
      <c r="B36" s="13" t="s">
        <v>68</v>
      </c>
      <c r="C36" s="10" t="s">
        <v>69</v>
      </c>
      <c r="D36" s="14">
        <v>44350</v>
      </c>
      <c r="E36" s="14">
        <v>44408</v>
      </c>
      <c r="F36" s="10">
        <f t="shared" si="4"/>
        <v>0</v>
      </c>
      <c r="G36" s="10">
        <v>100</v>
      </c>
      <c r="H36" s="156">
        <f t="shared" si="5"/>
        <v>0</v>
      </c>
      <c r="I36" s="156">
        <v>300</v>
      </c>
      <c r="J36" s="156">
        <v>100</v>
      </c>
      <c r="K36" s="10">
        <f t="shared" si="6"/>
        <v>400</v>
      </c>
      <c r="L36" s="34" t="s">
        <v>70</v>
      </c>
    </row>
    <row r="37" ht="21" customHeight="1" spans="1:12">
      <c r="A37" s="10">
        <v>33</v>
      </c>
      <c r="B37" s="15"/>
      <c r="C37" s="10" t="s">
        <v>71</v>
      </c>
      <c r="D37" s="14">
        <v>44298</v>
      </c>
      <c r="E37" s="14">
        <v>44408</v>
      </c>
      <c r="F37" s="10">
        <f t="shared" si="4"/>
        <v>0</v>
      </c>
      <c r="G37" s="10">
        <v>100</v>
      </c>
      <c r="H37" s="156">
        <f t="shared" si="5"/>
        <v>0</v>
      </c>
      <c r="I37" s="156">
        <v>100</v>
      </c>
      <c r="J37" s="156">
        <v>0</v>
      </c>
      <c r="K37" s="10">
        <f t="shared" si="6"/>
        <v>100</v>
      </c>
      <c r="L37" s="34" t="s">
        <v>72</v>
      </c>
    </row>
    <row r="38" ht="21" customHeight="1" spans="1:12">
      <c r="A38" s="10">
        <v>34</v>
      </c>
      <c r="B38" s="15"/>
      <c r="C38" s="10" t="s">
        <v>73</v>
      </c>
      <c r="D38" s="14">
        <v>44347</v>
      </c>
      <c r="E38" s="14">
        <v>44408</v>
      </c>
      <c r="F38" s="10">
        <f t="shared" si="4"/>
        <v>0</v>
      </c>
      <c r="G38" s="10">
        <v>100</v>
      </c>
      <c r="H38" s="156">
        <f t="shared" si="5"/>
        <v>0</v>
      </c>
      <c r="I38" s="156">
        <v>0</v>
      </c>
      <c r="J38" s="156">
        <v>0</v>
      </c>
      <c r="K38" s="10">
        <f t="shared" si="6"/>
        <v>0</v>
      </c>
      <c r="L38" s="34" t="s">
        <v>28</v>
      </c>
    </row>
    <row r="39" ht="21" customHeight="1" spans="1:12">
      <c r="A39" s="10">
        <v>35</v>
      </c>
      <c r="B39" s="15"/>
      <c r="C39" s="10" t="s">
        <v>74</v>
      </c>
      <c r="D39" s="14">
        <v>44344</v>
      </c>
      <c r="E39" s="14">
        <v>44408</v>
      </c>
      <c r="F39" s="10">
        <f t="shared" si="4"/>
        <v>0</v>
      </c>
      <c r="G39" s="10">
        <v>100</v>
      </c>
      <c r="H39" s="156">
        <f t="shared" si="5"/>
        <v>0</v>
      </c>
      <c r="I39" s="156">
        <v>0</v>
      </c>
      <c r="J39" s="156">
        <v>0</v>
      </c>
      <c r="K39" s="10">
        <f t="shared" si="6"/>
        <v>0</v>
      </c>
      <c r="L39" s="34" t="s">
        <v>28</v>
      </c>
    </row>
    <row r="40" ht="21" customHeight="1" spans="1:12">
      <c r="A40" s="10">
        <v>36</v>
      </c>
      <c r="B40" s="15"/>
      <c r="C40" s="10" t="s">
        <v>75</v>
      </c>
      <c r="D40" s="14">
        <v>44312</v>
      </c>
      <c r="E40" s="14">
        <v>44408</v>
      </c>
      <c r="F40" s="10">
        <f t="shared" si="4"/>
        <v>0</v>
      </c>
      <c r="G40" s="10">
        <v>100</v>
      </c>
      <c r="H40" s="156">
        <f t="shared" si="5"/>
        <v>0</v>
      </c>
      <c r="I40" s="156">
        <v>0</v>
      </c>
      <c r="J40" s="156">
        <v>0</v>
      </c>
      <c r="K40" s="10">
        <f t="shared" si="6"/>
        <v>0</v>
      </c>
      <c r="L40" s="34" t="s">
        <v>28</v>
      </c>
    </row>
    <row r="41" ht="27" customHeight="1" spans="1:12">
      <c r="A41" s="10">
        <v>37</v>
      </c>
      <c r="B41" s="15"/>
      <c r="C41" s="10" t="s">
        <v>77</v>
      </c>
      <c r="D41" s="14">
        <v>44342</v>
      </c>
      <c r="E41" s="14">
        <v>44408</v>
      </c>
      <c r="F41" s="10">
        <f t="shared" si="4"/>
        <v>0</v>
      </c>
      <c r="G41" s="10">
        <v>100</v>
      </c>
      <c r="H41" s="156">
        <f t="shared" si="5"/>
        <v>0</v>
      </c>
      <c r="I41" s="156">
        <v>400</v>
      </c>
      <c r="J41" s="156">
        <v>300</v>
      </c>
      <c r="K41" s="10">
        <f t="shared" si="6"/>
        <v>700</v>
      </c>
      <c r="L41" s="34" t="s">
        <v>78</v>
      </c>
    </row>
    <row r="42" ht="27" customHeight="1" spans="1:12">
      <c r="A42" s="10"/>
      <c r="B42" s="15"/>
      <c r="C42" s="10" t="s">
        <v>131</v>
      </c>
      <c r="D42" s="14">
        <v>44413</v>
      </c>
      <c r="E42" s="14"/>
      <c r="F42" s="10"/>
      <c r="G42" s="10"/>
      <c r="H42" s="156"/>
      <c r="I42" s="156"/>
      <c r="J42" s="156"/>
      <c r="K42" s="10"/>
      <c r="L42" s="34" t="s">
        <v>132</v>
      </c>
    </row>
    <row r="43" ht="21" customHeight="1" spans="1:12">
      <c r="A43" s="10">
        <v>38</v>
      </c>
      <c r="B43" s="51"/>
      <c r="C43" s="10" t="s">
        <v>79</v>
      </c>
      <c r="D43" s="14">
        <v>42437</v>
      </c>
      <c r="E43" s="14">
        <v>44408</v>
      </c>
      <c r="F43" s="10">
        <f>DATEDIF(D43,E43,"Y")</f>
        <v>5</v>
      </c>
      <c r="G43" s="10">
        <v>100</v>
      </c>
      <c r="H43" s="156">
        <f>F43*G43</f>
        <v>500</v>
      </c>
      <c r="I43" s="156">
        <v>0</v>
      </c>
      <c r="J43" s="156">
        <v>0</v>
      </c>
      <c r="K43" s="10">
        <f>SUM(H43:J43)</f>
        <v>500</v>
      </c>
      <c r="L43" s="34" t="s">
        <v>28</v>
      </c>
    </row>
    <row r="44" ht="21" customHeight="1" spans="1:12">
      <c r="A44" s="10">
        <v>39</v>
      </c>
      <c r="B44" s="13" t="s">
        <v>80</v>
      </c>
      <c r="C44" s="10" t="s">
        <v>81</v>
      </c>
      <c r="D44" s="14">
        <v>40826</v>
      </c>
      <c r="E44" s="14">
        <v>44408</v>
      </c>
      <c r="F44" s="10">
        <f>DATEDIF(D44,E44,"Y")</f>
        <v>9</v>
      </c>
      <c r="G44" s="10">
        <v>100</v>
      </c>
      <c r="H44" s="156">
        <v>500</v>
      </c>
      <c r="I44" s="156">
        <v>0</v>
      </c>
      <c r="J44" s="156">
        <v>0</v>
      </c>
      <c r="K44" s="10">
        <f>SUM(H44:J44)</f>
        <v>500</v>
      </c>
      <c r="L44" s="34" t="s">
        <v>28</v>
      </c>
    </row>
    <row r="45" ht="21" customHeight="1" spans="1:12">
      <c r="A45" s="10">
        <v>40</v>
      </c>
      <c r="B45" s="15"/>
      <c r="C45" s="10" t="s">
        <v>82</v>
      </c>
      <c r="D45" s="14">
        <v>44259</v>
      </c>
      <c r="E45" s="14">
        <v>44408</v>
      </c>
      <c r="F45" s="10">
        <f>DATEDIF(D45,E45,"Y")</f>
        <v>0</v>
      </c>
      <c r="G45" s="10">
        <v>100</v>
      </c>
      <c r="H45" s="156">
        <f t="shared" ref="H45:H47" si="7">F45*G45</f>
        <v>0</v>
      </c>
      <c r="I45" s="156">
        <v>0</v>
      </c>
      <c r="J45" s="156">
        <v>0</v>
      </c>
      <c r="K45" s="10">
        <f>SUM(H45:J45)</f>
        <v>0</v>
      </c>
      <c r="L45" s="34" t="s">
        <v>28</v>
      </c>
    </row>
    <row r="46" ht="21" customHeight="1" spans="1:12">
      <c r="A46" s="10">
        <v>41</v>
      </c>
      <c r="B46" s="51"/>
      <c r="C46" s="10" t="s">
        <v>83</v>
      </c>
      <c r="D46" s="14">
        <v>44370</v>
      </c>
      <c r="E46" s="14">
        <v>44408</v>
      </c>
      <c r="F46" s="10">
        <f>DATEDIF(D46,E46,"Y")</f>
        <v>0</v>
      </c>
      <c r="G46" s="10">
        <v>100</v>
      </c>
      <c r="H46" s="156">
        <f t="shared" si="7"/>
        <v>0</v>
      </c>
      <c r="I46" s="156">
        <v>0</v>
      </c>
      <c r="J46" s="156">
        <v>0</v>
      </c>
      <c r="K46" s="10">
        <f>SUM(H46:J46)</f>
        <v>0</v>
      </c>
      <c r="L46" s="34" t="s">
        <v>133</v>
      </c>
    </row>
    <row r="47" s="2" customFormat="1" ht="21" customHeight="1" spans="1:12">
      <c r="A47" s="10">
        <v>42</v>
      </c>
      <c r="B47" s="48" t="s">
        <v>84</v>
      </c>
      <c r="C47" s="18" t="s">
        <v>85</v>
      </c>
      <c r="D47" s="17">
        <v>43978</v>
      </c>
      <c r="E47" s="14">
        <v>44408</v>
      </c>
      <c r="F47" s="18">
        <f>DATEDIF(D47,E47,"Y")</f>
        <v>1</v>
      </c>
      <c r="G47" s="18">
        <v>100</v>
      </c>
      <c r="H47" s="156">
        <f t="shared" si="7"/>
        <v>100</v>
      </c>
      <c r="I47" s="156">
        <v>0</v>
      </c>
      <c r="J47" s="156">
        <v>0</v>
      </c>
      <c r="K47" s="18">
        <f>SUM(H47:J47)</f>
        <v>100</v>
      </c>
      <c r="L47" s="146" t="s">
        <v>28</v>
      </c>
    </row>
    <row r="48" s="2" customFormat="1" ht="21" customHeight="1" spans="1:12">
      <c r="A48" s="10">
        <v>43</v>
      </c>
      <c r="B48" s="87"/>
      <c r="C48" s="18" t="s">
        <v>120</v>
      </c>
      <c r="D48" s="17">
        <v>44405</v>
      </c>
      <c r="E48" s="14">
        <v>44408</v>
      </c>
      <c r="F48" s="18">
        <v>0</v>
      </c>
      <c r="G48" s="18">
        <v>100</v>
      </c>
      <c r="H48" s="156">
        <v>0</v>
      </c>
      <c r="I48" s="156">
        <v>0</v>
      </c>
      <c r="J48" s="156">
        <v>0</v>
      </c>
      <c r="K48" s="18">
        <v>0</v>
      </c>
      <c r="L48" s="146" t="s">
        <v>28</v>
      </c>
    </row>
    <row r="49" ht="21" customHeight="1" spans="1:12">
      <c r="A49" s="10">
        <v>44</v>
      </c>
      <c r="B49" s="125"/>
      <c r="C49" s="10" t="s">
        <v>86</v>
      </c>
      <c r="D49" s="14">
        <v>43797</v>
      </c>
      <c r="E49" s="14">
        <v>44408</v>
      </c>
      <c r="F49" s="10">
        <f t="shared" ref="F49:F60" si="8">DATEDIF(D49,E49,"Y")</f>
        <v>1</v>
      </c>
      <c r="G49" s="10">
        <v>100</v>
      </c>
      <c r="H49" s="156">
        <f t="shared" ref="H49:H60" si="9">F49*G49</f>
        <v>100</v>
      </c>
      <c r="I49" s="156">
        <v>0</v>
      </c>
      <c r="J49" s="156">
        <v>0</v>
      </c>
      <c r="K49" s="10">
        <f t="shared" ref="K49:K60" si="10">SUM(H49:J49)</f>
        <v>100</v>
      </c>
      <c r="L49" s="146" t="s">
        <v>28</v>
      </c>
    </row>
    <row r="50" ht="21" customHeight="1" spans="1:12">
      <c r="A50" s="10">
        <v>45</v>
      </c>
      <c r="B50" s="10" t="s">
        <v>87</v>
      </c>
      <c r="C50" s="10" t="s">
        <v>88</v>
      </c>
      <c r="D50" s="14">
        <v>43724</v>
      </c>
      <c r="E50" s="14">
        <v>44408</v>
      </c>
      <c r="F50" s="10">
        <f t="shared" si="8"/>
        <v>1</v>
      </c>
      <c r="G50" s="10">
        <v>100</v>
      </c>
      <c r="H50" s="156">
        <f t="shared" si="9"/>
        <v>100</v>
      </c>
      <c r="I50" s="156">
        <v>0</v>
      </c>
      <c r="J50" s="156">
        <v>0</v>
      </c>
      <c r="K50" s="10">
        <f t="shared" si="10"/>
        <v>100</v>
      </c>
      <c r="L50" s="34" t="s">
        <v>28</v>
      </c>
    </row>
    <row r="51" ht="21" customHeight="1" spans="1:12">
      <c r="A51" s="10">
        <v>46</v>
      </c>
      <c r="B51" s="13" t="s">
        <v>89</v>
      </c>
      <c r="C51" s="10" t="s">
        <v>90</v>
      </c>
      <c r="D51" s="14">
        <v>44075</v>
      </c>
      <c r="E51" s="14">
        <v>44408</v>
      </c>
      <c r="F51" s="10">
        <f t="shared" si="8"/>
        <v>0</v>
      </c>
      <c r="G51" s="10">
        <v>100</v>
      </c>
      <c r="H51" s="156">
        <f t="shared" si="9"/>
        <v>0</v>
      </c>
      <c r="I51" s="156">
        <v>0</v>
      </c>
      <c r="J51" s="156">
        <v>0</v>
      </c>
      <c r="K51" s="10">
        <f t="shared" si="10"/>
        <v>0</v>
      </c>
      <c r="L51" s="34" t="s">
        <v>28</v>
      </c>
    </row>
    <row r="52" s="2" customFormat="1" ht="30" customHeight="1" spans="1:12">
      <c r="A52" s="10">
        <v>47</v>
      </c>
      <c r="B52" s="125"/>
      <c r="C52" s="18" t="s">
        <v>91</v>
      </c>
      <c r="D52" s="17">
        <v>44531</v>
      </c>
      <c r="E52" s="14">
        <v>44408</v>
      </c>
      <c r="F52" s="18">
        <f t="shared" si="8"/>
        <v>0</v>
      </c>
      <c r="G52" s="18">
        <v>100</v>
      </c>
      <c r="H52" s="156">
        <f t="shared" si="9"/>
        <v>0</v>
      </c>
      <c r="I52" s="156">
        <v>0</v>
      </c>
      <c r="J52" s="156">
        <v>100</v>
      </c>
      <c r="K52" s="18">
        <f t="shared" si="10"/>
        <v>100</v>
      </c>
      <c r="L52" s="146" t="s">
        <v>92</v>
      </c>
    </row>
    <row r="53" ht="21" customHeight="1" spans="1:12">
      <c r="A53" s="10">
        <v>48</v>
      </c>
      <c r="B53" s="13" t="s">
        <v>93</v>
      </c>
      <c r="C53" s="10" t="s">
        <v>94</v>
      </c>
      <c r="D53" s="14">
        <v>44136</v>
      </c>
      <c r="E53" s="14">
        <v>44408</v>
      </c>
      <c r="F53" s="10">
        <f t="shared" si="8"/>
        <v>0</v>
      </c>
      <c r="G53" s="10">
        <v>100</v>
      </c>
      <c r="H53" s="156">
        <f t="shared" si="9"/>
        <v>0</v>
      </c>
      <c r="I53" s="156">
        <v>0</v>
      </c>
      <c r="J53" s="156">
        <v>0</v>
      </c>
      <c r="K53" s="10">
        <f t="shared" si="10"/>
        <v>0</v>
      </c>
      <c r="L53" s="34" t="s">
        <v>28</v>
      </c>
    </row>
    <row r="54" ht="21" customHeight="1" spans="1:12">
      <c r="A54" s="10">
        <v>49</v>
      </c>
      <c r="B54" s="51"/>
      <c r="C54" s="10" t="s">
        <v>95</v>
      </c>
      <c r="D54" s="14">
        <v>44136</v>
      </c>
      <c r="E54" s="14">
        <v>44408</v>
      </c>
      <c r="F54" s="10">
        <f t="shared" si="8"/>
        <v>0</v>
      </c>
      <c r="G54" s="10">
        <v>100</v>
      </c>
      <c r="H54" s="156">
        <f t="shared" si="9"/>
        <v>0</v>
      </c>
      <c r="I54" s="156">
        <v>0</v>
      </c>
      <c r="J54" s="156">
        <v>0</v>
      </c>
      <c r="K54" s="10">
        <f t="shared" si="10"/>
        <v>0</v>
      </c>
      <c r="L54" s="34" t="s">
        <v>28</v>
      </c>
    </row>
    <row r="55" s="2" customFormat="1" ht="27" customHeight="1" spans="1:12">
      <c r="A55" s="10">
        <v>50</v>
      </c>
      <c r="B55" s="18" t="s">
        <v>96</v>
      </c>
      <c r="C55" s="18" t="s">
        <v>97</v>
      </c>
      <c r="D55" s="17">
        <v>44081</v>
      </c>
      <c r="E55" s="14">
        <v>44408</v>
      </c>
      <c r="F55" s="18">
        <f t="shared" si="8"/>
        <v>0</v>
      </c>
      <c r="G55" s="18">
        <v>100</v>
      </c>
      <c r="H55" s="156">
        <f t="shared" si="9"/>
        <v>0</v>
      </c>
      <c r="I55" s="156">
        <v>0</v>
      </c>
      <c r="J55" s="156">
        <v>100</v>
      </c>
      <c r="K55" s="18">
        <f t="shared" si="10"/>
        <v>100</v>
      </c>
      <c r="L55" s="146" t="s">
        <v>92</v>
      </c>
    </row>
    <row r="56" ht="24" customHeight="1" spans="1:12">
      <c r="A56" s="10">
        <v>51</v>
      </c>
      <c r="B56" s="13" t="s">
        <v>121</v>
      </c>
      <c r="C56" s="10" t="s">
        <v>99</v>
      </c>
      <c r="D56" s="14">
        <v>44209</v>
      </c>
      <c r="E56" s="14">
        <v>44408</v>
      </c>
      <c r="F56" s="10">
        <f t="shared" si="8"/>
        <v>0</v>
      </c>
      <c r="G56" s="10">
        <v>100</v>
      </c>
      <c r="H56" s="156">
        <f t="shared" si="9"/>
        <v>0</v>
      </c>
      <c r="I56" s="156">
        <v>0</v>
      </c>
      <c r="J56" s="156">
        <v>100</v>
      </c>
      <c r="K56" s="10">
        <f t="shared" si="10"/>
        <v>100</v>
      </c>
      <c r="L56" s="146" t="s">
        <v>92</v>
      </c>
    </row>
    <row r="57" ht="21" customHeight="1" spans="1:12">
      <c r="A57" s="10">
        <v>52</v>
      </c>
      <c r="B57" s="15"/>
      <c r="C57" s="10" t="s">
        <v>100</v>
      </c>
      <c r="D57" s="14">
        <v>44257</v>
      </c>
      <c r="E57" s="14">
        <v>44408</v>
      </c>
      <c r="F57" s="10">
        <f t="shared" si="8"/>
        <v>0</v>
      </c>
      <c r="G57" s="10">
        <v>100</v>
      </c>
      <c r="H57" s="156">
        <f t="shared" si="9"/>
        <v>0</v>
      </c>
      <c r="I57" s="156">
        <v>0</v>
      </c>
      <c r="J57" s="156">
        <v>300</v>
      </c>
      <c r="K57" s="10">
        <f t="shared" si="10"/>
        <v>300</v>
      </c>
      <c r="L57" s="34" t="s">
        <v>101</v>
      </c>
    </row>
    <row r="58" customFormat="1" ht="21" customHeight="1" spans="1:12">
      <c r="A58" s="10">
        <v>53</v>
      </c>
      <c r="B58" s="15"/>
      <c r="C58" s="18" t="s">
        <v>102</v>
      </c>
      <c r="D58" s="17">
        <v>44314</v>
      </c>
      <c r="E58" s="14">
        <v>44408</v>
      </c>
      <c r="F58" s="18">
        <f t="shared" si="8"/>
        <v>0</v>
      </c>
      <c r="G58" s="18">
        <v>100</v>
      </c>
      <c r="H58" s="156">
        <f t="shared" si="9"/>
        <v>0</v>
      </c>
      <c r="I58" s="156">
        <v>0</v>
      </c>
      <c r="J58" s="156">
        <v>0</v>
      </c>
      <c r="K58" s="18">
        <f t="shared" si="10"/>
        <v>0</v>
      </c>
      <c r="L58" s="146" t="s">
        <v>28</v>
      </c>
    </row>
    <row r="59" s="2" customFormat="1" ht="21" customHeight="1" spans="1:12">
      <c r="A59" s="10">
        <v>54</v>
      </c>
      <c r="B59" s="125"/>
      <c r="C59" s="18" t="s">
        <v>122</v>
      </c>
      <c r="D59" s="17">
        <v>44399</v>
      </c>
      <c r="E59" s="14">
        <v>44408</v>
      </c>
      <c r="F59" s="18">
        <f t="shared" si="8"/>
        <v>0</v>
      </c>
      <c r="G59" s="18">
        <v>100</v>
      </c>
      <c r="H59" s="156">
        <f t="shared" si="9"/>
        <v>0</v>
      </c>
      <c r="I59" s="156">
        <v>0</v>
      </c>
      <c r="J59" s="156">
        <v>0</v>
      </c>
      <c r="K59" s="18">
        <f t="shared" si="10"/>
        <v>0</v>
      </c>
      <c r="L59" s="146" t="s">
        <v>123</v>
      </c>
    </row>
    <row r="60" ht="21" customHeight="1" spans="1:12">
      <c r="A60" s="10">
        <v>55</v>
      </c>
      <c r="B60" s="10" t="s">
        <v>103</v>
      </c>
      <c r="C60" s="10" t="s">
        <v>104</v>
      </c>
      <c r="D60" s="14">
        <v>43192</v>
      </c>
      <c r="E60" s="14">
        <v>44408</v>
      </c>
      <c r="F60" s="10">
        <f t="shared" si="8"/>
        <v>3</v>
      </c>
      <c r="G60" s="10">
        <v>100</v>
      </c>
      <c r="H60" s="156">
        <f t="shared" si="9"/>
        <v>300</v>
      </c>
      <c r="I60" s="156">
        <v>300</v>
      </c>
      <c r="J60" s="156">
        <v>0</v>
      </c>
      <c r="K60" s="10">
        <f t="shared" si="10"/>
        <v>600</v>
      </c>
      <c r="L60" s="34" t="s">
        <v>105</v>
      </c>
    </row>
  </sheetData>
  <mergeCells count="8">
    <mergeCell ref="A1:L1"/>
    <mergeCell ref="B34:B35"/>
    <mergeCell ref="B36:B43"/>
    <mergeCell ref="B44:B46"/>
    <mergeCell ref="B47:B49"/>
    <mergeCell ref="B51:B52"/>
    <mergeCell ref="B53:B54"/>
    <mergeCell ref="B56:B59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3"/>
  <sheetViews>
    <sheetView workbookViewId="0">
      <pane ySplit="2" topLeftCell="A18" activePane="bottomLeft" state="frozen"/>
      <selection/>
      <selection pane="bottomLeft" activeCell="L39" sqref="L3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45626</v>
      </c>
      <c r="F3" s="10">
        <f t="shared" ref="F3:F9" si="0"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52" si="1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45626</v>
      </c>
      <c r="F4" s="10">
        <f t="shared" si="0"/>
        <v>14</v>
      </c>
      <c r="G4" s="10">
        <v>100</v>
      </c>
      <c r="H4" s="12">
        <v>0</v>
      </c>
      <c r="I4" s="12">
        <v>0</v>
      </c>
      <c r="J4" s="12">
        <v>0</v>
      </c>
      <c r="K4" s="10">
        <f t="shared" si="1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45626</v>
      </c>
      <c r="F5" s="10">
        <f t="shared" si="0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45626</v>
      </c>
      <c r="F6" s="10">
        <f t="shared" si="0"/>
        <v>13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30" customHeight="1" spans="1:12">
      <c r="A7" s="10">
        <v>5</v>
      </c>
      <c r="B7" s="15"/>
      <c r="C7" s="10" t="s">
        <v>49</v>
      </c>
      <c r="D7" s="14">
        <v>41926</v>
      </c>
      <c r="E7" s="14">
        <v>45626</v>
      </c>
      <c r="F7" s="10">
        <f t="shared" si="0"/>
        <v>10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1"/>
        <v>800</v>
      </c>
      <c r="L7" s="35" t="s">
        <v>497</v>
      </c>
    </row>
    <row r="8" ht="29" customHeight="1" spans="1:12">
      <c r="A8" s="10">
        <v>6</v>
      </c>
      <c r="B8" s="15"/>
      <c r="C8" s="10" t="s">
        <v>19</v>
      </c>
      <c r="D8" s="14">
        <v>40269</v>
      </c>
      <c r="E8" s="14">
        <v>45626</v>
      </c>
      <c r="F8" s="10">
        <f t="shared" si="0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624</v>
      </c>
    </row>
    <row r="9" ht="31" customHeight="1" spans="1:12">
      <c r="A9" s="10">
        <v>7</v>
      </c>
      <c r="B9" s="15"/>
      <c r="C9" s="75" t="s">
        <v>23</v>
      </c>
      <c r="D9" s="14">
        <v>43556</v>
      </c>
      <c r="E9" s="14">
        <v>45626</v>
      </c>
      <c r="F9" s="10">
        <f t="shared" si="0"/>
        <v>5</v>
      </c>
      <c r="G9" s="10">
        <v>100</v>
      </c>
      <c r="H9" s="12">
        <f t="shared" ref="H9:H19" si="2">F9*G9</f>
        <v>500</v>
      </c>
      <c r="I9" s="12">
        <v>400</v>
      </c>
      <c r="J9" s="12">
        <v>200</v>
      </c>
      <c r="K9" s="10">
        <f t="shared" si="1"/>
        <v>1100</v>
      </c>
      <c r="L9" s="35" t="s">
        <v>699</v>
      </c>
    </row>
    <row r="10" ht="32" customHeight="1" spans="1:12">
      <c r="A10" s="10">
        <v>8</v>
      </c>
      <c r="B10" s="15"/>
      <c r="C10" s="10" t="s">
        <v>31</v>
      </c>
      <c r="D10" s="14">
        <v>43787</v>
      </c>
      <c r="E10" s="14">
        <v>45626</v>
      </c>
      <c r="F10" s="10">
        <v>4</v>
      </c>
      <c r="G10" s="10">
        <v>100</v>
      </c>
      <c r="H10" s="12">
        <f t="shared" si="2"/>
        <v>400</v>
      </c>
      <c r="I10" s="12">
        <v>0</v>
      </c>
      <c r="J10" s="12">
        <v>300</v>
      </c>
      <c r="K10" s="10">
        <f t="shared" si="1"/>
        <v>700</v>
      </c>
      <c r="L10" s="36" t="s">
        <v>543</v>
      </c>
    </row>
    <row r="11" ht="27" customHeight="1" spans="1:12">
      <c r="A11" s="10">
        <v>9</v>
      </c>
      <c r="B11" s="15"/>
      <c r="C11" s="10" t="s">
        <v>43</v>
      </c>
      <c r="D11" s="14">
        <v>44194</v>
      </c>
      <c r="E11" s="14">
        <v>45626</v>
      </c>
      <c r="F11" s="10">
        <f t="shared" ref="F11:F22" si="3">DATEDIF(D11,E11,"Y")</f>
        <v>3</v>
      </c>
      <c r="G11" s="10">
        <v>100</v>
      </c>
      <c r="H11" s="12">
        <v>0</v>
      </c>
      <c r="I11" s="12">
        <v>0</v>
      </c>
      <c r="J11" s="12">
        <v>0</v>
      </c>
      <c r="K11" s="10">
        <f t="shared" si="1"/>
        <v>0</v>
      </c>
      <c r="L11" s="35" t="s">
        <v>700</v>
      </c>
    </row>
    <row r="12" ht="29" customHeight="1" spans="1:12">
      <c r="A12" s="10">
        <v>10</v>
      </c>
      <c r="B12" s="15"/>
      <c r="C12" s="10" t="s">
        <v>37</v>
      </c>
      <c r="D12" s="14">
        <v>44333</v>
      </c>
      <c r="E12" s="14">
        <v>45626</v>
      </c>
      <c r="F12" s="10">
        <f t="shared" si="3"/>
        <v>3</v>
      </c>
      <c r="G12" s="10">
        <v>100</v>
      </c>
      <c r="H12" s="12">
        <v>300</v>
      </c>
      <c r="I12" s="12">
        <v>300</v>
      </c>
      <c r="J12" s="12">
        <v>0</v>
      </c>
      <c r="K12" s="10">
        <f t="shared" si="1"/>
        <v>600</v>
      </c>
      <c r="L12" s="35" t="s">
        <v>701</v>
      </c>
    </row>
    <row r="13" ht="52" customHeight="1" spans="1:12">
      <c r="A13" s="10">
        <v>11</v>
      </c>
      <c r="B13" s="15"/>
      <c r="C13" s="18" t="s">
        <v>196</v>
      </c>
      <c r="D13" s="17">
        <v>44553</v>
      </c>
      <c r="E13" s="14">
        <v>45626</v>
      </c>
      <c r="F13" s="10">
        <f t="shared" si="3"/>
        <v>2</v>
      </c>
      <c r="G13" s="18">
        <v>100</v>
      </c>
      <c r="H13" s="12">
        <f t="shared" si="2"/>
        <v>200</v>
      </c>
      <c r="I13" s="12">
        <v>300</v>
      </c>
      <c r="J13" s="12">
        <v>200</v>
      </c>
      <c r="K13" s="10">
        <f t="shared" si="1"/>
        <v>700</v>
      </c>
      <c r="L13" s="37" t="s">
        <v>218</v>
      </c>
    </row>
    <row r="14" ht="30" customHeight="1" spans="1:12">
      <c r="A14" s="10">
        <v>12</v>
      </c>
      <c r="B14" s="15"/>
      <c r="C14" s="18" t="s">
        <v>237</v>
      </c>
      <c r="D14" s="17">
        <v>44635</v>
      </c>
      <c r="E14" s="14">
        <v>45626</v>
      </c>
      <c r="F14" s="10">
        <f t="shared" si="3"/>
        <v>2</v>
      </c>
      <c r="G14" s="18">
        <v>100</v>
      </c>
      <c r="H14" s="12">
        <f t="shared" si="2"/>
        <v>200</v>
      </c>
      <c r="I14" s="12">
        <v>0</v>
      </c>
      <c r="J14" s="12">
        <v>200</v>
      </c>
      <c r="K14" s="10">
        <f t="shared" si="1"/>
        <v>400</v>
      </c>
      <c r="L14" s="37" t="s">
        <v>546</v>
      </c>
    </row>
    <row r="15" ht="45" customHeight="1" spans="1:12">
      <c r="A15" s="10">
        <v>13</v>
      </c>
      <c r="B15" s="15"/>
      <c r="C15" s="18" t="s">
        <v>293</v>
      </c>
      <c r="D15" s="17">
        <v>44725</v>
      </c>
      <c r="E15" s="14">
        <v>45626</v>
      </c>
      <c r="F15" s="10">
        <f t="shared" si="3"/>
        <v>2</v>
      </c>
      <c r="G15" s="18">
        <v>100</v>
      </c>
      <c r="H15" s="12">
        <f t="shared" si="2"/>
        <v>200</v>
      </c>
      <c r="I15" s="12">
        <v>300</v>
      </c>
      <c r="J15" s="12">
        <v>200</v>
      </c>
      <c r="K15" s="10">
        <f t="shared" si="1"/>
        <v>700</v>
      </c>
      <c r="L15" s="37" t="s">
        <v>702</v>
      </c>
    </row>
    <row r="16" ht="36" customHeight="1" spans="1:12">
      <c r="A16" s="10">
        <v>14</v>
      </c>
      <c r="B16" s="15"/>
      <c r="C16" s="18" t="s">
        <v>166</v>
      </c>
      <c r="D16" s="14">
        <v>44494</v>
      </c>
      <c r="E16" s="14">
        <v>45626</v>
      </c>
      <c r="F16" s="10">
        <f t="shared" si="3"/>
        <v>3</v>
      </c>
      <c r="G16" s="10">
        <v>100</v>
      </c>
      <c r="H16" s="12">
        <f t="shared" si="2"/>
        <v>300</v>
      </c>
      <c r="I16" s="12">
        <v>100</v>
      </c>
      <c r="J16" s="12">
        <v>300</v>
      </c>
      <c r="K16" s="10">
        <f t="shared" si="1"/>
        <v>700</v>
      </c>
      <c r="L16" s="35" t="s">
        <v>360</v>
      </c>
    </row>
    <row r="17" ht="41" customHeight="1" spans="1:12">
      <c r="A17" s="10">
        <v>15</v>
      </c>
      <c r="B17" s="15"/>
      <c r="C17" s="18" t="s">
        <v>391</v>
      </c>
      <c r="D17" s="14">
        <v>45022</v>
      </c>
      <c r="E17" s="14">
        <v>45626</v>
      </c>
      <c r="F17" s="10">
        <f t="shared" si="3"/>
        <v>1</v>
      </c>
      <c r="G17" s="10">
        <v>100</v>
      </c>
      <c r="H17" s="12">
        <f t="shared" si="2"/>
        <v>100</v>
      </c>
      <c r="I17" s="12">
        <v>400</v>
      </c>
      <c r="J17" s="12">
        <v>300</v>
      </c>
      <c r="K17" s="10">
        <f t="shared" si="1"/>
        <v>800</v>
      </c>
      <c r="L17" s="35" t="s">
        <v>548</v>
      </c>
    </row>
    <row r="18" ht="36" customHeight="1" spans="1:12">
      <c r="A18" s="10">
        <v>16</v>
      </c>
      <c r="B18" s="15"/>
      <c r="C18" s="18" t="s">
        <v>394</v>
      </c>
      <c r="D18" s="14">
        <v>45033</v>
      </c>
      <c r="E18" s="14">
        <v>45626</v>
      </c>
      <c r="F18" s="10">
        <f t="shared" si="3"/>
        <v>1</v>
      </c>
      <c r="G18" s="10">
        <v>100</v>
      </c>
      <c r="H18" s="12">
        <f t="shared" si="2"/>
        <v>100</v>
      </c>
      <c r="I18" s="12">
        <v>0</v>
      </c>
      <c r="J18" s="12">
        <v>0</v>
      </c>
      <c r="K18" s="10">
        <f t="shared" si="1"/>
        <v>100</v>
      </c>
      <c r="L18" s="35" t="s">
        <v>395</v>
      </c>
    </row>
    <row r="19" ht="36" customHeight="1" spans="1:12">
      <c r="A19" s="10">
        <v>17</v>
      </c>
      <c r="B19" s="15"/>
      <c r="C19" s="18" t="s">
        <v>408</v>
      </c>
      <c r="D19" s="14">
        <v>45050</v>
      </c>
      <c r="E19" s="14">
        <v>45626</v>
      </c>
      <c r="F19" s="10">
        <f t="shared" si="3"/>
        <v>1</v>
      </c>
      <c r="G19" s="10">
        <v>100</v>
      </c>
      <c r="H19" s="12">
        <f t="shared" si="2"/>
        <v>100</v>
      </c>
      <c r="I19" s="12">
        <v>0</v>
      </c>
      <c r="J19" s="12">
        <v>100</v>
      </c>
      <c r="K19" s="10">
        <f t="shared" si="1"/>
        <v>200</v>
      </c>
      <c r="L19" s="35" t="s">
        <v>409</v>
      </c>
    </row>
    <row r="20" ht="48" customHeight="1" spans="1:12">
      <c r="A20" s="10">
        <v>18</v>
      </c>
      <c r="B20" s="15"/>
      <c r="C20" s="18" t="s">
        <v>504</v>
      </c>
      <c r="D20" s="14">
        <v>45306</v>
      </c>
      <c r="E20" s="14">
        <v>45626</v>
      </c>
      <c r="F20" s="10">
        <f t="shared" si="3"/>
        <v>0</v>
      </c>
      <c r="G20" s="10">
        <v>100</v>
      </c>
      <c r="H20" s="12">
        <v>0</v>
      </c>
      <c r="I20" s="12">
        <v>300</v>
      </c>
      <c r="J20" s="12">
        <v>200</v>
      </c>
      <c r="K20" s="10">
        <f t="shared" si="1"/>
        <v>500</v>
      </c>
      <c r="L20" s="35" t="s">
        <v>549</v>
      </c>
    </row>
    <row r="21" ht="36" customHeight="1" spans="1:12">
      <c r="A21" s="10">
        <v>19</v>
      </c>
      <c r="B21" s="15"/>
      <c r="C21" s="76" t="s">
        <v>527</v>
      </c>
      <c r="D21" s="14">
        <v>45369</v>
      </c>
      <c r="E21" s="14">
        <v>45626</v>
      </c>
      <c r="F21" s="10">
        <f t="shared" si="3"/>
        <v>0</v>
      </c>
      <c r="G21" s="10">
        <v>100</v>
      </c>
      <c r="H21" s="12">
        <v>0</v>
      </c>
      <c r="I21" s="12">
        <v>300</v>
      </c>
      <c r="J21" s="12">
        <v>0</v>
      </c>
      <c r="K21" s="10">
        <f t="shared" si="1"/>
        <v>300</v>
      </c>
      <c r="L21" s="35" t="s">
        <v>703</v>
      </c>
    </row>
    <row r="22" ht="39" customHeight="1" spans="1:12">
      <c r="A22" s="10">
        <v>20</v>
      </c>
      <c r="B22" s="15"/>
      <c r="C22" s="76" t="s">
        <v>585</v>
      </c>
      <c r="D22" s="14">
        <v>45439</v>
      </c>
      <c r="E22" s="14">
        <v>45626</v>
      </c>
      <c r="F22" s="10">
        <f t="shared" si="3"/>
        <v>0</v>
      </c>
      <c r="G22" s="10">
        <v>100</v>
      </c>
      <c r="H22" s="12">
        <v>0</v>
      </c>
      <c r="I22" s="12">
        <v>300</v>
      </c>
      <c r="J22" s="12">
        <v>100</v>
      </c>
      <c r="K22" s="10">
        <f t="shared" si="1"/>
        <v>400</v>
      </c>
      <c r="L22" s="35" t="s">
        <v>704</v>
      </c>
    </row>
    <row r="23" ht="36" customHeight="1" spans="1:12">
      <c r="A23" s="10">
        <v>21</v>
      </c>
      <c r="B23" s="15"/>
      <c r="C23" s="10" t="s">
        <v>69</v>
      </c>
      <c r="D23" s="14">
        <v>44350</v>
      </c>
      <c r="E23" s="14">
        <v>45626</v>
      </c>
      <c r="F23" s="10">
        <f t="shared" ref="F23:F28" si="4">DATEDIF(D23,E23,"Y")</f>
        <v>3</v>
      </c>
      <c r="G23" s="10">
        <v>100</v>
      </c>
      <c r="H23" s="12">
        <f>F23*G23</f>
        <v>300</v>
      </c>
      <c r="I23" s="12">
        <v>300</v>
      </c>
      <c r="J23" s="12">
        <v>100</v>
      </c>
      <c r="K23" s="10">
        <f t="shared" si="1"/>
        <v>700</v>
      </c>
      <c r="L23" s="35" t="s">
        <v>70</v>
      </c>
    </row>
    <row r="24" ht="36" customHeight="1" spans="1:12">
      <c r="A24" s="10">
        <v>22</v>
      </c>
      <c r="B24" s="15"/>
      <c r="C24" s="18" t="s">
        <v>587</v>
      </c>
      <c r="D24" s="14">
        <v>45446</v>
      </c>
      <c r="E24" s="14">
        <v>45626</v>
      </c>
      <c r="F24" s="10">
        <f t="shared" si="4"/>
        <v>0</v>
      </c>
      <c r="G24" s="10">
        <v>100</v>
      </c>
      <c r="H24" s="12">
        <v>0</v>
      </c>
      <c r="I24" s="12">
        <v>300</v>
      </c>
      <c r="J24" s="12">
        <v>400</v>
      </c>
      <c r="K24" s="10">
        <f t="shared" si="1"/>
        <v>700</v>
      </c>
      <c r="L24" s="35" t="s">
        <v>588</v>
      </c>
    </row>
    <row r="25" ht="36" customHeight="1" spans="1:12">
      <c r="A25" s="10">
        <v>23</v>
      </c>
      <c r="B25" s="15"/>
      <c r="C25" s="18" t="s">
        <v>608</v>
      </c>
      <c r="D25" s="14">
        <v>45499</v>
      </c>
      <c r="E25" s="14">
        <v>45626</v>
      </c>
      <c r="F25" s="10">
        <f t="shared" si="4"/>
        <v>0</v>
      </c>
      <c r="G25" s="10">
        <v>100</v>
      </c>
      <c r="H25" s="12">
        <v>0</v>
      </c>
      <c r="I25" s="12">
        <v>300</v>
      </c>
      <c r="J25" s="12">
        <v>200</v>
      </c>
      <c r="K25" s="10">
        <f t="shared" si="1"/>
        <v>500</v>
      </c>
      <c r="L25" s="35" t="s">
        <v>609</v>
      </c>
    </row>
    <row r="26" ht="36" customHeight="1" spans="1:12">
      <c r="A26" s="10">
        <v>24</v>
      </c>
      <c r="B26" s="15"/>
      <c r="C26" s="77" t="s">
        <v>628</v>
      </c>
      <c r="D26" s="21">
        <v>45505</v>
      </c>
      <c r="E26" s="14">
        <v>45626</v>
      </c>
      <c r="F26" s="10">
        <f t="shared" si="4"/>
        <v>0</v>
      </c>
      <c r="G26" s="10">
        <v>100</v>
      </c>
      <c r="H26" s="12">
        <v>0</v>
      </c>
      <c r="I26" s="12">
        <v>400</v>
      </c>
      <c r="J26" s="12">
        <v>0</v>
      </c>
      <c r="K26" s="10">
        <f t="shared" si="1"/>
        <v>400</v>
      </c>
      <c r="L26" s="35" t="s">
        <v>629</v>
      </c>
    </row>
    <row r="27" ht="36" customHeight="1" spans="1:12">
      <c r="A27" s="10">
        <v>25</v>
      </c>
      <c r="B27" s="15"/>
      <c r="C27" s="77" t="s">
        <v>630</v>
      </c>
      <c r="D27" s="21">
        <v>45511</v>
      </c>
      <c r="E27" s="14">
        <v>45626</v>
      </c>
      <c r="F27" s="10">
        <f t="shared" si="4"/>
        <v>0</v>
      </c>
      <c r="G27" s="10">
        <v>100</v>
      </c>
      <c r="H27" s="12">
        <v>0</v>
      </c>
      <c r="I27" s="12">
        <v>300</v>
      </c>
      <c r="J27" s="12">
        <v>0</v>
      </c>
      <c r="K27" s="10">
        <f t="shared" si="1"/>
        <v>300</v>
      </c>
      <c r="L27" s="35" t="s">
        <v>631</v>
      </c>
    </row>
    <row r="28" ht="36" customHeight="1" spans="1:12">
      <c r="A28" s="10">
        <v>26</v>
      </c>
      <c r="B28" s="15"/>
      <c r="C28" s="77" t="s">
        <v>705</v>
      </c>
      <c r="D28" s="21">
        <v>45135</v>
      </c>
      <c r="E28" s="14">
        <v>45626</v>
      </c>
      <c r="F28" s="10">
        <f t="shared" si="4"/>
        <v>1</v>
      </c>
      <c r="G28" s="10">
        <v>100</v>
      </c>
      <c r="H28" s="12">
        <v>100</v>
      </c>
      <c r="I28" s="12">
        <v>0</v>
      </c>
      <c r="J28" s="12">
        <v>0</v>
      </c>
      <c r="K28" s="10">
        <f t="shared" si="1"/>
        <v>100</v>
      </c>
      <c r="L28" s="35"/>
    </row>
    <row r="29" ht="36" customHeight="1" spans="1:12">
      <c r="A29" s="10">
        <v>27</v>
      </c>
      <c r="B29" s="15"/>
      <c r="C29" s="77" t="s">
        <v>632</v>
      </c>
      <c r="D29" s="21">
        <v>45512</v>
      </c>
      <c r="E29" s="14">
        <v>45626</v>
      </c>
      <c r="F29" s="10">
        <f t="shared" ref="F29:F66" si="5">DATEDIF(D29,E29,"Y")</f>
        <v>0</v>
      </c>
      <c r="G29" s="10">
        <v>100</v>
      </c>
      <c r="H29" s="12">
        <v>0</v>
      </c>
      <c r="I29" s="12">
        <v>300</v>
      </c>
      <c r="J29" s="12">
        <v>0</v>
      </c>
      <c r="K29" s="10">
        <f t="shared" si="1"/>
        <v>300</v>
      </c>
      <c r="L29" s="35" t="s">
        <v>633</v>
      </c>
    </row>
    <row r="30" ht="36" customHeight="1" spans="1:12">
      <c r="A30" s="10">
        <v>28</v>
      </c>
      <c r="B30" s="15"/>
      <c r="C30" s="77" t="s">
        <v>634</v>
      </c>
      <c r="D30" s="103">
        <v>45530</v>
      </c>
      <c r="E30" s="14">
        <v>45626</v>
      </c>
      <c r="F30" s="10">
        <f t="shared" si="5"/>
        <v>0</v>
      </c>
      <c r="G30" s="10">
        <v>100</v>
      </c>
      <c r="H30" s="12">
        <v>0</v>
      </c>
      <c r="I30" s="12">
        <v>400</v>
      </c>
      <c r="J30" s="12">
        <v>0</v>
      </c>
      <c r="K30" s="10">
        <f t="shared" si="1"/>
        <v>400</v>
      </c>
      <c r="L30" s="35" t="s">
        <v>635</v>
      </c>
    </row>
    <row r="31" ht="36" customHeight="1" spans="1:12">
      <c r="A31" s="10">
        <v>29</v>
      </c>
      <c r="B31" s="15"/>
      <c r="C31" s="77" t="s">
        <v>355</v>
      </c>
      <c r="D31" s="23">
        <v>45539</v>
      </c>
      <c r="E31" s="14">
        <v>45626</v>
      </c>
      <c r="F31" s="10">
        <f t="shared" si="5"/>
        <v>0</v>
      </c>
      <c r="G31" s="10">
        <v>100</v>
      </c>
      <c r="H31" s="12">
        <v>0</v>
      </c>
      <c r="I31" s="12">
        <v>400</v>
      </c>
      <c r="J31" s="12">
        <v>0</v>
      </c>
      <c r="K31" s="10">
        <f t="shared" si="1"/>
        <v>400</v>
      </c>
      <c r="L31" s="35" t="s">
        <v>660</v>
      </c>
    </row>
    <row r="32" ht="36" customHeight="1" spans="1:12">
      <c r="A32" s="10">
        <v>30</v>
      </c>
      <c r="B32" s="15"/>
      <c r="C32" s="77" t="s">
        <v>661</v>
      </c>
      <c r="D32" s="23">
        <v>45553</v>
      </c>
      <c r="E32" s="14">
        <v>45626</v>
      </c>
      <c r="F32" s="10">
        <f t="shared" si="5"/>
        <v>0</v>
      </c>
      <c r="G32" s="10">
        <v>100</v>
      </c>
      <c r="H32" s="12">
        <v>0</v>
      </c>
      <c r="I32" s="12">
        <v>300</v>
      </c>
      <c r="J32" s="12">
        <v>0</v>
      </c>
      <c r="K32" s="10">
        <f t="shared" si="1"/>
        <v>300</v>
      </c>
      <c r="L32" s="35" t="s">
        <v>662</v>
      </c>
    </row>
    <row r="33" ht="36" customHeight="1" spans="1:12">
      <c r="A33" s="10">
        <v>31</v>
      </c>
      <c r="B33" s="15"/>
      <c r="C33" s="77" t="s">
        <v>663</v>
      </c>
      <c r="D33" s="23">
        <v>45553</v>
      </c>
      <c r="E33" s="14">
        <v>45626</v>
      </c>
      <c r="F33" s="10">
        <f t="shared" si="5"/>
        <v>0</v>
      </c>
      <c r="G33" s="10">
        <v>100</v>
      </c>
      <c r="H33" s="12">
        <v>0</v>
      </c>
      <c r="I33" s="12">
        <v>300</v>
      </c>
      <c r="J33" s="12">
        <v>100</v>
      </c>
      <c r="K33" s="10">
        <f t="shared" si="1"/>
        <v>400</v>
      </c>
      <c r="L33" s="35" t="s">
        <v>706</v>
      </c>
    </row>
    <row r="34" ht="36" customHeight="1" spans="1:12">
      <c r="A34" s="10">
        <v>32</v>
      </c>
      <c r="B34" s="15"/>
      <c r="C34" s="77" t="s">
        <v>665</v>
      </c>
      <c r="D34" s="23">
        <v>45546</v>
      </c>
      <c r="E34" s="14">
        <v>45626</v>
      </c>
      <c r="F34" s="10">
        <f t="shared" si="5"/>
        <v>0</v>
      </c>
      <c r="G34" s="10">
        <v>100</v>
      </c>
      <c r="H34" s="12">
        <v>0</v>
      </c>
      <c r="I34" s="12">
        <v>100</v>
      </c>
      <c r="J34" s="12">
        <v>0</v>
      </c>
      <c r="K34" s="10">
        <f t="shared" si="1"/>
        <v>100</v>
      </c>
      <c r="L34" s="35" t="s">
        <v>666</v>
      </c>
    </row>
    <row r="35" ht="36" customHeight="1" spans="1:12">
      <c r="A35" s="10">
        <v>33</v>
      </c>
      <c r="B35" s="15"/>
      <c r="C35" s="79" t="s">
        <v>707</v>
      </c>
      <c r="D35" s="23">
        <v>45577</v>
      </c>
      <c r="E35" s="14">
        <v>45626</v>
      </c>
      <c r="F35" s="10">
        <f t="shared" si="5"/>
        <v>0</v>
      </c>
      <c r="G35" s="10">
        <v>100</v>
      </c>
      <c r="H35" s="12">
        <v>0</v>
      </c>
      <c r="I35" s="12">
        <v>300</v>
      </c>
      <c r="J35" s="12">
        <v>0</v>
      </c>
      <c r="K35" s="10">
        <f t="shared" si="1"/>
        <v>300</v>
      </c>
      <c r="L35" s="35" t="s">
        <v>708</v>
      </c>
    </row>
    <row r="36" ht="36" customHeight="1" spans="1:12">
      <c r="A36" s="10">
        <v>34</v>
      </c>
      <c r="B36" s="15"/>
      <c r="C36" s="79" t="s">
        <v>709</v>
      </c>
      <c r="D36" s="23">
        <v>45586</v>
      </c>
      <c r="E36" s="14">
        <v>45626</v>
      </c>
      <c r="F36" s="10">
        <f t="shared" si="5"/>
        <v>0</v>
      </c>
      <c r="G36" s="10">
        <v>100</v>
      </c>
      <c r="H36" s="12">
        <v>0</v>
      </c>
      <c r="I36" s="12">
        <v>300</v>
      </c>
      <c r="J36" s="12">
        <v>0</v>
      </c>
      <c r="K36" s="10">
        <f t="shared" si="1"/>
        <v>300</v>
      </c>
      <c r="L36" s="35" t="s">
        <v>710</v>
      </c>
    </row>
    <row r="37" ht="36" customHeight="1" spans="1:12">
      <c r="A37" s="10">
        <v>35</v>
      </c>
      <c r="B37" s="15"/>
      <c r="C37" s="79" t="s">
        <v>711</v>
      </c>
      <c r="D37" s="23">
        <v>45588</v>
      </c>
      <c r="E37" s="14">
        <v>45626</v>
      </c>
      <c r="F37" s="10">
        <f t="shared" si="5"/>
        <v>0</v>
      </c>
      <c r="G37" s="10">
        <v>100</v>
      </c>
      <c r="H37" s="12">
        <v>0</v>
      </c>
      <c r="I37" s="12">
        <v>300</v>
      </c>
      <c r="J37" s="12">
        <v>100</v>
      </c>
      <c r="K37" s="10">
        <f t="shared" si="1"/>
        <v>400</v>
      </c>
      <c r="L37" s="35" t="s">
        <v>712</v>
      </c>
    </row>
    <row r="38" ht="36" customHeight="1" spans="1:12">
      <c r="A38" s="10">
        <v>36</v>
      </c>
      <c r="B38" s="15"/>
      <c r="C38" s="80" t="s">
        <v>713</v>
      </c>
      <c r="D38" s="23">
        <v>45600</v>
      </c>
      <c r="E38" s="14">
        <v>45626</v>
      </c>
      <c r="F38" s="10">
        <f t="shared" si="5"/>
        <v>0</v>
      </c>
      <c r="G38" s="10">
        <v>100</v>
      </c>
      <c r="H38" s="12">
        <v>0</v>
      </c>
      <c r="I38" s="12">
        <v>0</v>
      </c>
      <c r="J38" s="12">
        <v>0</v>
      </c>
      <c r="K38" s="10">
        <f t="shared" si="1"/>
        <v>0</v>
      </c>
      <c r="L38" s="35" t="s">
        <v>714</v>
      </c>
    </row>
    <row r="39" ht="36" customHeight="1" spans="1:12">
      <c r="A39" s="10">
        <v>37</v>
      </c>
      <c r="B39" s="15"/>
      <c r="C39" s="80" t="s">
        <v>715</v>
      </c>
      <c r="D39" s="23">
        <v>45614</v>
      </c>
      <c r="E39" s="14">
        <v>45626</v>
      </c>
      <c r="F39" s="10">
        <f t="shared" si="5"/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1"/>
        <v>0</v>
      </c>
      <c r="L39" s="35" t="s">
        <v>716</v>
      </c>
    </row>
    <row r="40" ht="36" customHeight="1" spans="1:12">
      <c r="A40" s="10">
        <v>38</v>
      </c>
      <c r="B40" s="15"/>
      <c r="C40" s="18" t="s">
        <v>346</v>
      </c>
      <c r="D40" s="14">
        <v>44842</v>
      </c>
      <c r="E40" s="14">
        <v>45626</v>
      </c>
      <c r="F40" s="10">
        <f t="shared" si="5"/>
        <v>2</v>
      </c>
      <c r="G40" s="10">
        <v>100</v>
      </c>
      <c r="H40" s="12">
        <v>200</v>
      </c>
      <c r="I40" s="12">
        <v>0</v>
      </c>
      <c r="J40" s="12">
        <v>300</v>
      </c>
      <c r="K40" s="10">
        <f t="shared" si="1"/>
        <v>500</v>
      </c>
      <c r="L40" s="35" t="s">
        <v>347</v>
      </c>
    </row>
    <row r="41" ht="36" customHeight="1" spans="1:12">
      <c r="A41" s="10">
        <v>39</v>
      </c>
      <c r="B41" s="15"/>
      <c r="C41" s="10" t="s">
        <v>58</v>
      </c>
      <c r="D41" s="14">
        <v>44113</v>
      </c>
      <c r="E41" s="14">
        <v>45626</v>
      </c>
      <c r="F41" s="10">
        <f t="shared" si="5"/>
        <v>4</v>
      </c>
      <c r="G41" s="10">
        <v>100</v>
      </c>
      <c r="H41" s="12">
        <v>400</v>
      </c>
      <c r="I41" s="12">
        <v>300</v>
      </c>
      <c r="J41" s="12">
        <v>200</v>
      </c>
      <c r="K41" s="10">
        <f t="shared" si="1"/>
        <v>900</v>
      </c>
      <c r="L41" s="35" t="s">
        <v>534</v>
      </c>
    </row>
    <row r="42" ht="36" customHeight="1" spans="1:12">
      <c r="A42" s="10">
        <v>40</v>
      </c>
      <c r="B42" s="15"/>
      <c r="C42" s="18" t="s">
        <v>355</v>
      </c>
      <c r="D42" s="14">
        <v>44842</v>
      </c>
      <c r="E42" s="14">
        <v>45626</v>
      </c>
      <c r="F42" s="10">
        <f t="shared" si="5"/>
        <v>2</v>
      </c>
      <c r="G42" s="10">
        <v>100</v>
      </c>
      <c r="H42" s="12">
        <f>F42*G42</f>
        <v>200</v>
      </c>
      <c r="I42" s="12">
        <v>300</v>
      </c>
      <c r="J42" s="12">
        <v>100</v>
      </c>
      <c r="K42" s="10">
        <f t="shared" si="1"/>
        <v>600</v>
      </c>
      <c r="L42" s="35" t="s">
        <v>593</v>
      </c>
    </row>
    <row r="43" ht="36" customHeight="1" spans="1:12">
      <c r="A43" s="10">
        <v>41</v>
      </c>
      <c r="B43" s="15"/>
      <c r="C43" s="18" t="s">
        <v>438</v>
      </c>
      <c r="D43" s="17">
        <v>45120</v>
      </c>
      <c r="E43" s="14">
        <v>45626</v>
      </c>
      <c r="F43" s="10">
        <f t="shared" si="5"/>
        <v>1</v>
      </c>
      <c r="G43" s="18">
        <v>100</v>
      </c>
      <c r="H43" s="12">
        <v>100</v>
      </c>
      <c r="I43" s="12">
        <v>0</v>
      </c>
      <c r="J43" s="12">
        <v>100</v>
      </c>
      <c r="K43" s="10">
        <f t="shared" si="1"/>
        <v>200</v>
      </c>
      <c r="L43" s="38" t="s">
        <v>578</v>
      </c>
    </row>
    <row r="44" ht="36" customHeight="1" spans="1:12">
      <c r="A44" s="10">
        <v>42</v>
      </c>
      <c r="B44" s="13" t="s">
        <v>573</v>
      </c>
      <c r="C44" s="18" t="s">
        <v>371</v>
      </c>
      <c r="D44" s="14">
        <v>44921</v>
      </c>
      <c r="E44" s="14">
        <v>45626</v>
      </c>
      <c r="F44" s="10">
        <f t="shared" si="5"/>
        <v>1</v>
      </c>
      <c r="G44" s="10">
        <v>100</v>
      </c>
      <c r="H44" s="12">
        <v>100</v>
      </c>
      <c r="I44" s="12">
        <v>400</v>
      </c>
      <c r="J44" s="12">
        <v>100</v>
      </c>
      <c r="K44" s="10">
        <f t="shared" si="1"/>
        <v>600</v>
      </c>
      <c r="L44" s="35" t="s">
        <v>389</v>
      </c>
    </row>
    <row r="45" ht="36" customHeight="1" spans="1:12">
      <c r="A45" s="10">
        <v>43</v>
      </c>
      <c r="B45" s="15"/>
      <c r="C45" s="107" t="s">
        <v>639</v>
      </c>
      <c r="D45" s="14">
        <v>45523</v>
      </c>
      <c r="E45" s="14">
        <v>45626</v>
      </c>
      <c r="F45" s="10">
        <f t="shared" si="5"/>
        <v>0</v>
      </c>
      <c r="G45" s="10">
        <v>100</v>
      </c>
      <c r="H45" s="12">
        <v>0</v>
      </c>
      <c r="I45" s="12">
        <v>300</v>
      </c>
      <c r="J45" s="12">
        <v>0</v>
      </c>
      <c r="K45" s="10">
        <f t="shared" si="1"/>
        <v>300</v>
      </c>
      <c r="L45" s="35" t="s">
        <v>717</v>
      </c>
    </row>
    <row r="46" ht="36" customHeight="1" spans="1:12">
      <c r="A46" s="10">
        <v>44</v>
      </c>
      <c r="B46" s="51"/>
      <c r="C46" s="108" t="s">
        <v>671</v>
      </c>
      <c r="D46" s="23">
        <v>45545</v>
      </c>
      <c r="E46" s="14">
        <v>45626</v>
      </c>
      <c r="F46" s="10">
        <f t="shared" si="5"/>
        <v>0</v>
      </c>
      <c r="G46" s="10">
        <v>100</v>
      </c>
      <c r="H46" s="12">
        <v>0</v>
      </c>
      <c r="I46" s="12">
        <v>0</v>
      </c>
      <c r="J46" s="12">
        <v>0</v>
      </c>
      <c r="K46" s="10">
        <f t="shared" si="1"/>
        <v>0</v>
      </c>
      <c r="L46" s="35" t="s">
        <v>672</v>
      </c>
    </row>
    <row r="47" ht="36" customHeight="1" spans="1:12">
      <c r="A47" s="10">
        <v>45</v>
      </c>
      <c r="B47" s="10" t="s">
        <v>433</v>
      </c>
      <c r="C47" s="10" t="s">
        <v>39</v>
      </c>
      <c r="D47" s="14">
        <v>44046</v>
      </c>
      <c r="E47" s="14">
        <v>45626</v>
      </c>
      <c r="F47" s="10">
        <f t="shared" si="5"/>
        <v>4</v>
      </c>
      <c r="G47" s="10">
        <v>100</v>
      </c>
      <c r="H47" s="12">
        <f>F47*G47</f>
        <v>400</v>
      </c>
      <c r="I47" s="12">
        <v>400</v>
      </c>
      <c r="J47" s="12">
        <v>300</v>
      </c>
      <c r="K47" s="10">
        <f t="shared" si="1"/>
        <v>1100</v>
      </c>
      <c r="L47" s="35" t="s">
        <v>544</v>
      </c>
    </row>
    <row r="48" ht="30" customHeight="1" spans="1:12">
      <c r="A48" s="10">
        <v>46</v>
      </c>
      <c r="B48" s="10"/>
      <c r="C48" s="18" t="s">
        <v>124</v>
      </c>
      <c r="D48" s="17">
        <v>43590</v>
      </c>
      <c r="E48" s="14">
        <v>45626</v>
      </c>
      <c r="F48" s="10">
        <f t="shared" si="5"/>
        <v>5</v>
      </c>
      <c r="G48" s="10">
        <v>0</v>
      </c>
      <c r="H48" s="12">
        <v>0</v>
      </c>
      <c r="I48" s="12">
        <v>0</v>
      </c>
      <c r="J48" s="12">
        <v>300</v>
      </c>
      <c r="K48" s="10">
        <f t="shared" si="1"/>
        <v>300</v>
      </c>
      <c r="L48" s="39" t="s">
        <v>110</v>
      </c>
    </row>
    <row r="49" ht="30" customHeight="1" spans="1:12">
      <c r="A49" s="10">
        <v>47</v>
      </c>
      <c r="B49" s="10"/>
      <c r="C49" s="18" t="s">
        <v>453</v>
      </c>
      <c r="D49" s="17">
        <v>44602</v>
      </c>
      <c r="E49" s="14">
        <v>45626</v>
      </c>
      <c r="F49" s="10">
        <f t="shared" si="5"/>
        <v>2</v>
      </c>
      <c r="G49" s="10">
        <v>0</v>
      </c>
      <c r="H49" s="12">
        <v>0</v>
      </c>
      <c r="I49" s="12">
        <v>0</v>
      </c>
      <c r="J49" s="12">
        <v>300</v>
      </c>
      <c r="K49" s="10">
        <f t="shared" si="1"/>
        <v>300</v>
      </c>
      <c r="L49" s="39" t="s">
        <v>110</v>
      </c>
    </row>
    <row r="50" ht="30" customHeight="1" spans="1:12">
      <c r="A50" s="10">
        <v>48</v>
      </c>
      <c r="B50" s="13" t="s">
        <v>60</v>
      </c>
      <c r="C50" s="10" t="s">
        <v>61</v>
      </c>
      <c r="D50" s="14">
        <v>44074</v>
      </c>
      <c r="E50" s="14">
        <v>45626</v>
      </c>
      <c r="F50" s="10">
        <f t="shared" si="5"/>
        <v>4</v>
      </c>
      <c r="G50" s="10">
        <v>100</v>
      </c>
      <c r="H50" s="12">
        <f>F50*G50</f>
        <v>400</v>
      </c>
      <c r="I50" s="12">
        <v>0</v>
      </c>
      <c r="J50" s="12">
        <v>100</v>
      </c>
      <c r="K50" s="10">
        <f t="shared" si="1"/>
        <v>500</v>
      </c>
      <c r="L50" s="35" t="s">
        <v>421</v>
      </c>
    </row>
    <row r="51" ht="33" customHeight="1" spans="1:12">
      <c r="A51" s="10">
        <v>49</v>
      </c>
      <c r="B51" s="15"/>
      <c r="C51" s="10" t="s">
        <v>118</v>
      </c>
      <c r="D51" s="14">
        <v>44392</v>
      </c>
      <c r="E51" s="14">
        <v>45626</v>
      </c>
      <c r="F51" s="10">
        <f t="shared" si="5"/>
        <v>3</v>
      </c>
      <c r="G51" s="10">
        <v>100</v>
      </c>
      <c r="H51" s="12">
        <v>300</v>
      </c>
      <c r="I51" s="12">
        <v>300</v>
      </c>
      <c r="J51" s="12">
        <v>100</v>
      </c>
      <c r="K51" s="10">
        <f t="shared" si="1"/>
        <v>700</v>
      </c>
      <c r="L51" s="35" t="s">
        <v>484</v>
      </c>
    </row>
    <row r="52" ht="33" customHeight="1" spans="1:12">
      <c r="A52" s="10">
        <v>50</v>
      </c>
      <c r="B52" s="15"/>
      <c r="C52" s="83" t="s">
        <v>596</v>
      </c>
      <c r="D52" s="14">
        <v>45460</v>
      </c>
      <c r="E52" s="14">
        <v>45626</v>
      </c>
      <c r="F52" s="10">
        <f t="shared" si="5"/>
        <v>0</v>
      </c>
      <c r="G52" s="10">
        <v>0</v>
      </c>
      <c r="H52" s="12">
        <v>0</v>
      </c>
      <c r="I52" s="12">
        <v>0</v>
      </c>
      <c r="J52" s="12">
        <v>100</v>
      </c>
      <c r="K52" s="10">
        <f t="shared" si="1"/>
        <v>100</v>
      </c>
      <c r="L52" s="35" t="s">
        <v>597</v>
      </c>
    </row>
    <row r="53" ht="31" customHeight="1" spans="1:12">
      <c r="A53" s="10">
        <v>51</v>
      </c>
      <c r="B53" s="15"/>
      <c r="C53" s="18" t="s">
        <v>521</v>
      </c>
      <c r="D53" s="17">
        <v>45233</v>
      </c>
      <c r="E53" s="14">
        <v>45626</v>
      </c>
      <c r="F53" s="10">
        <f t="shared" si="5"/>
        <v>1</v>
      </c>
      <c r="G53" s="10">
        <v>0</v>
      </c>
      <c r="H53" s="12">
        <v>0</v>
      </c>
      <c r="I53" s="12">
        <v>0</v>
      </c>
      <c r="J53" s="12">
        <v>100</v>
      </c>
      <c r="K53" s="10">
        <f t="shared" ref="K53:K73" si="6">SUM(H53:J53)</f>
        <v>100</v>
      </c>
      <c r="L53" s="40" t="s">
        <v>552</v>
      </c>
    </row>
    <row r="54" ht="31" customHeight="1" spans="1:12">
      <c r="A54" s="10">
        <v>52</v>
      </c>
      <c r="B54" s="15"/>
      <c r="C54" s="18" t="s">
        <v>434</v>
      </c>
      <c r="D54" s="17">
        <v>44862</v>
      </c>
      <c r="E54" s="14">
        <v>45626</v>
      </c>
      <c r="F54" s="10">
        <f t="shared" si="5"/>
        <v>2</v>
      </c>
      <c r="G54" s="10">
        <v>0</v>
      </c>
      <c r="H54" s="12">
        <v>0</v>
      </c>
      <c r="I54" s="12">
        <v>0</v>
      </c>
      <c r="J54" s="12">
        <v>200</v>
      </c>
      <c r="K54" s="10">
        <f t="shared" si="6"/>
        <v>200</v>
      </c>
      <c r="L54" s="41" t="s">
        <v>553</v>
      </c>
    </row>
    <row r="55" ht="28" customHeight="1" spans="1:12">
      <c r="A55" s="10">
        <v>53</v>
      </c>
      <c r="B55" s="15"/>
      <c r="C55" s="18" t="s">
        <v>641</v>
      </c>
      <c r="D55" s="17">
        <v>43180</v>
      </c>
      <c r="E55" s="14">
        <v>45626</v>
      </c>
      <c r="F55" s="10">
        <f t="shared" si="5"/>
        <v>6</v>
      </c>
      <c r="G55" s="10">
        <v>0</v>
      </c>
      <c r="H55" s="12">
        <v>0</v>
      </c>
      <c r="I55" s="12">
        <v>0</v>
      </c>
      <c r="J55" s="12">
        <v>300</v>
      </c>
      <c r="K55" s="10">
        <f t="shared" si="6"/>
        <v>300</v>
      </c>
      <c r="L55" s="41" t="s">
        <v>642</v>
      </c>
    </row>
    <row r="56" ht="28" customHeight="1" spans="1:12">
      <c r="A56" s="10">
        <v>54</v>
      </c>
      <c r="B56" s="13" t="s">
        <v>62</v>
      </c>
      <c r="C56" s="10" t="s">
        <v>63</v>
      </c>
      <c r="D56" s="14">
        <v>41687</v>
      </c>
      <c r="E56" s="14">
        <v>45626</v>
      </c>
      <c r="F56" s="10">
        <f t="shared" si="5"/>
        <v>10</v>
      </c>
      <c r="G56" s="10">
        <v>100</v>
      </c>
      <c r="H56" s="12">
        <v>500</v>
      </c>
      <c r="I56" s="12">
        <v>0</v>
      </c>
      <c r="J56" s="12">
        <v>300</v>
      </c>
      <c r="K56" s="10">
        <f t="shared" si="6"/>
        <v>800</v>
      </c>
      <c r="L56" s="35" t="s">
        <v>508</v>
      </c>
    </row>
    <row r="57" ht="32" customHeight="1" spans="1:12">
      <c r="A57" s="10">
        <v>55</v>
      </c>
      <c r="B57" s="15"/>
      <c r="C57" s="18" t="s">
        <v>245</v>
      </c>
      <c r="D57" s="14">
        <v>44648</v>
      </c>
      <c r="E57" s="14">
        <v>45626</v>
      </c>
      <c r="F57" s="10">
        <f t="shared" si="5"/>
        <v>2</v>
      </c>
      <c r="G57" s="10">
        <v>100</v>
      </c>
      <c r="H57" s="12">
        <v>200</v>
      </c>
      <c r="I57" s="12">
        <v>0</v>
      </c>
      <c r="J57" s="12">
        <v>0</v>
      </c>
      <c r="K57" s="10">
        <f t="shared" si="6"/>
        <v>200</v>
      </c>
      <c r="L57" s="42" t="s">
        <v>246</v>
      </c>
    </row>
    <row r="58" ht="31" customHeight="1" spans="1:12">
      <c r="A58" s="10">
        <v>56</v>
      </c>
      <c r="B58" s="13" t="s">
        <v>64</v>
      </c>
      <c r="C58" s="10" t="s">
        <v>56</v>
      </c>
      <c r="D58" s="14">
        <v>43710</v>
      </c>
      <c r="E58" s="14">
        <v>45626</v>
      </c>
      <c r="F58" s="10">
        <f t="shared" si="5"/>
        <v>5</v>
      </c>
      <c r="G58" s="10">
        <v>100</v>
      </c>
      <c r="H58" s="12">
        <f t="shared" ref="H58:H60" si="7">F58*G58</f>
        <v>500</v>
      </c>
      <c r="I58" s="12">
        <v>0</v>
      </c>
      <c r="J58" s="12">
        <v>100</v>
      </c>
      <c r="K58" s="10">
        <f t="shared" si="6"/>
        <v>600</v>
      </c>
      <c r="L58" s="37" t="s">
        <v>363</v>
      </c>
    </row>
    <row r="59" s="1" customFormat="1" ht="35" customHeight="1" spans="1:12">
      <c r="A59" s="10">
        <v>57</v>
      </c>
      <c r="B59" s="30"/>
      <c r="C59" s="11" t="s">
        <v>66</v>
      </c>
      <c r="D59" s="23">
        <v>43694</v>
      </c>
      <c r="E59" s="14">
        <v>45626</v>
      </c>
      <c r="F59" s="10">
        <f t="shared" si="5"/>
        <v>5</v>
      </c>
      <c r="G59" s="11">
        <v>100</v>
      </c>
      <c r="H59" s="12">
        <f t="shared" si="7"/>
        <v>500</v>
      </c>
      <c r="I59" s="12">
        <v>0</v>
      </c>
      <c r="J59" s="12">
        <v>100</v>
      </c>
      <c r="K59" s="10">
        <f t="shared" si="6"/>
        <v>600</v>
      </c>
      <c r="L59" s="35" t="s">
        <v>425</v>
      </c>
    </row>
    <row r="60" s="1" customFormat="1" ht="38" customHeight="1" spans="1:12">
      <c r="A60" s="10">
        <v>58</v>
      </c>
      <c r="B60" s="30"/>
      <c r="C60" s="16" t="s">
        <v>259</v>
      </c>
      <c r="D60" s="14">
        <v>44428</v>
      </c>
      <c r="E60" s="14">
        <v>45626</v>
      </c>
      <c r="F60" s="10">
        <f t="shared" si="5"/>
        <v>3</v>
      </c>
      <c r="G60" s="10">
        <v>100</v>
      </c>
      <c r="H60" s="12">
        <f t="shared" si="7"/>
        <v>300</v>
      </c>
      <c r="I60" s="12">
        <v>0</v>
      </c>
      <c r="J60" s="12">
        <v>300</v>
      </c>
      <c r="K60" s="10">
        <f t="shared" si="6"/>
        <v>600</v>
      </c>
      <c r="L60" s="35" t="s">
        <v>396</v>
      </c>
    </row>
    <row r="61" s="1" customFormat="1" ht="38" customHeight="1" spans="1:12">
      <c r="A61" s="10">
        <v>59</v>
      </c>
      <c r="B61" s="30"/>
      <c r="C61" s="20" t="s">
        <v>615</v>
      </c>
      <c r="D61" s="14">
        <v>45495</v>
      </c>
      <c r="E61" s="14">
        <v>45626</v>
      </c>
      <c r="F61" s="10">
        <f t="shared" si="5"/>
        <v>0</v>
      </c>
      <c r="G61" s="10">
        <v>0</v>
      </c>
      <c r="H61" s="12">
        <v>0</v>
      </c>
      <c r="I61" s="12">
        <v>300</v>
      </c>
      <c r="J61" s="12">
        <v>0</v>
      </c>
      <c r="K61" s="10">
        <f t="shared" si="6"/>
        <v>300</v>
      </c>
      <c r="L61" s="35" t="s">
        <v>644</v>
      </c>
    </row>
    <row r="62" s="1" customFormat="1" ht="30" customHeight="1" spans="1:12">
      <c r="A62" s="10">
        <v>60</v>
      </c>
      <c r="B62" s="30"/>
      <c r="C62" s="16" t="s">
        <v>413</v>
      </c>
      <c r="D62" s="14">
        <v>44634</v>
      </c>
      <c r="E62" s="14">
        <v>45626</v>
      </c>
      <c r="F62" s="10">
        <f t="shared" si="5"/>
        <v>2</v>
      </c>
      <c r="G62" s="10">
        <v>0</v>
      </c>
      <c r="H62" s="12">
        <f t="shared" ref="H62:H64" si="8">F62*G62</f>
        <v>0</v>
      </c>
      <c r="I62" s="12">
        <v>0</v>
      </c>
      <c r="J62" s="12">
        <v>300</v>
      </c>
      <c r="K62" s="10">
        <f t="shared" si="6"/>
        <v>300</v>
      </c>
      <c r="L62" s="36" t="s">
        <v>414</v>
      </c>
    </row>
    <row r="63" ht="28" customHeight="1" spans="1:12">
      <c r="A63" s="10">
        <v>61</v>
      </c>
      <c r="B63" s="15"/>
      <c r="C63" s="16" t="s">
        <v>468</v>
      </c>
      <c r="D63" s="14">
        <v>44794</v>
      </c>
      <c r="E63" s="14">
        <v>45626</v>
      </c>
      <c r="F63" s="10">
        <f t="shared" si="5"/>
        <v>2</v>
      </c>
      <c r="G63" s="10">
        <v>0</v>
      </c>
      <c r="H63" s="12">
        <f t="shared" si="8"/>
        <v>0</v>
      </c>
      <c r="I63" s="12">
        <v>0</v>
      </c>
      <c r="J63" s="12">
        <v>300</v>
      </c>
      <c r="K63" s="10">
        <f t="shared" si="6"/>
        <v>300</v>
      </c>
      <c r="L63" s="36" t="s">
        <v>414</v>
      </c>
    </row>
    <row r="64" ht="40" customHeight="1" spans="1:12">
      <c r="A64" s="10">
        <v>62</v>
      </c>
      <c r="B64" s="31" t="s">
        <v>68</v>
      </c>
      <c r="C64" s="10" t="s">
        <v>131</v>
      </c>
      <c r="D64" s="14">
        <v>44413</v>
      </c>
      <c r="E64" s="14">
        <v>45626</v>
      </c>
      <c r="F64" s="10">
        <f t="shared" si="5"/>
        <v>3</v>
      </c>
      <c r="G64" s="10">
        <v>100</v>
      </c>
      <c r="H64" s="12">
        <f t="shared" si="8"/>
        <v>300</v>
      </c>
      <c r="I64" s="12">
        <v>0</v>
      </c>
      <c r="J64" s="12">
        <v>100</v>
      </c>
      <c r="K64" s="10">
        <f t="shared" si="6"/>
        <v>400</v>
      </c>
      <c r="L64" s="35" t="s">
        <v>645</v>
      </c>
    </row>
    <row r="65" ht="30" customHeight="1" spans="1:12">
      <c r="A65" s="10">
        <v>63</v>
      </c>
      <c r="B65" s="32"/>
      <c r="C65" s="76" t="s">
        <v>535</v>
      </c>
      <c r="D65" s="14">
        <v>45369</v>
      </c>
      <c r="E65" s="14">
        <v>45626</v>
      </c>
      <c r="F65" s="10">
        <f t="shared" si="5"/>
        <v>0</v>
      </c>
      <c r="G65" s="10">
        <v>100</v>
      </c>
      <c r="H65" s="12">
        <v>0</v>
      </c>
      <c r="I65" s="12">
        <v>300</v>
      </c>
      <c r="J65" s="12">
        <v>0</v>
      </c>
      <c r="K65" s="10">
        <f t="shared" ref="K65:K80" si="9">SUM(H65:J65)</f>
        <v>300</v>
      </c>
      <c r="L65" s="35" t="s">
        <v>536</v>
      </c>
    </row>
    <row r="66" ht="27" customHeight="1" spans="1:12">
      <c r="A66" s="10">
        <v>64</v>
      </c>
      <c r="B66" s="32"/>
      <c r="C66" s="76" t="s">
        <v>602</v>
      </c>
      <c r="D66" s="14">
        <v>45470</v>
      </c>
      <c r="E66" s="14">
        <v>45626</v>
      </c>
      <c r="F66" s="10">
        <f t="shared" si="5"/>
        <v>0</v>
      </c>
      <c r="G66" s="10">
        <v>100</v>
      </c>
      <c r="H66" s="12">
        <v>0</v>
      </c>
      <c r="I66" s="12">
        <v>0</v>
      </c>
      <c r="J66" s="12">
        <v>0</v>
      </c>
      <c r="K66" s="10">
        <f t="shared" si="9"/>
        <v>0</v>
      </c>
      <c r="L66" s="35" t="s">
        <v>603</v>
      </c>
    </row>
    <row r="67" ht="27" customHeight="1" spans="1:12">
      <c r="A67" s="10">
        <v>65</v>
      </c>
      <c r="B67" s="32"/>
      <c r="C67" s="83" t="s">
        <v>718</v>
      </c>
      <c r="D67" s="14">
        <v>45600</v>
      </c>
      <c r="E67" s="14">
        <v>45626</v>
      </c>
      <c r="F67" s="10">
        <v>0</v>
      </c>
      <c r="G67" s="10">
        <v>100</v>
      </c>
      <c r="H67" s="12">
        <v>0</v>
      </c>
      <c r="I67" s="12">
        <v>0</v>
      </c>
      <c r="J67" s="12">
        <v>0</v>
      </c>
      <c r="K67" s="10">
        <f t="shared" si="9"/>
        <v>0</v>
      </c>
      <c r="L67" s="43" t="s">
        <v>719</v>
      </c>
    </row>
    <row r="68" ht="24" customHeight="1" spans="1:12">
      <c r="A68" s="10">
        <v>66</v>
      </c>
      <c r="B68" s="32"/>
      <c r="C68" s="44" t="s">
        <v>312</v>
      </c>
      <c r="D68" s="45">
        <v>44284</v>
      </c>
      <c r="E68" s="14">
        <v>45626</v>
      </c>
      <c r="F68" s="10">
        <f t="shared" ref="F68:F88" si="10">DATEDIF(D68,E68,"Y")</f>
        <v>3</v>
      </c>
      <c r="G68" s="10">
        <v>0</v>
      </c>
      <c r="H68" s="12">
        <v>0</v>
      </c>
      <c r="I68" s="12">
        <v>0</v>
      </c>
      <c r="J68" s="12">
        <v>300</v>
      </c>
      <c r="K68" s="10">
        <f t="shared" si="9"/>
        <v>300</v>
      </c>
      <c r="L68" s="65" t="s">
        <v>195</v>
      </c>
    </row>
    <row r="69" ht="24" customHeight="1" spans="1:12">
      <c r="A69" s="10">
        <v>67</v>
      </c>
      <c r="B69" s="32"/>
      <c r="C69" s="44" t="s">
        <v>379</v>
      </c>
      <c r="D69" s="45">
        <v>44280</v>
      </c>
      <c r="E69" s="14">
        <v>45626</v>
      </c>
      <c r="F69" s="10">
        <f t="shared" si="10"/>
        <v>3</v>
      </c>
      <c r="G69" s="10">
        <v>0</v>
      </c>
      <c r="H69" s="12">
        <v>0</v>
      </c>
      <c r="I69" s="12">
        <v>0</v>
      </c>
      <c r="J69" s="12">
        <v>100</v>
      </c>
      <c r="K69" s="10">
        <f t="shared" si="9"/>
        <v>100</v>
      </c>
      <c r="L69" s="65" t="s">
        <v>380</v>
      </c>
    </row>
    <row r="70" ht="24" customHeight="1" spans="1:12">
      <c r="A70" s="10">
        <v>68</v>
      </c>
      <c r="B70" s="32"/>
      <c r="C70" s="44" t="s">
        <v>381</v>
      </c>
      <c r="D70" s="45">
        <v>44279</v>
      </c>
      <c r="E70" s="14">
        <v>45626</v>
      </c>
      <c r="F70" s="10">
        <f t="shared" si="10"/>
        <v>3</v>
      </c>
      <c r="G70" s="10">
        <v>0</v>
      </c>
      <c r="H70" s="12">
        <v>0</v>
      </c>
      <c r="I70" s="12">
        <v>0</v>
      </c>
      <c r="J70" s="12">
        <v>100</v>
      </c>
      <c r="K70" s="10">
        <f t="shared" si="9"/>
        <v>100</v>
      </c>
      <c r="L70" s="65" t="s">
        <v>380</v>
      </c>
    </row>
    <row r="71" ht="24" customHeight="1" spans="1:12">
      <c r="A71" s="10">
        <v>69</v>
      </c>
      <c r="B71" s="32"/>
      <c r="C71" s="44" t="s">
        <v>288</v>
      </c>
      <c r="D71" s="45">
        <v>45436</v>
      </c>
      <c r="E71" s="14">
        <v>45626</v>
      </c>
      <c r="F71" s="10">
        <f t="shared" si="10"/>
        <v>0</v>
      </c>
      <c r="G71" s="10">
        <v>0</v>
      </c>
      <c r="H71" s="12">
        <v>0</v>
      </c>
      <c r="I71" s="12">
        <v>0</v>
      </c>
      <c r="J71" s="12">
        <v>300</v>
      </c>
      <c r="K71" s="10">
        <f t="shared" si="9"/>
        <v>300</v>
      </c>
      <c r="L71" s="65" t="s">
        <v>195</v>
      </c>
    </row>
    <row r="72" ht="24" customHeight="1" spans="1:12">
      <c r="A72" s="10">
        <v>70</v>
      </c>
      <c r="B72" s="32"/>
      <c r="C72" s="99" t="s">
        <v>676</v>
      </c>
      <c r="D72" s="45">
        <v>45531</v>
      </c>
      <c r="E72" s="14">
        <v>45626</v>
      </c>
      <c r="F72" s="10">
        <f t="shared" si="10"/>
        <v>0</v>
      </c>
      <c r="G72" s="10">
        <v>0</v>
      </c>
      <c r="H72" s="12">
        <v>0</v>
      </c>
      <c r="I72" s="12">
        <v>0</v>
      </c>
      <c r="J72" s="12">
        <v>100</v>
      </c>
      <c r="K72" s="10">
        <f t="shared" si="9"/>
        <v>100</v>
      </c>
      <c r="L72" s="65" t="s">
        <v>677</v>
      </c>
    </row>
    <row r="73" ht="24" customHeight="1" spans="1:12">
      <c r="A73" s="10">
        <v>71</v>
      </c>
      <c r="B73" s="32"/>
      <c r="C73" s="100" t="s">
        <v>687</v>
      </c>
      <c r="D73" s="45">
        <v>45561</v>
      </c>
      <c r="E73" s="14">
        <v>45626</v>
      </c>
      <c r="F73" s="10">
        <f t="shared" si="10"/>
        <v>0</v>
      </c>
      <c r="G73" s="10">
        <v>0</v>
      </c>
      <c r="H73" s="12">
        <v>0</v>
      </c>
      <c r="I73" s="12">
        <v>0</v>
      </c>
      <c r="J73" s="12">
        <v>100</v>
      </c>
      <c r="K73" s="10">
        <f t="shared" si="9"/>
        <v>100</v>
      </c>
      <c r="L73" s="65" t="s">
        <v>688</v>
      </c>
    </row>
    <row r="74" ht="26" customHeight="1" spans="1:12">
      <c r="A74" s="10">
        <v>72</v>
      </c>
      <c r="B74" s="48" t="s">
        <v>84</v>
      </c>
      <c r="C74" s="18" t="s">
        <v>85</v>
      </c>
      <c r="D74" s="17">
        <v>43978</v>
      </c>
      <c r="E74" s="14">
        <v>45626</v>
      </c>
      <c r="F74" s="10">
        <f t="shared" si="10"/>
        <v>4</v>
      </c>
      <c r="G74" s="18">
        <v>100</v>
      </c>
      <c r="H74" s="12">
        <v>400</v>
      </c>
      <c r="I74" s="12">
        <v>0</v>
      </c>
      <c r="J74" s="12">
        <v>0</v>
      </c>
      <c r="K74" s="10">
        <f t="shared" si="9"/>
        <v>400</v>
      </c>
      <c r="L74" s="67" t="s">
        <v>28</v>
      </c>
    </row>
    <row r="75" ht="24" customHeight="1" spans="1:12">
      <c r="A75" s="10">
        <v>73</v>
      </c>
      <c r="B75" s="87"/>
      <c r="C75" s="18" t="s">
        <v>550</v>
      </c>
      <c r="D75" s="14">
        <v>45377</v>
      </c>
      <c r="E75" s="14">
        <v>45626</v>
      </c>
      <c r="F75" s="10">
        <f t="shared" si="10"/>
        <v>0</v>
      </c>
      <c r="G75" s="10">
        <v>0</v>
      </c>
      <c r="H75" s="12">
        <v>0</v>
      </c>
      <c r="I75" s="12">
        <v>0</v>
      </c>
      <c r="J75" s="12">
        <v>0</v>
      </c>
      <c r="K75" s="10">
        <f t="shared" si="9"/>
        <v>0</v>
      </c>
      <c r="L75" s="35" t="s">
        <v>614</v>
      </c>
    </row>
    <row r="76" ht="25" customHeight="1" spans="1:12">
      <c r="A76" s="10">
        <v>74</v>
      </c>
      <c r="B76" s="15"/>
      <c r="C76" s="18" t="s">
        <v>109</v>
      </c>
      <c r="D76" s="17">
        <v>43129</v>
      </c>
      <c r="E76" s="14">
        <v>45626</v>
      </c>
      <c r="F76" s="10">
        <f t="shared" si="10"/>
        <v>6</v>
      </c>
      <c r="G76" s="10">
        <v>0</v>
      </c>
      <c r="H76" s="12">
        <v>0</v>
      </c>
      <c r="I76" s="12">
        <v>0</v>
      </c>
      <c r="J76" s="12">
        <v>300</v>
      </c>
      <c r="K76" s="10">
        <f t="shared" si="9"/>
        <v>300</v>
      </c>
      <c r="L76" s="68" t="s">
        <v>110</v>
      </c>
    </row>
    <row r="77" ht="25" customHeight="1" spans="1:12">
      <c r="A77" s="10">
        <v>75</v>
      </c>
      <c r="B77" s="10" t="s">
        <v>89</v>
      </c>
      <c r="C77" s="10" t="s">
        <v>90</v>
      </c>
      <c r="D77" s="14">
        <v>44075</v>
      </c>
      <c r="E77" s="14">
        <v>45626</v>
      </c>
      <c r="F77" s="10">
        <f t="shared" si="10"/>
        <v>4</v>
      </c>
      <c r="G77" s="10">
        <v>100</v>
      </c>
      <c r="H77" s="12">
        <f t="shared" ref="H77:H80" si="11">F77*G77</f>
        <v>400</v>
      </c>
      <c r="I77" s="12">
        <v>0</v>
      </c>
      <c r="J77" s="12">
        <v>0</v>
      </c>
      <c r="K77" s="10">
        <f t="shared" si="9"/>
        <v>400</v>
      </c>
      <c r="L77" s="71" t="s">
        <v>28</v>
      </c>
    </row>
    <row r="78" ht="33" customHeight="1" spans="1:12">
      <c r="A78" s="10">
        <v>76</v>
      </c>
      <c r="B78" s="10"/>
      <c r="C78" s="18" t="s">
        <v>265</v>
      </c>
      <c r="D78" s="14">
        <v>44676</v>
      </c>
      <c r="E78" s="14">
        <v>45626</v>
      </c>
      <c r="F78" s="10">
        <f t="shared" si="10"/>
        <v>2</v>
      </c>
      <c r="G78" s="10">
        <v>100</v>
      </c>
      <c r="H78" s="12">
        <f t="shared" si="11"/>
        <v>200</v>
      </c>
      <c r="I78" s="12">
        <v>0</v>
      </c>
      <c r="J78" s="12">
        <v>100</v>
      </c>
      <c r="K78" s="10">
        <f t="shared" si="9"/>
        <v>300</v>
      </c>
      <c r="L78" s="35" t="s">
        <v>427</v>
      </c>
    </row>
    <row r="79" s="2" customFormat="1" ht="27" customHeight="1" spans="1:12">
      <c r="A79" s="10">
        <v>77</v>
      </c>
      <c r="B79" s="15" t="s">
        <v>121</v>
      </c>
      <c r="C79" s="10" t="s">
        <v>100</v>
      </c>
      <c r="D79" s="14">
        <v>44257</v>
      </c>
      <c r="E79" s="14">
        <v>45626</v>
      </c>
      <c r="F79" s="10">
        <f t="shared" si="10"/>
        <v>3</v>
      </c>
      <c r="G79" s="10">
        <v>100</v>
      </c>
      <c r="H79" s="12">
        <f t="shared" si="11"/>
        <v>300</v>
      </c>
      <c r="I79" s="12">
        <v>0</v>
      </c>
      <c r="J79" s="12">
        <v>300</v>
      </c>
      <c r="K79" s="10">
        <f t="shared" si="9"/>
        <v>600</v>
      </c>
      <c r="L79" s="35" t="s">
        <v>101</v>
      </c>
    </row>
    <row r="80" ht="27" customHeight="1" spans="1:12">
      <c r="A80" s="10">
        <v>78</v>
      </c>
      <c r="B80" s="15"/>
      <c r="C80" s="18" t="s">
        <v>272</v>
      </c>
      <c r="D80" s="14">
        <v>44676</v>
      </c>
      <c r="E80" s="14">
        <v>45626</v>
      </c>
      <c r="F80" s="10">
        <f t="shared" si="10"/>
        <v>2</v>
      </c>
      <c r="G80" s="10">
        <v>100</v>
      </c>
      <c r="H80" s="12">
        <f t="shared" si="11"/>
        <v>200</v>
      </c>
      <c r="I80" s="12">
        <v>100</v>
      </c>
      <c r="J80" s="12">
        <v>100</v>
      </c>
      <c r="K80" s="10">
        <f t="shared" si="9"/>
        <v>400</v>
      </c>
      <c r="L80" s="35" t="s">
        <v>316</v>
      </c>
    </row>
    <row r="81" customFormat="1" ht="27" customHeight="1" spans="1:12">
      <c r="A81" s="10">
        <v>79</v>
      </c>
      <c r="B81" s="15"/>
      <c r="C81" s="18" t="s">
        <v>598</v>
      </c>
      <c r="D81" s="14">
        <v>45439</v>
      </c>
      <c r="E81" s="14">
        <v>45626</v>
      </c>
      <c r="F81" s="10">
        <f t="shared" si="10"/>
        <v>0</v>
      </c>
      <c r="G81" s="10">
        <v>100</v>
      </c>
      <c r="H81" s="12">
        <v>0</v>
      </c>
      <c r="I81" s="12">
        <v>300</v>
      </c>
      <c r="J81" s="12">
        <v>0</v>
      </c>
      <c r="K81" s="10">
        <v>300</v>
      </c>
      <c r="L81" s="35" t="s">
        <v>599</v>
      </c>
    </row>
    <row r="82" customFormat="1" ht="28" customHeight="1" spans="1:12">
      <c r="A82" s="10">
        <v>80</v>
      </c>
      <c r="B82" s="10" t="s">
        <v>103</v>
      </c>
      <c r="C82" s="10" t="s">
        <v>104</v>
      </c>
      <c r="D82" s="14">
        <v>43192</v>
      </c>
      <c r="E82" s="14">
        <v>45626</v>
      </c>
      <c r="F82" s="10">
        <f t="shared" si="10"/>
        <v>6</v>
      </c>
      <c r="G82" s="10">
        <v>100</v>
      </c>
      <c r="H82" s="12">
        <v>500</v>
      </c>
      <c r="I82" s="12">
        <v>300</v>
      </c>
      <c r="J82" s="12">
        <v>100</v>
      </c>
      <c r="K82" s="10">
        <f t="shared" ref="K82:K90" si="12">SUM(H82:J82)</f>
        <v>900</v>
      </c>
      <c r="L82" s="35" t="s">
        <v>428</v>
      </c>
    </row>
    <row r="83" customFormat="1" ht="28" customHeight="1" spans="1:12">
      <c r="A83" s="10">
        <v>81</v>
      </c>
      <c r="B83" s="10"/>
      <c r="C83" s="18" t="s">
        <v>441</v>
      </c>
      <c r="D83" s="49">
        <v>45142</v>
      </c>
      <c r="E83" s="14">
        <v>45626</v>
      </c>
      <c r="F83" s="10">
        <f t="shared" si="10"/>
        <v>1</v>
      </c>
      <c r="G83" s="13">
        <v>100</v>
      </c>
      <c r="H83" s="50">
        <v>100</v>
      </c>
      <c r="I83" s="50">
        <v>0</v>
      </c>
      <c r="J83" s="50">
        <v>100</v>
      </c>
      <c r="K83" s="10">
        <f t="shared" si="12"/>
        <v>200</v>
      </c>
      <c r="L83" s="69" t="s">
        <v>557</v>
      </c>
    </row>
    <row r="84" customFormat="1" ht="28" customHeight="1" spans="1:12">
      <c r="A84" s="10">
        <v>82</v>
      </c>
      <c r="B84" s="10"/>
      <c r="C84" s="18" t="s">
        <v>579</v>
      </c>
      <c r="D84" s="49">
        <v>44608</v>
      </c>
      <c r="E84" s="14">
        <v>45626</v>
      </c>
      <c r="F84" s="10">
        <f t="shared" si="10"/>
        <v>2</v>
      </c>
      <c r="G84" s="13">
        <v>100</v>
      </c>
      <c r="H84" s="50">
        <v>0</v>
      </c>
      <c r="I84" s="50">
        <v>0</v>
      </c>
      <c r="J84" s="50">
        <v>300</v>
      </c>
      <c r="K84" s="10">
        <f t="shared" si="12"/>
        <v>300</v>
      </c>
      <c r="L84" s="69" t="s">
        <v>580</v>
      </c>
    </row>
    <row r="85" customFormat="1" ht="28" customHeight="1" spans="1:12">
      <c r="A85" s="10">
        <v>83</v>
      </c>
      <c r="B85" s="10"/>
      <c r="C85" s="18" t="s">
        <v>651</v>
      </c>
      <c r="D85" s="49">
        <v>44348</v>
      </c>
      <c r="E85" s="14">
        <v>45626</v>
      </c>
      <c r="F85" s="10">
        <f t="shared" si="10"/>
        <v>3</v>
      </c>
      <c r="G85" s="13">
        <v>100</v>
      </c>
      <c r="H85" s="50">
        <v>0</v>
      </c>
      <c r="I85" s="50">
        <v>0</v>
      </c>
      <c r="J85" s="50">
        <v>300</v>
      </c>
      <c r="K85" s="10">
        <f t="shared" si="12"/>
        <v>300</v>
      </c>
      <c r="L85" s="69" t="s">
        <v>652</v>
      </c>
    </row>
    <row r="86" customFormat="1" ht="33" customHeight="1" spans="1:12">
      <c r="A86" s="10">
        <v>84</v>
      </c>
      <c r="B86" s="10"/>
      <c r="C86" s="18" t="s">
        <v>581</v>
      </c>
      <c r="D86" s="49">
        <v>44734</v>
      </c>
      <c r="E86" s="14">
        <v>45626</v>
      </c>
      <c r="F86" s="10">
        <f t="shared" si="10"/>
        <v>2</v>
      </c>
      <c r="G86" s="13">
        <v>100</v>
      </c>
      <c r="H86" s="50">
        <v>0</v>
      </c>
      <c r="I86" s="50">
        <v>0</v>
      </c>
      <c r="J86" s="50">
        <v>100</v>
      </c>
      <c r="K86" s="10">
        <f t="shared" si="12"/>
        <v>100</v>
      </c>
      <c r="L86" s="69" t="s">
        <v>582</v>
      </c>
    </row>
    <row r="87" customFormat="1" ht="33" customHeight="1" spans="1:12">
      <c r="A87" s="10">
        <v>85</v>
      </c>
      <c r="B87" s="15" t="s">
        <v>472</v>
      </c>
      <c r="C87" s="18" t="s">
        <v>473</v>
      </c>
      <c r="D87" s="14">
        <v>44757</v>
      </c>
      <c r="E87" s="14">
        <v>45626</v>
      </c>
      <c r="F87" s="10">
        <f t="shared" si="10"/>
        <v>2</v>
      </c>
      <c r="G87" s="10">
        <v>100</v>
      </c>
      <c r="H87" s="12">
        <v>200</v>
      </c>
      <c r="I87" s="12">
        <v>0</v>
      </c>
      <c r="J87" s="12">
        <v>0</v>
      </c>
      <c r="K87" s="10">
        <f t="shared" si="12"/>
        <v>200</v>
      </c>
      <c r="L87" s="36"/>
    </row>
    <row r="88" customFormat="1" ht="33" customHeight="1" spans="1:12">
      <c r="A88" s="10">
        <v>86</v>
      </c>
      <c r="B88" s="51"/>
      <c r="C88" s="18" t="s">
        <v>475</v>
      </c>
      <c r="D88" s="14">
        <v>44878</v>
      </c>
      <c r="E88" s="14">
        <v>45626</v>
      </c>
      <c r="F88" s="10">
        <v>1</v>
      </c>
      <c r="G88" s="10">
        <v>100</v>
      </c>
      <c r="H88" s="12">
        <f t="shared" ref="H88:H90" si="13">F88*G88</f>
        <v>100</v>
      </c>
      <c r="I88" s="12">
        <v>0</v>
      </c>
      <c r="J88" s="12">
        <v>0</v>
      </c>
      <c r="K88" s="10">
        <f t="shared" si="12"/>
        <v>100</v>
      </c>
      <c r="L88" s="35"/>
    </row>
    <row r="89" ht="33" customHeight="1" spans="1:12">
      <c r="A89" s="10">
        <v>87</v>
      </c>
      <c r="B89" s="10" t="s">
        <v>343</v>
      </c>
      <c r="C89" s="18" t="s">
        <v>302</v>
      </c>
      <c r="D89" s="14">
        <v>44739</v>
      </c>
      <c r="E89" s="14">
        <v>45626</v>
      </c>
      <c r="F89" s="10">
        <f>DATEDIF(D89,E89,"Y")</f>
        <v>2</v>
      </c>
      <c r="G89" s="10">
        <v>100</v>
      </c>
      <c r="H89" s="12">
        <f t="shared" si="13"/>
        <v>200</v>
      </c>
      <c r="I89" s="12">
        <v>0</v>
      </c>
      <c r="J89" s="12">
        <v>400</v>
      </c>
      <c r="K89" s="10">
        <f t="shared" si="12"/>
        <v>600</v>
      </c>
      <c r="L89" s="73" t="s">
        <v>495</v>
      </c>
    </row>
    <row r="90" ht="27" customHeight="1" spans="1:12">
      <c r="A90" s="10">
        <v>88</v>
      </c>
      <c r="B90" s="10"/>
      <c r="C90" s="10" t="s">
        <v>344</v>
      </c>
      <c r="D90" s="14">
        <v>44774</v>
      </c>
      <c r="E90" s="14">
        <v>45626</v>
      </c>
      <c r="F90" s="10">
        <f>DATEDIF(D90,E90,"Y")</f>
        <v>2</v>
      </c>
      <c r="G90" s="10">
        <v>100</v>
      </c>
      <c r="H90" s="12">
        <f t="shared" si="13"/>
        <v>200</v>
      </c>
      <c r="I90" s="12">
        <v>100</v>
      </c>
      <c r="J90" s="12">
        <v>0</v>
      </c>
      <c r="K90" s="10">
        <f t="shared" si="12"/>
        <v>300</v>
      </c>
      <c r="L90" s="70" t="s">
        <v>357</v>
      </c>
    </row>
    <row r="91" ht="27" customHeight="1" spans="1:12">
      <c r="A91" s="10">
        <v>89</v>
      </c>
      <c r="B91" s="52" t="s">
        <v>462</v>
      </c>
      <c r="C91" s="10" t="s">
        <v>54</v>
      </c>
      <c r="D91" s="14">
        <v>40787</v>
      </c>
      <c r="E91" s="14">
        <v>45626</v>
      </c>
      <c r="F91" s="10">
        <f t="shared" ref="F91:F116" si="14">DATEDIF(D91,E91,"Y")</f>
        <v>13</v>
      </c>
      <c r="G91" s="10">
        <v>100</v>
      </c>
      <c r="H91" s="12">
        <v>500</v>
      </c>
      <c r="I91" s="12">
        <v>0</v>
      </c>
      <c r="J91" s="12">
        <v>0</v>
      </c>
      <c r="K91" s="10">
        <f t="shared" ref="K91:K123" si="15">SUM(H91:J91)</f>
        <v>500</v>
      </c>
      <c r="L91" s="35" t="s">
        <v>28</v>
      </c>
    </row>
    <row r="92" ht="27" customHeight="1" spans="1:12">
      <c r="A92" s="10">
        <v>90</v>
      </c>
      <c r="B92" s="53" t="s">
        <v>377</v>
      </c>
      <c r="C92" s="10" t="s">
        <v>127</v>
      </c>
      <c r="D92" s="14">
        <v>44382</v>
      </c>
      <c r="E92" s="14">
        <v>45626</v>
      </c>
      <c r="F92" s="10">
        <f t="shared" si="14"/>
        <v>3</v>
      </c>
      <c r="G92" s="10">
        <v>100</v>
      </c>
      <c r="H92" s="12">
        <v>300</v>
      </c>
      <c r="I92" s="12">
        <v>400</v>
      </c>
      <c r="J92" s="12">
        <v>100</v>
      </c>
      <c r="K92" s="10">
        <f t="shared" si="15"/>
        <v>800</v>
      </c>
      <c r="L92" s="35" t="s">
        <v>620</v>
      </c>
    </row>
    <row r="93" ht="27" customHeight="1" spans="1:12">
      <c r="A93" s="10">
        <v>91</v>
      </c>
      <c r="B93" s="53"/>
      <c r="C93" s="18" t="s">
        <v>415</v>
      </c>
      <c r="D93" s="14">
        <v>45064</v>
      </c>
      <c r="E93" s="14">
        <v>45626</v>
      </c>
      <c r="F93" s="10">
        <f t="shared" si="14"/>
        <v>1</v>
      </c>
      <c r="G93" s="10">
        <v>100</v>
      </c>
      <c r="H93" s="12">
        <v>100</v>
      </c>
      <c r="I93" s="12">
        <v>300</v>
      </c>
      <c r="J93" s="12">
        <v>300</v>
      </c>
      <c r="K93" s="10">
        <f t="shared" si="15"/>
        <v>700</v>
      </c>
      <c r="L93" s="35" t="s">
        <v>679</v>
      </c>
    </row>
    <row r="94" ht="27" customHeight="1" spans="1:12">
      <c r="A94" s="10">
        <v>92</v>
      </c>
      <c r="B94" s="53"/>
      <c r="C94" s="18" t="s">
        <v>558</v>
      </c>
      <c r="D94" s="14">
        <v>44965</v>
      </c>
      <c r="E94" s="14">
        <v>45626</v>
      </c>
      <c r="F94" s="10">
        <f t="shared" si="14"/>
        <v>1</v>
      </c>
      <c r="G94" s="10">
        <v>100</v>
      </c>
      <c r="H94" s="12">
        <v>100</v>
      </c>
      <c r="I94" s="12">
        <v>0</v>
      </c>
      <c r="J94" s="12">
        <v>0</v>
      </c>
      <c r="K94" s="10">
        <f t="shared" si="15"/>
        <v>100</v>
      </c>
      <c r="L94" s="36" t="s">
        <v>28</v>
      </c>
    </row>
    <row r="95" ht="27" customHeight="1" spans="1:12">
      <c r="A95" s="10">
        <v>93</v>
      </c>
      <c r="B95" s="53"/>
      <c r="C95" s="10" t="s">
        <v>476</v>
      </c>
      <c r="D95" s="14">
        <v>45035</v>
      </c>
      <c r="E95" s="14">
        <v>45626</v>
      </c>
      <c r="F95" s="10">
        <f t="shared" si="14"/>
        <v>1</v>
      </c>
      <c r="G95" s="10">
        <v>100</v>
      </c>
      <c r="H95" s="12">
        <v>0</v>
      </c>
      <c r="I95" s="12">
        <v>0</v>
      </c>
      <c r="J95" s="12">
        <v>300</v>
      </c>
      <c r="K95" s="10">
        <f t="shared" si="15"/>
        <v>300</v>
      </c>
      <c r="L95" s="35" t="s">
        <v>477</v>
      </c>
    </row>
    <row r="96" ht="27" customHeight="1" spans="1:12">
      <c r="A96" s="10">
        <v>94</v>
      </c>
      <c r="B96" s="53"/>
      <c r="C96" s="76" t="s">
        <v>560</v>
      </c>
      <c r="D96" s="14">
        <v>45404</v>
      </c>
      <c r="E96" s="14">
        <v>45626</v>
      </c>
      <c r="F96" s="10">
        <f t="shared" si="14"/>
        <v>0</v>
      </c>
      <c r="G96" s="10">
        <v>0</v>
      </c>
      <c r="H96" s="12">
        <v>0</v>
      </c>
      <c r="I96" s="12">
        <v>300</v>
      </c>
      <c r="J96" s="12">
        <v>0</v>
      </c>
      <c r="K96" s="10">
        <f t="shared" si="15"/>
        <v>300</v>
      </c>
      <c r="L96" s="35" t="s">
        <v>561</v>
      </c>
    </row>
    <row r="97" ht="27" customHeight="1" spans="1:12">
      <c r="A97" s="10">
        <v>95</v>
      </c>
      <c r="B97" s="15" t="s">
        <v>383</v>
      </c>
      <c r="C97" s="76" t="s">
        <v>47</v>
      </c>
      <c r="D97" s="14">
        <v>43957</v>
      </c>
      <c r="E97" s="14">
        <v>45626</v>
      </c>
      <c r="F97" s="10">
        <f t="shared" si="14"/>
        <v>4</v>
      </c>
      <c r="G97" s="10">
        <v>100</v>
      </c>
      <c r="H97" s="12">
        <f t="shared" ref="H97:H102" si="16">F97*G97</f>
        <v>400</v>
      </c>
      <c r="I97" s="12">
        <v>0</v>
      </c>
      <c r="J97" s="12">
        <v>100</v>
      </c>
      <c r="K97" s="10">
        <f t="shared" si="15"/>
        <v>500</v>
      </c>
      <c r="L97" s="35" t="s">
        <v>48</v>
      </c>
    </row>
    <row r="98" ht="27" customHeight="1" spans="1:12">
      <c r="A98" s="10">
        <v>96</v>
      </c>
      <c r="B98" s="15"/>
      <c r="C98" s="76" t="s">
        <v>385</v>
      </c>
      <c r="D98" s="14">
        <v>44991</v>
      </c>
      <c r="E98" s="14">
        <v>45626</v>
      </c>
      <c r="F98" s="10">
        <f t="shared" si="14"/>
        <v>1</v>
      </c>
      <c r="G98" s="10">
        <v>100</v>
      </c>
      <c r="H98" s="12">
        <f t="shared" si="16"/>
        <v>100</v>
      </c>
      <c r="I98" s="12">
        <v>0</v>
      </c>
      <c r="J98" s="12">
        <v>300</v>
      </c>
      <c r="K98" s="10">
        <f t="shared" si="15"/>
        <v>400</v>
      </c>
      <c r="L98" s="70" t="s">
        <v>463</v>
      </c>
    </row>
    <row r="99" ht="27" customHeight="1" spans="1:12">
      <c r="A99" s="10">
        <v>97</v>
      </c>
      <c r="B99" s="15"/>
      <c r="C99" s="76" t="s">
        <v>653</v>
      </c>
      <c r="D99" s="14">
        <v>45516</v>
      </c>
      <c r="E99" s="14">
        <v>45626</v>
      </c>
      <c r="F99" s="10">
        <f t="shared" si="14"/>
        <v>0</v>
      </c>
      <c r="G99" s="10">
        <v>100</v>
      </c>
      <c r="H99" s="12">
        <v>0</v>
      </c>
      <c r="I99" s="12">
        <v>300</v>
      </c>
      <c r="J99" s="12">
        <v>0</v>
      </c>
      <c r="K99" s="10">
        <f t="shared" si="15"/>
        <v>300</v>
      </c>
      <c r="L99" s="70" t="s">
        <v>618</v>
      </c>
    </row>
    <row r="100" ht="27" customHeight="1" spans="1:12">
      <c r="A100" s="10">
        <v>98</v>
      </c>
      <c r="B100" s="15"/>
      <c r="C100" s="76" t="s">
        <v>257</v>
      </c>
      <c r="D100" s="14">
        <v>45524</v>
      </c>
      <c r="E100" s="14">
        <v>45626</v>
      </c>
      <c r="F100" s="10">
        <f t="shared" si="14"/>
        <v>0</v>
      </c>
      <c r="G100" s="10">
        <v>100</v>
      </c>
      <c r="H100" s="12">
        <v>0</v>
      </c>
      <c r="I100" s="12">
        <v>300</v>
      </c>
      <c r="J100" s="12">
        <v>300</v>
      </c>
      <c r="K100" s="10">
        <f t="shared" si="15"/>
        <v>600</v>
      </c>
      <c r="L100" s="70" t="s">
        <v>654</v>
      </c>
    </row>
    <row r="101" ht="25" customHeight="1" spans="1:12">
      <c r="A101" s="10">
        <v>99</v>
      </c>
      <c r="B101" s="10" t="s">
        <v>400</v>
      </c>
      <c r="C101" s="18" t="s">
        <v>401</v>
      </c>
      <c r="D101" s="14">
        <v>45028</v>
      </c>
      <c r="E101" s="14">
        <v>45626</v>
      </c>
      <c r="F101" s="10">
        <f t="shared" si="14"/>
        <v>1</v>
      </c>
      <c r="G101" s="10">
        <v>100</v>
      </c>
      <c r="H101" s="12">
        <v>0</v>
      </c>
      <c r="I101" s="12">
        <v>0</v>
      </c>
      <c r="J101" s="12">
        <v>0</v>
      </c>
      <c r="K101" s="10">
        <f t="shared" si="15"/>
        <v>0</v>
      </c>
      <c r="L101" s="34" t="s">
        <v>720</v>
      </c>
    </row>
    <row r="102" ht="25" customHeight="1" spans="1:12">
      <c r="A102" s="10">
        <v>100</v>
      </c>
      <c r="B102" s="10"/>
      <c r="C102" s="18" t="s">
        <v>565</v>
      </c>
      <c r="D102" s="14">
        <v>44965</v>
      </c>
      <c r="E102" s="14">
        <v>45626</v>
      </c>
      <c r="F102" s="10">
        <f t="shared" si="14"/>
        <v>1</v>
      </c>
      <c r="G102" s="10">
        <v>100</v>
      </c>
      <c r="H102" s="12">
        <f t="shared" si="16"/>
        <v>100</v>
      </c>
      <c r="I102" s="12">
        <v>0</v>
      </c>
      <c r="J102" s="12">
        <v>0</v>
      </c>
      <c r="K102" s="10">
        <f t="shared" si="15"/>
        <v>100</v>
      </c>
      <c r="L102" s="34"/>
    </row>
    <row r="103" ht="28" customHeight="1" spans="1:12">
      <c r="A103" s="10">
        <v>101</v>
      </c>
      <c r="B103" s="15" t="s">
        <v>445</v>
      </c>
      <c r="C103" s="10" t="s">
        <v>81</v>
      </c>
      <c r="D103" s="14">
        <v>40826</v>
      </c>
      <c r="E103" s="14">
        <v>45626</v>
      </c>
      <c r="F103" s="10">
        <f t="shared" si="14"/>
        <v>13</v>
      </c>
      <c r="G103" s="10">
        <v>100</v>
      </c>
      <c r="H103" s="12">
        <v>500</v>
      </c>
      <c r="I103" s="12">
        <v>0</v>
      </c>
      <c r="J103" s="12">
        <v>0</v>
      </c>
      <c r="K103" s="10">
        <f t="shared" si="15"/>
        <v>500</v>
      </c>
      <c r="L103" s="71" t="s">
        <v>28</v>
      </c>
    </row>
    <row r="104" ht="30" customHeight="1" spans="1:12">
      <c r="A104" s="10">
        <v>102</v>
      </c>
      <c r="B104" s="51"/>
      <c r="C104" s="10" t="s">
        <v>79</v>
      </c>
      <c r="D104" s="14">
        <v>42437</v>
      </c>
      <c r="E104" s="14">
        <v>45626</v>
      </c>
      <c r="F104" s="10">
        <f t="shared" si="14"/>
        <v>8</v>
      </c>
      <c r="G104" s="10">
        <v>100</v>
      </c>
      <c r="H104" s="12">
        <v>500</v>
      </c>
      <c r="I104" s="12">
        <v>0</v>
      </c>
      <c r="J104" s="12">
        <v>0</v>
      </c>
      <c r="K104" s="10">
        <f t="shared" si="15"/>
        <v>500</v>
      </c>
      <c r="L104" s="35" t="s">
        <v>28</v>
      </c>
    </row>
    <row r="105" ht="30" customHeight="1" spans="1:12">
      <c r="A105" s="10">
        <v>103</v>
      </c>
      <c r="B105" s="15" t="s">
        <v>721</v>
      </c>
      <c r="C105" s="83" t="s">
        <v>646</v>
      </c>
      <c r="D105" s="14">
        <v>45530</v>
      </c>
      <c r="E105" s="14">
        <v>45626</v>
      </c>
      <c r="F105" s="10">
        <f t="shared" si="14"/>
        <v>0</v>
      </c>
      <c r="G105" s="10">
        <v>100</v>
      </c>
      <c r="H105" s="12">
        <v>0</v>
      </c>
      <c r="I105" s="12">
        <v>300</v>
      </c>
      <c r="J105" s="12">
        <v>0</v>
      </c>
      <c r="K105" s="10">
        <f t="shared" si="15"/>
        <v>300</v>
      </c>
      <c r="L105" s="43" t="s">
        <v>675</v>
      </c>
    </row>
    <row r="106" ht="25" customHeight="1" spans="1:12">
      <c r="A106" s="10">
        <v>104</v>
      </c>
      <c r="B106" s="13" t="s">
        <v>510</v>
      </c>
      <c r="C106" s="10" t="s">
        <v>71</v>
      </c>
      <c r="D106" s="14">
        <v>44298</v>
      </c>
      <c r="E106" s="14">
        <v>45626</v>
      </c>
      <c r="F106" s="10">
        <f t="shared" si="14"/>
        <v>3</v>
      </c>
      <c r="G106" s="10">
        <v>100</v>
      </c>
      <c r="H106" s="12">
        <f>F106*G106</f>
        <v>300</v>
      </c>
      <c r="I106" s="12">
        <v>0</v>
      </c>
      <c r="J106" s="12">
        <v>100</v>
      </c>
      <c r="K106" s="10">
        <f t="shared" si="15"/>
        <v>400</v>
      </c>
      <c r="L106" s="35" t="s">
        <v>72</v>
      </c>
    </row>
    <row r="107" ht="31" customHeight="1" spans="1:12">
      <c r="A107" s="10">
        <v>105</v>
      </c>
      <c r="B107" s="11" t="s">
        <v>512</v>
      </c>
      <c r="C107" s="18" t="s">
        <v>373</v>
      </c>
      <c r="D107" s="14">
        <v>44915</v>
      </c>
      <c r="E107" s="14">
        <v>45626</v>
      </c>
      <c r="F107" s="10">
        <f t="shared" si="14"/>
        <v>1</v>
      </c>
      <c r="G107" s="10">
        <v>100</v>
      </c>
      <c r="H107" s="12">
        <v>100</v>
      </c>
      <c r="I107" s="12">
        <v>0</v>
      </c>
      <c r="J107" s="12">
        <v>100</v>
      </c>
      <c r="K107" s="10">
        <f t="shared" si="15"/>
        <v>200</v>
      </c>
      <c r="L107" s="35" t="s">
        <v>374</v>
      </c>
    </row>
    <row r="108" ht="31" customHeight="1" spans="1:12">
      <c r="A108" s="10">
        <v>106</v>
      </c>
      <c r="B108" s="11" t="s">
        <v>515</v>
      </c>
      <c r="C108" s="18" t="s">
        <v>516</v>
      </c>
      <c r="D108" s="14">
        <v>45292</v>
      </c>
      <c r="E108" s="14">
        <v>45626</v>
      </c>
      <c r="F108" s="10">
        <f t="shared" si="14"/>
        <v>0</v>
      </c>
      <c r="G108" s="10">
        <v>100</v>
      </c>
      <c r="H108" s="12">
        <v>0</v>
      </c>
      <c r="I108" s="12">
        <v>0</v>
      </c>
      <c r="J108" s="12">
        <v>0</v>
      </c>
      <c r="K108" s="10">
        <f t="shared" si="15"/>
        <v>0</v>
      </c>
      <c r="L108" s="35"/>
    </row>
    <row r="109" ht="49" customHeight="1" spans="1:12">
      <c r="A109" s="10">
        <v>107</v>
      </c>
      <c r="B109" s="30" t="s">
        <v>525</v>
      </c>
      <c r="C109" s="80" t="s">
        <v>636</v>
      </c>
      <c r="D109" s="23">
        <v>45532</v>
      </c>
      <c r="E109" s="14">
        <v>45626</v>
      </c>
      <c r="F109" s="10">
        <f t="shared" si="14"/>
        <v>0</v>
      </c>
      <c r="G109" s="10">
        <v>100</v>
      </c>
      <c r="H109" s="12">
        <v>0</v>
      </c>
      <c r="I109" s="12">
        <v>100</v>
      </c>
      <c r="J109" s="12">
        <v>100</v>
      </c>
      <c r="K109" s="10">
        <f t="shared" si="15"/>
        <v>200</v>
      </c>
      <c r="L109" s="35" t="s">
        <v>722</v>
      </c>
    </row>
    <row r="110" ht="28" customHeight="1" spans="1:12">
      <c r="A110" s="10">
        <v>108</v>
      </c>
      <c r="B110" s="30"/>
      <c r="C110" s="18" t="s">
        <v>488</v>
      </c>
      <c r="D110" s="14">
        <v>44958</v>
      </c>
      <c r="E110" s="14">
        <v>45626</v>
      </c>
      <c r="F110" s="10">
        <f t="shared" si="14"/>
        <v>1</v>
      </c>
      <c r="G110" s="10">
        <v>100</v>
      </c>
      <c r="H110" s="12">
        <v>0</v>
      </c>
      <c r="I110" s="12">
        <v>0</v>
      </c>
      <c r="J110" s="12">
        <v>0</v>
      </c>
      <c r="K110" s="10">
        <f t="shared" si="15"/>
        <v>0</v>
      </c>
      <c r="L110" s="36" t="s">
        <v>693</v>
      </c>
    </row>
    <row r="111" ht="40" customHeight="1" spans="1:12">
      <c r="A111" s="10">
        <v>109</v>
      </c>
      <c r="B111" s="30"/>
      <c r="C111" s="18" t="s">
        <v>541</v>
      </c>
      <c r="D111" s="14">
        <v>45369</v>
      </c>
      <c r="E111" s="14">
        <v>45626</v>
      </c>
      <c r="F111" s="10">
        <f t="shared" si="14"/>
        <v>0</v>
      </c>
      <c r="G111" s="10">
        <v>100</v>
      </c>
      <c r="H111" s="12">
        <v>0</v>
      </c>
      <c r="I111" s="12">
        <v>300</v>
      </c>
      <c r="J111" s="12">
        <v>300</v>
      </c>
      <c r="K111" s="10">
        <f t="shared" si="15"/>
        <v>600</v>
      </c>
      <c r="L111" s="35" t="s">
        <v>542</v>
      </c>
    </row>
    <row r="112" ht="40" customHeight="1" spans="1:12">
      <c r="A112" s="10">
        <v>110</v>
      </c>
      <c r="B112" s="30"/>
      <c r="C112" s="75" t="s">
        <v>623</v>
      </c>
      <c r="D112" s="14">
        <v>45485</v>
      </c>
      <c r="E112" s="14">
        <v>45626</v>
      </c>
      <c r="F112" s="10">
        <f t="shared" si="14"/>
        <v>0</v>
      </c>
      <c r="G112" s="10">
        <v>100</v>
      </c>
      <c r="H112" s="12">
        <v>0</v>
      </c>
      <c r="I112" s="12">
        <v>300</v>
      </c>
      <c r="J112" s="12">
        <v>0</v>
      </c>
      <c r="K112" s="10">
        <f t="shared" si="15"/>
        <v>300</v>
      </c>
      <c r="L112" s="35" t="s">
        <v>694</v>
      </c>
    </row>
    <row r="113" ht="30" customHeight="1" spans="1:12">
      <c r="A113" s="10">
        <v>111</v>
      </c>
      <c r="B113" s="30"/>
      <c r="C113" s="10" t="s">
        <v>570</v>
      </c>
      <c r="D113" s="14">
        <v>45345</v>
      </c>
      <c r="E113" s="14">
        <v>45626</v>
      </c>
      <c r="F113" s="10">
        <f t="shared" si="14"/>
        <v>0</v>
      </c>
      <c r="G113" s="10">
        <v>100</v>
      </c>
      <c r="H113" s="12">
        <v>0</v>
      </c>
      <c r="I113" s="12">
        <v>0</v>
      </c>
      <c r="J113" s="12">
        <v>300</v>
      </c>
      <c r="K113" s="10">
        <f t="shared" si="15"/>
        <v>300</v>
      </c>
      <c r="L113" s="34" t="s">
        <v>195</v>
      </c>
    </row>
    <row r="114" ht="30" customHeight="1" spans="1:12">
      <c r="A114" s="10">
        <v>112</v>
      </c>
      <c r="B114" s="88"/>
      <c r="C114" s="10" t="s">
        <v>571</v>
      </c>
      <c r="D114" s="14">
        <v>45352</v>
      </c>
      <c r="E114" s="14">
        <v>45626</v>
      </c>
      <c r="F114" s="10">
        <f t="shared" si="14"/>
        <v>0</v>
      </c>
      <c r="G114" s="10">
        <v>100</v>
      </c>
      <c r="H114" s="12">
        <v>0</v>
      </c>
      <c r="I114" s="12">
        <v>0</v>
      </c>
      <c r="J114" s="12">
        <v>100</v>
      </c>
      <c r="K114" s="10">
        <f t="shared" si="15"/>
        <v>100</v>
      </c>
      <c r="L114" s="34" t="s">
        <v>572</v>
      </c>
    </row>
    <row r="115" ht="36" customHeight="1" spans="1:12">
      <c r="A115" s="10">
        <v>113</v>
      </c>
      <c r="B115" s="10" t="s">
        <v>606</v>
      </c>
      <c r="C115" s="10" t="s">
        <v>73</v>
      </c>
      <c r="D115" s="14">
        <v>44347</v>
      </c>
      <c r="E115" s="14">
        <v>45626</v>
      </c>
      <c r="F115" s="10">
        <f t="shared" si="14"/>
        <v>3</v>
      </c>
      <c r="G115" s="10">
        <v>100</v>
      </c>
      <c r="H115" s="12">
        <f>F115*G115</f>
        <v>300</v>
      </c>
      <c r="I115" s="12">
        <v>0</v>
      </c>
      <c r="J115" s="12">
        <v>0</v>
      </c>
      <c r="K115" s="10">
        <f t="shared" si="15"/>
        <v>300</v>
      </c>
      <c r="L115" s="36" t="s">
        <v>28</v>
      </c>
    </row>
    <row r="116" ht="33" customHeight="1" spans="1:12">
      <c r="A116" s="10">
        <v>114</v>
      </c>
      <c r="B116" s="13" t="s">
        <v>695</v>
      </c>
      <c r="C116" s="10" t="s">
        <v>696</v>
      </c>
      <c r="D116" s="57">
        <v>45621</v>
      </c>
      <c r="E116" s="14">
        <v>45626</v>
      </c>
      <c r="F116" s="10">
        <f t="shared" si="14"/>
        <v>0</v>
      </c>
      <c r="G116" s="10">
        <v>100</v>
      </c>
      <c r="H116" s="12">
        <v>0</v>
      </c>
      <c r="I116" s="12">
        <v>0</v>
      </c>
      <c r="J116" s="12">
        <v>0</v>
      </c>
      <c r="K116" s="10">
        <f t="shared" si="15"/>
        <v>0</v>
      </c>
      <c r="L116" s="36"/>
    </row>
    <row r="117" ht="33" customHeight="1" spans="1:12">
      <c r="A117" s="10">
        <v>115</v>
      </c>
      <c r="B117" s="15"/>
      <c r="C117" s="104" t="s">
        <v>697</v>
      </c>
      <c r="D117" s="57">
        <v>45593</v>
      </c>
      <c r="E117" s="14">
        <v>45626</v>
      </c>
      <c r="F117" s="10">
        <f t="shared" ref="F117:F123" si="17">DATEDIF(D117,E117,"Y")</f>
        <v>0</v>
      </c>
      <c r="G117" s="10">
        <v>100</v>
      </c>
      <c r="H117" s="12">
        <v>0</v>
      </c>
      <c r="I117" s="12">
        <v>100</v>
      </c>
      <c r="J117" s="12">
        <v>0</v>
      </c>
      <c r="K117" s="10">
        <f t="shared" si="15"/>
        <v>100</v>
      </c>
      <c r="L117" s="35" t="s">
        <v>723</v>
      </c>
    </row>
    <row r="118" ht="33" customHeight="1" spans="1:12">
      <c r="A118" s="10">
        <v>116</v>
      </c>
      <c r="B118" s="51"/>
      <c r="C118" s="109" t="s">
        <v>698</v>
      </c>
      <c r="D118" s="57">
        <v>45607</v>
      </c>
      <c r="E118" s="14">
        <v>45626</v>
      </c>
      <c r="F118" s="10">
        <f t="shared" si="17"/>
        <v>0</v>
      </c>
      <c r="G118" s="10">
        <v>100</v>
      </c>
      <c r="H118" s="12">
        <v>0</v>
      </c>
      <c r="I118" s="12">
        <v>0</v>
      </c>
      <c r="J118" s="12">
        <v>0</v>
      </c>
      <c r="K118" s="10">
        <f t="shared" si="15"/>
        <v>0</v>
      </c>
      <c r="L118" s="35"/>
    </row>
    <row r="119" ht="35" customHeight="1" spans="1:12">
      <c r="A119" s="10">
        <v>117</v>
      </c>
      <c r="B119" s="13" t="s">
        <v>684</v>
      </c>
      <c r="C119" s="110" t="s">
        <v>673</v>
      </c>
      <c r="D119" s="23">
        <v>45558</v>
      </c>
      <c r="E119" s="14">
        <v>45626</v>
      </c>
      <c r="F119" s="10">
        <f t="shared" si="17"/>
        <v>0</v>
      </c>
      <c r="G119" s="10">
        <v>100</v>
      </c>
      <c r="H119" s="12">
        <v>0</v>
      </c>
      <c r="I119" s="12">
        <v>400</v>
      </c>
      <c r="J119" s="12">
        <v>0</v>
      </c>
      <c r="K119" s="10">
        <f t="shared" si="15"/>
        <v>400</v>
      </c>
      <c r="L119" s="35" t="s">
        <v>724</v>
      </c>
    </row>
    <row r="120" ht="35" customHeight="1" spans="1:12">
      <c r="A120" s="10">
        <v>118</v>
      </c>
      <c r="B120" s="15"/>
      <c r="C120" s="93" t="s">
        <v>725</v>
      </c>
      <c r="D120" s="23">
        <v>45573</v>
      </c>
      <c r="E120" s="14">
        <v>45626</v>
      </c>
      <c r="F120" s="10">
        <f t="shared" si="17"/>
        <v>0</v>
      </c>
      <c r="G120" s="10">
        <v>100</v>
      </c>
      <c r="H120" s="12">
        <v>0</v>
      </c>
      <c r="I120" s="12">
        <v>100</v>
      </c>
      <c r="J120" s="12">
        <v>0</v>
      </c>
      <c r="K120" s="10">
        <f t="shared" si="15"/>
        <v>100</v>
      </c>
      <c r="L120" s="35" t="s">
        <v>726</v>
      </c>
    </row>
    <row r="121" ht="35" customHeight="1" spans="1:12">
      <c r="A121" s="10">
        <v>119</v>
      </c>
      <c r="B121" s="15"/>
      <c r="C121" s="94" t="s">
        <v>727</v>
      </c>
      <c r="D121" s="23">
        <v>45573</v>
      </c>
      <c r="E121" s="14">
        <v>45626</v>
      </c>
      <c r="F121" s="10">
        <f t="shared" si="17"/>
        <v>0</v>
      </c>
      <c r="G121" s="10">
        <v>100</v>
      </c>
      <c r="H121" s="12">
        <v>0</v>
      </c>
      <c r="I121" s="12">
        <v>300</v>
      </c>
      <c r="J121" s="12">
        <v>0</v>
      </c>
      <c r="K121" s="10">
        <f t="shared" si="15"/>
        <v>300</v>
      </c>
      <c r="L121" s="35" t="s">
        <v>728</v>
      </c>
    </row>
    <row r="122" ht="33" customHeight="1" spans="1:12">
      <c r="A122" s="10">
        <v>120</v>
      </c>
      <c r="B122" s="51"/>
      <c r="C122" s="110" t="s">
        <v>729</v>
      </c>
      <c r="D122" s="23">
        <v>45587</v>
      </c>
      <c r="E122" s="14">
        <v>45626</v>
      </c>
      <c r="F122" s="10">
        <f t="shared" si="17"/>
        <v>0</v>
      </c>
      <c r="G122" s="10">
        <v>100</v>
      </c>
      <c r="H122" s="12">
        <v>0</v>
      </c>
      <c r="I122" s="12">
        <v>300</v>
      </c>
      <c r="J122" s="12">
        <v>0</v>
      </c>
      <c r="K122" s="10">
        <f t="shared" si="15"/>
        <v>300</v>
      </c>
      <c r="L122" s="97" t="s">
        <v>730</v>
      </c>
    </row>
    <row r="123" ht="31" customHeight="1" spans="1:12">
      <c r="A123" s="10">
        <v>121</v>
      </c>
      <c r="B123" s="10" t="s">
        <v>731</v>
      </c>
      <c r="C123" s="96" t="s">
        <v>732</v>
      </c>
      <c r="D123" s="62">
        <v>45596</v>
      </c>
      <c r="E123" s="14">
        <v>45626</v>
      </c>
      <c r="F123" s="10">
        <f t="shared" si="17"/>
        <v>0</v>
      </c>
      <c r="G123" s="10">
        <v>100</v>
      </c>
      <c r="H123" s="12">
        <v>0</v>
      </c>
      <c r="I123" s="12">
        <v>300</v>
      </c>
      <c r="J123" s="12">
        <v>100</v>
      </c>
      <c r="K123" s="10">
        <f t="shared" si="15"/>
        <v>400</v>
      </c>
      <c r="L123" s="34" t="s">
        <v>733</v>
      </c>
    </row>
  </sheetData>
  <mergeCells count="21">
    <mergeCell ref="A1:L1"/>
    <mergeCell ref="B3:B43"/>
    <mergeCell ref="B44:B46"/>
    <mergeCell ref="B47:B49"/>
    <mergeCell ref="B50:B55"/>
    <mergeCell ref="B56:B57"/>
    <mergeCell ref="B58:B63"/>
    <mergeCell ref="B64:B73"/>
    <mergeCell ref="B74:B75"/>
    <mergeCell ref="B77:B78"/>
    <mergeCell ref="B79:B81"/>
    <mergeCell ref="B82:B86"/>
    <mergeCell ref="B87:B88"/>
    <mergeCell ref="B89:B90"/>
    <mergeCell ref="B92:B96"/>
    <mergeCell ref="B97:B100"/>
    <mergeCell ref="B101:B102"/>
    <mergeCell ref="B103:B104"/>
    <mergeCell ref="B109:B114"/>
    <mergeCell ref="B116:B118"/>
    <mergeCell ref="B119:B122"/>
  </mergeCells>
  <conditionalFormatting sqref="C120">
    <cfRule type="duplicateValues" dxfId="0" priority="2"/>
  </conditionalFormatting>
  <conditionalFormatting sqref="C123">
    <cfRule type="duplicateValues" dxfId="0" priority="1"/>
  </conditionalFormatting>
  <conditionalFormatting sqref="C117:C118">
    <cfRule type="duplicateValues" dxfId="0" priority="3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2"/>
  <sheetViews>
    <sheetView workbookViewId="0">
      <pane ySplit="2" topLeftCell="A3" activePane="bottomLeft" state="frozen"/>
      <selection/>
      <selection pane="bottomLeft" activeCell="A41" sqref="A41:A12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45657</v>
      </c>
      <c r="F3" s="10">
        <f t="shared" ref="F3:F8" si="0">DATEDIF(D3,E3,"Y")</f>
        <v>14</v>
      </c>
      <c r="G3" s="10">
        <v>100</v>
      </c>
      <c r="H3" s="12">
        <v>0</v>
      </c>
      <c r="I3" s="12">
        <v>0</v>
      </c>
      <c r="J3" s="12">
        <v>0</v>
      </c>
      <c r="K3" s="10">
        <f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45657</v>
      </c>
      <c r="F4" s="10">
        <f t="shared" si="0"/>
        <v>14</v>
      </c>
      <c r="G4" s="10">
        <v>100</v>
      </c>
      <c r="H4" s="12">
        <v>0</v>
      </c>
      <c r="I4" s="12">
        <v>0</v>
      </c>
      <c r="J4" s="12">
        <v>0</v>
      </c>
      <c r="K4" s="10">
        <f t="shared" ref="K4:K35" si="1">SUM(H4:J4)</f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45657</v>
      </c>
      <c r="F5" s="10">
        <f t="shared" si="0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45657</v>
      </c>
      <c r="F6" s="10">
        <f t="shared" si="0"/>
        <v>13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1"/>
        <v>600</v>
      </c>
      <c r="L6" s="35" t="s">
        <v>15</v>
      </c>
    </row>
    <row r="7" ht="30" customHeight="1" spans="1:12">
      <c r="A7" s="10">
        <v>5</v>
      </c>
      <c r="B7" s="15"/>
      <c r="C7" s="10" t="s">
        <v>49</v>
      </c>
      <c r="D7" s="14">
        <v>41926</v>
      </c>
      <c r="E7" s="14">
        <v>45657</v>
      </c>
      <c r="F7" s="10">
        <f t="shared" si="0"/>
        <v>10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1"/>
        <v>800</v>
      </c>
      <c r="L7" s="35" t="s">
        <v>497</v>
      </c>
    </row>
    <row r="8" ht="29" customHeight="1" spans="1:12">
      <c r="A8" s="10">
        <v>6</v>
      </c>
      <c r="B8" s="15"/>
      <c r="C8" s="10" t="s">
        <v>19</v>
      </c>
      <c r="D8" s="14">
        <v>40269</v>
      </c>
      <c r="E8" s="14">
        <v>45657</v>
      </c>
      <c r="F8" s="10">
        <f t="shared" si="0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1"/>
        <v>800</v>
      </c>
      <c r="L8" s="35" t="s">
        <v>624</v>
      </c>
    </row>
    <row r="9" ht="32" customHeight="1" spans="1:12">
      <c r="A9" s="10">
        <v>7</v>
      </c>
      <c r="B9" s="15"/>
      <c r="C9" s="10" t="s">
        <v>31</v>
      </c>
      <c r="D9" s="14">
        <v>43787</v>
      </c>
      <c r="E9" s="14">
        <v>45657</v>
      </c>
      <c r="F9" s="10">
        <f t="shared" ref="F9:F36" si="2">DATEDIF(D9,E9,"Y")</f>
        <v>5</v>
      </c>
      <c r="G9" s="10">
        <v>100</v>
      </c>
      <c r="H9" s="12">
        <f t="shared" ref="H9:H18" si="3">F9*G9</f>
        <v>500</v>
      </c>
      <c r="I9" s="12">
        <v>0</v>
      </c>
      <c r="J9" s="12">
        <v>300</v>
      </c>
      <c r="K9" s="10">
        <f t="shared" si="1"/>
        <v>800</v>
      </c>
      <c r="L9" s="36" t="s">
        <v>543</v>
      </c>
    </row>
    <row r="10" ht="27" customHeight="1" spans="1:12">
      <c r="A10" s="10">
        <v>8</v>
      </c>
      <c r="B10" s="15"/>
      <c r="C10" s="10" t="s">
        <v>43</v>
      </c>
      <c r="D10" s="14">
        <v>44194</v>
      </c>
      <c r="E10" s="14">
        <v>45657</v>
      </c>
      <c r="F10" s="10">
        <f t="shared" si="2"/>
        <v>4</v>
      </c>
      <c r="G10" s="10">
        <v>100</v>
      </c>
      <c r="H10" s="12">
        <v>0</v>
      </c>
      <c r="I10" s="12">
        <v>0</v>
      </c>
      <c r="J10" s="12">
        <v>0</v>
      </c>
      <c r="K10" s="10">
        <f t="shared" si="1"/>
        <v>0</v>
      </c>
      <c r="L10" s="35" t="s">
        <v>734</v>
      </c>
    </row>
    <row r="11" ht="29" customHeight="1" spans="1:12">
      <c r="A11" s="10">
        <v>9</v>
      </c>
      <c r="B11" s="15"/>
      <c r="C11" s="10" t="s">
        <v>37</v>
      </c>
      <c r="D11" s="14">
        <v>44333</v>
      </c>
      <c r="E11" s="14">
        <v>45657</v>
      </c>
      <c r="F11" s="10">
        <f t="shared" si="2"/>
        <v>3</v>
      </c>
      <c r="G11" s="10">
        <v>100</v>
      </c>
      <c r="H11" s="12">
        <v>300</v>
      </c>
      <c r="I11" s="12">
        <v>300</v>
      </c>
      <c r="J11" s="12">
        <v>0</v>
      </c>
      <c r="K11" s="10">
        <f t="shared" si="1"/>
        <v>600</v>
      </c>
      <c r="L11" s="35" t="s">
        <v>701</v>
      </c>
    </row>
    <row r="12" ht="52" customHeight="1" spans="1:12">
      <c r="A12" s="10">
        <v>10</v>
      </c>
      <c r="B12" s="15"/>
      <c r="C12" s="18" t="s">
        <v>196</v>
      </c>
      <c r="D12" s="17">
        <v>44553</v>
      </c>
      <c r="E12" s="14">
        <v>45657</v>
      </c>
      <c r="F12" s="10">
        <f t="shared" si="2"/>
        <v>3</v>
      </c>
      <c r="G12" s="18">
        <v>100</v>
      </c>
      <c r="H12" s="12">
        <f t="shared" si="3"/>
        <v>300</v>
      </c>
      <c r="I12" s="12">
        <v>300</v>
      </c>
      <c r="J12" s="12">
        <v>200</v>
      </c>
      <c r="K12" s="10">
        <f t="shared" si="1"/>
        <v>800</v>
      </c>
      <c r="L12" s="37" t="s">
        <v>218</v>
      </c>
    </row>
    <row r="13" ht="30" customHeight="1" spans="1:12">
      <c r="A13" s="10">
        <v>11</v>
      </c>
      <c r="B13" s="15"/>
      <c r="C13" s="18" t="s">
        <v>237</v>
      </c>
      <c r="D13" s="17">
        <v>44635</v>
      </c>
      <c r="E13" s="14">
        <v>45657</v>
      </c>
      <c r="F13" s="10">
        <f t="shared" si="2"/>
        <v>2</v>
      </c>
      <c r="G13" s="18">
        <v>100</v>
      </c>
      <c r="H13" s="12">
        <f t="shared" si="3"/>
        <v>200</v>
      </c>
      <c r="I13" s="12">
        <v>0</v>
      </c>
      <c r="J13" s="12">
        <v>200</v>
      </c>
      <c r="K13" s="10">
        <f t="shared" si="1"/>
        <v>400</v>
      </c>
      <c r="L13" s="37" t="s">
        <v>546</v>
      </c>
    </row>
    <row r="14" ht="45" customHeight="1" spans="1:12">
      <c r="A14" s="10">
        <v>12</v>
      </c>
      <c r="B14" s="15"/>
      <c r="C14" s="18" t="s">
        <v>293</v>
      </c>
      <c r="D14" s="17">
        <v>44725</v>
      </c>
      <c r="E14" s="14">
        <v>45657</v>
      </c>
      <c r="F14" s="10">
        <f t="shared" si="2"/>
        <v>2</v>
      </c>
      <c r="G14" s="18">
        <v>100</v>
      </c>
      <c r="H14" s="12">
        <f t="shared" si="3"/>
        <v>200</v>
      </c>
      <c r="I14" s="12">
        <v>300</v>
      </c>
      <c r="J14" s="12">
        <v>200</v>
      </c>
      <c r="K14" s="10">
        <f t="shared" si="1"/>
        <v>700</v>
      </c>
      <c r="L14" s="37" t="s">
        <v>702</v>
      </c>
    </row>
    <row r="15" ht="36" customHeight="1" spans="1:12">
      <c r="A15" s="10">
        <v>13</v>
      </c>
      <c r="B15" s="15"/>
      <c r="C15" s="18" t="s">
        <v>166</v>
      </c>
      <c r="D15" s="14">
        <v>44494</v>
      </c>
      <c r="E15" s="14">
        <v>45657</v>
      </c>
      <c r="F15" s="10">
        <f t="shared" si="2"/>
        <v>3</v>
      </c>
      <c r="G15" s="10">
        <v>100</v>
      </c>
      <c r="H15" s="12">
        <f t="shared" si="3"/>
        <v>300</v>
      </c>
      <c r="I15" s="12">
        <v>100</v>
      </c>
      <c r="J15" s="12">
        <v>300</v>
      </c>
      <c r="K15" s="10">
        <f t="shared" si="1"/>
        <v>700</v>
      </c>
      <c r="L15" s="35" t="s">
        <v>360</v>
      </c>
    </row>
    <row r="16" ht="41" customHeight="1" spans="1:12">
      <c r="A16" s="10">
        <v>14</v>
      </c>
      <c r="B16" s="15"/>
      <c r="C16" s="18" t="s">
        <v>391</v>
      </c>
      <c r="D16" s="14">
        <v>45022</v>
      </c>
      <c r="E16" s="14">
        <v>45657</v>
      </c>
      <c r="F16" s="10">
        <f t="shared" si="2"/>
        <v>1</v>
      </c>
      <c r="G16" s="10">
        <v>100</v>
      </c>
      <c r="H16" s="12">
        <f t="shared" si="3"/>
        <v>100</v>
      </c>
      <c r="I16" s="12">
        <v>400</v>
      </c>
      <c r="J16" s="12">
        <v>300</v>
      </c>
      <c r="K16" s="10">
        <f t="shared" si="1"/>
        <v>800</v>
      </c>
      <c r="L16" s="35" t="s">
        <v>548</v>
      </c>
    </row>
    <row r="17" ht="36" customHeight="1" spans="1:12">
      <c r="A17" s="10">
        <v>15</v>
      </c>
      <c r="B17" s="15"/>
      <c r="C17" s="18" t="s">
        <v>394</v>
      </c>
      <c r="D17" s="14">
        <v>45033</v>
      </c>
      <c r="E17" s="14">
        <v>45657</v>
      </c>
      <c r="F17" s="10">
        <f t="shared" si="2"/>
        <v>1</v>
      </c>
      <c r="G17" s="10">
        <v>100</v>
      </c>
      <c r="H17" s="12">
        <f t="shared" si="3"/>
        <v>100</v>
      </c>
      <c r="I17" s="12">
        <v>0</v>
      </c>
      <c r="J17" s="12">
        <v>0</v>
      </c>
      <c r="K17" s="10">
        <f t="shared" si="1"/>
        <v>100</v>
      </c>
      <c r="L17" s="35" t="s">
        <v>395</v>
      </c>
    </row>
    <row r="18" ht="36" customHeight="1" spans="1:12">
      <c r="A18" s="10">
        <v>16</v>
      </c>
      <c r="B18" s="15"/>
      <c r="C18" s="18" t="s">
        <v>408</v>
      </c>
      <c r="D18" s="14">
        <v>45050</v>
      </c>
      <c r="E18" s="14">
        <v>45657</v>
      </c>
      <c r="F18" s="10">
        <f t="shared" si="2"/>
        <v>1</v>
      </c>
      <c r="G18" s="10">
        <v>100</v>
      </c>
      <c r="H18" s="12">
        <f t="shared" si="3"/>
        <v>100</v>
      </c>
      <c r="I18" s="12">
        <v>0</v>
      </c>
      <c r="J18" s="12">
        <v>100</v>
      </c>
      <c r="K18" s="10">
        <f t="shared" si="1"/>
        <v>200</v>
      </c>
      <c r="L18" s="35" t="s">
        <v>409</v>
      </c>
    </row>
    <row r="19" ht="42" customHeight="1" spans="1:12">
      <c r="A19" s="10">
        <v>17</v>
      </c>
      <c r="B19" s="15"/>
      <c r="C19" s="18" t="s">
        <v>504</v>
      </c>
      <c r="D19" s="14">
        <v>45306</v>
      </c>
      <c r="E19" s="14">
        <v>45657</v>
      </c>
      <c r="F19" s="10">
        <f t="shared" si="2"/>
        <v>0</v>
      </c>
      <c r="G19" s="10">
        <v>100</v>
      </c>
      <c r="H19" s="12">
        <v>0</v>
      </c>
      <c r="I19" s="12">
        <v>300</v>
      </c>
      <c r="J19" s="12">
        <v>200</v>
      </c>
      <c r="K19" s="10">
        <f t="shared" si="1"/>
        <v>500</v>
      </c>
      <c r="L19" s="35" t="s">
        <v>549</v>
      </c>
    </row>
    <row r="20" ht="36" customHeight="1" spans="1:12">
      <c r="A20" s="10">
        <v>18</v>
      </c>
      <c r="B20" s="15"/>
      <c r="C20" s="76" t="s">
        <v>527</v>
      </c>
      <c r="D20" s="14">
        <v>45369</v>
      </c>
      <c r="E20" s="14">
        <v>45657</v>
      </c>
      <c r="F20" s="10">
        <f t="shared" si="2"/>
        <v>0</v>
      </c>
      <c r="G20" s="10">
        <v>100</v>
      </c>
      <c r="H20" s="12">
        <v>0</v>
      </c>
      <c r="I20" s="12">
        <v>300</v>
      </c>
      <c r="J20" s="12">
        <v>300</v>
      </c>
      <c r="K20" s="10">
        <f t="shared" si="1"/>
        <v>600</v>
      </c>
      <c r="L20" s="35" t="s">
        <v>703</v>
      </c>
    </row>
    <row r="21" ht="39" customHeight="1" spans="1:12">
      <c r="A21" s="10">
        <v>19</v>
      </c>
      <c r="B21" s="15"/>
      <c r="C21" s="76" t="s">
        <v>585</v>
      </c>
      <c r="D21" s="14">
        <v>45439</v>
      </c>
      <c r="E21" s="14">
        <v>45657</v>
      </c>
      <c r="F21" s="10">
        <f t="shared" si="2"/>
        <v>0</v>
      </c>
      <c r="G21" s="10">
        <v>100</v>
      </c>
      <c r="H21" s="12">
        <v>0</v>
      </c>
      <c r="I21" s="12">
        <v>300</v>
      </c>
      <c r="J21" s="12">
        <v>300</v>
      </c>
      <c r="K21" s="10">
        <f t="shared" si="1"/>
        <v>600</v>
      </c>
      <c r="L21" s="35" t="s">
        <v>704</v>
      </c>
    </row>
    <row r="22" ht="36" customHeight="1" spans="1:12">
      <c r="A22" s="10">
        <v>20</v>
      </c>
      <c r="B22" s="15"/>
      <c r="C22" s="10" t="s">
        <v>69</v>
      </c>
      <c r="D22" s="14">
        <v>44350</v>
      </c>
      <c r="E22" s="14">
        <v>45657</v>
      </c>
      <c r="F22" s="10">
        <f t="shared" si="2"/>
        <v>3</v>
      </c>
      <c r="G22" s="10">
        <v>100</v>
      </c>
      <c r="H22" s="12">
        <f>F22*G22</f>
        <v>300</v>
      </c>
      <c r="I22" s="12">
        <v>300</v>
      </c>
      <c r="J22" s="12">
        <v>100</v>
      </c>
      <c r="K22" s="10">
        <f t="shared" si="1"/>
        <v>700</v>
      </c>
      <c r="L22" s="35" t="s">
        <v>70</v>
      </c>
    </row>
    <row r="23" ht="36" customHeight="1" spans="1:12">
      <c r="A23" s="10">
        <v>21</v>
      </c>
      <c r="B23" s="15"/>
      <c r="C23" s="18" t="s">
        <v>587</v>
      </c>
      <c r="D23" s="14">
        <v>45446</v>
      </c>
      <c r="E23" s="14">
        <v>45657</v>
      </c>
      <c r="F23" s="10">
        <f t="shared" si="2"/>
        <v>0</v>
      </c>
      <c r="G23" s="10">
        <v>100</v>
      </c>
      <c r="H23" s="12">
        <v>0</v>
      </c>
      <c r="I23" s="12">
        <v>300</v>
      </c>
      <c r="J23" s="12">
        <v>400</v>
      </c>
      <c r="K23" s="10">
        <f t="shared" si="1"/>
        <v>700</v>
      </c>
      <c r="L23" s="35" t="s">
        <v>588</v>
      </c>
    </row>
    <row r="24" ht="36" customHeight="1" spans="1:12">
      <c r="A24" s="10">
        <v>22</v>
      </c>
      <c r="B24" s="15"/>
      <c r="C24" s="18" t="s">
        <v>608</v>
      </c>
      <c r="D24" s="14">
        <v>45499</v>
      </c>
      <c r="E24" s="14">
        <v>45657</v>
      </c>
      <c r="F24" s="10">
        <f t="shared" si="2"/>
        <v>0</v>
      </c>
      <c r="G24" s="10">
        <v>100</v>
      </c>
      <c r="H24" s="12">
        <v>0</v>
      </c>
      <c r="I24" s="12">
        <v>300</v>
      </c>
      <c r="J24" s="12">
        <v>200</v>
      </c>
      <c r="K24" s="10">
        <f t="shared" si="1"/>
        <v>500</v>
      </c>
      <c r="L24" s="35" t="s">
        <v>609</v>
      </c>
    </row>
    <row r="25" ht="36" customHeight="1" spans="1:12">
      <c r="A25" s="10">
        <v>23</v>
      </c>
      <c r="B25" s="15"/>
      <c r="C25" s="77" t="s">
        <v>628</v>
      </c>
      <c r="D25" s="21">
        <v>45505</v>
      </c>
      <c r="E25" s="14">
        <v>45657</v>
      </c>
      <c r="F25" s="10">
        <f t="shared" si="2"/>
        <v>0</v>
      </c>
      <c r="G25" s="10">
        <v>100</v>
      </c>
      <c r="H25" s="12">
        <v>0</v>
      </c>
      <c r="I25" s="12">
        <v>400</v>
      </c>
      <c r="J25" s="12">
        <v>0</v>
      </c>
      <c r="K25" s="10">
        <f t="shared" si="1"/>
        <v>400</v>
      </c>
      <c r="L25" s="35" t="s">
        <v>629</v>
      </c>
    </row>
    <row r="26" ht="36" customHeight="1" spans="1:12">
      <c r="A26" s="10">
        <v>24</v>
      </c>
      <c r="B26" s="15"/>
      <c r="C26" s="77" t="s">
        <v>630</v>
      </c>
      <c r="D26" s="21">
        <v>45511</v>
      </c>
      <c r="E26" s="14">
        <v>45657</v>
      </c>
      <c r="F26" s="10">
        <f t="shared" si="2"/>
        <v>0</v>
      </c>
      <c r="G26" s="10">
        <v>100</v>
      </c>
      <c r="H26" s="12">
        <v>0</v>
      </c>
      <c r="I26" s="12">
        <v>300</v>
      </c>
      <c r="J26" s="12">
        <v>0</v>
      </c>
      <c r="K26" s="10">
        <f t="shared" si="1"/>
        <v>300</v>
      </c>
      <c r="L26" s="35" t="s">
        <v>631</v>
      </c>
    </row>
    <row r="27" ht="36" customHeight="1" spans="1:12">
      <c r="A27" s="10">
        <v>25</v>
      </c>
      <c r="B27" s="15"/>
      <c r="C27" s="77" t="s">
        <v>705</v>
      </c>
      <c r="D27" s="21">
        <v>45135</v>
      </c>
      <c r="E27" s="14">
        <v>45657</v>
      </c>
      <c r="F27" s="10">
        <f t="shared" si="2"/>
        <v>1</v>
      </c>
      <c r="G27" s="10">
        <v>100</v>
      </c>
      <c r="H27" s="12">
        <v>100</v>
      </c>
      <c r="I27" s="12">
        <v>0</v>
      </c>
      <c r="J27" s="12">
        <v>0</v>
      </c>
      <c r="K27" s="10">
        <f t="shared" si="1"/>
        <v>100</v>
      </c>
      <c r="L27" s="35"/>
    </row>
    <row r="28" ht="36" customHeight="1" spans="1:12">
      <c r="A28" s="10">
        <v>26</v>
      </c>
      <c r="B28" s="15"/>
      <c r="C28" s="77" t="s">
        <v>632</v>
      </c>
      <c r="D28" s="21">
        <v>45512</v>
      </c>
      <c r="E28" s="14">
        <v>45657</v>
      </c>
      <c r="F28" s="10">
        <f t="shared" si="2"/>
        <v>0</v>
      </c>
      <c r="G28" s="10">
        <v>100</v>
      </c>
      <c r="H28" s="12">
        <v>0</v>
      </c>
      <c r="I28" s="12">
        <v>300</v>
      </c>
      <c r="J28" s="12">
        <v>0</v>
      </c>
      <c r="K28" s="10">
        <f t="shared" si="1"/>
        <v>300</v>
      </c>
      <c r="L28" s="35" t="s">
        <v>633</v>
      </c>
    </row>
    <row r="29" ht="36" customHeight="1" spans="1:12">
      <c r="A29" s="10">
        <v>27</v>
      </c>
      <c r="B29" s="15"/>
      <c r="C29" s="78" t="s">
        <v>634</v>
      </c>
      <c r="D29" s="103">
        <v>45530</v>
      </c>
      <c r="E29" s="14">
        <v>45657</v>
      </c>
      <c r="F29" s="10">
        <f t="shared" si="2"/>
        <v>0</v>
      </c>
      <c r="G29" s="10">
        <v>100</v>
      </c>
      <c r="H29" s="12">
        <v>0</v>
      </c>
      <c r="I29" s="12">
        <v>0</v>
      </c>
      <c r="J29" s="12">
        <v>0</v>
      </c>
      <c r="K29" s="10">
        <f t="shared" si="1"/>
        <v>0</v>
      </c>
      <c r="L29" s="35" t="s">
        <v>735</v>
      </c>
    </row>
    <row r="30" ht="36" customHeight="1" spans="1:12">
      <c r="A30" s="10">
        <v>28</v>
      </c>
      <c r="B30" s="15"/>
      <c r="C30" s="77" t="s">
        <v>355</v>
      </c>
      <c r="D30" s="23">
        <v>45539</v>
      </c>
      <c r="E30" s="14">
        <v>45657</v>
      </c>
      <c r="F30" s="10">
        <f t="shared" si="2"/>
        <v>0</v>
      </c>
      <c r="G30" s="10">
        <v>100</v>
      </c>
      <c r="H30" s="12">
        <v>0</v>
      </c>
      <c r="I30" s="12">
        <v>400</v>
      </c>
      <c r="J30" s="12">
        <v>0</v>
      </c>
      <c r="K30" s="10">
        <f t="shared" si="1"/>
        <v>400</v>
      </c>
      <c r="L30" s="35" t="s">
        <v>660</v>
      </c>
    </row>
    <row r="31" ht="36" customHeight="1" spans="1:12">
      <c r="A31" s="10">
        <v>29</v>
      </c>
      <c r="B31" s="15"/>
      <c r="C31" s="77" t="s">
        <v>661</v>
      </c>
      <c r="D31" s="23">
        <v>45553</v>
      </c>
      <c r="E31" s="14">
        <v>45657</v>
      </c>
      <c r="F31" s="10">
        <f t="shared" si="2"/>
        <v>0</v>
      </c>
      <c r="G31" s="10">
        <v>100</v>
      </c>
      <c r="H31" s="12">
        <v>0</v>
      </c>
      <c r="I31" s="12">
        <v>300</v>
      </c>
      <c r="J31" s="12">
        <v>0</v>
      </c>
      <c r="K31" s="10">
        <f t="shared" si="1"/>
        <v>300</v>
      </c>
      <c r="L31" s="35" t="s">
        <v>662</v>
      </c>
    </row>
    <row r="32" ht="36" customHeight="1" spans="1:12">
      <c r="A32" s="10">
        <v>30</v>
      </c>
      <c r="B32" s="15"/>
      <c r="C32" s="77" t="s">
        <v>663</v>
      </c>
      <c r="D32" s="23">
        <v>45553</v>
      </c>
      <c r="E32" s="14">
        <v>45657</v>
      </c>
      <c r="F32" s="10">
        <f t="shared" si="2"/>
        <v>0</v>
      </c>
      <c r="G32" s="10">
        <v>100</v>
      </c>
      <c r="H32" s="12">
        <v>0</v>
      </c>
      <c r="I32" s="12">
        <v>300</v>
      </c>
      <c r="J32" s="12">
        <v>100</v>
      </c>
      <c r="K32" s="10">
        <f t="shared" si="1"/>
        <v>400</v>
      </c>
      <c r="L32" s="35" t="s">
        <v>736</v>
      </c>
    </row>
    <row r="33" ht="36" customHeight="1" spans="1:12">
      <c r="A33" s="10">
        <v>31</v>
      </c>
      <c r="B33" s="15"/>
      <c r="C33" s="77" t="s">
        <v>665</v>
      </c>
      <c r="D33" s="23">
        <v>45546</v>
      </c>
      <c r="E33" s="14">
        <v>45657</v>
      </c>
      <c r="F33" s="10">
        <f t="shared" si="2"/>
        <v>0</v>
      </c>
      <c r="G33" s="10">
        <v>100</v>
      </c>
      <c r="H33" s="12">
        <v>0</v>
      </c>
      <c r="I33" s="12">
        <v>100</v>
      </c>
      <c r="J33" s="12">
        <v>0</v>
      </c>
      <c r="K33" s="10">
        <f t="shared" si="1"/>
        <v>100</v>
      </c>
      <c r="L33" s="35" t="s">
        <v>666</v>
      </c>
    </row>
    <row r="34" ht="36" customHeight="1" spans="1:12">
      <c r="A34" s="10">
        <v>32</v>
      </c>
      <c r="B34" s="15"/>
      <c r="C34" s="79" t="s">
        <v>707</v>
      </c>
      <c r="D34" s="23">
        <v>45577</v>
      </c>
      <c r="E34" s="14">
        <v>45657</v>
      </c>
      <c r="F34" s="10">
        <f t="shared" si="2"/>
        <v>0</v>
      </c>
      <c r="G34" s="10">
        <v>100</v>
      </c>
      <c r="H34" s="12">
        <v>0</v>
      </c>
      <c r="I34" s="12">
        <v>300</v>
      </c>
      <c r="J34" s="12">
        <v>0</v>
      </c>
      <c r="K34" s="10">
        <f t="shared" si="1"/>
        <v>300</v>
      </c>
      <c r="L34" s="35" t="s">
        <v>708</v>
      </c>
    </row>
    <row r="35" ht="46" customHeight="1" spans="1:12">
      <c r="A35" s="10">
        <v>33</v>
      </c>
      <c r="B35" s="15"/>
      <c r="C35" s="79" t="s">
        <v>709</v>
      </c>
      <c r="D35" s="23">
        <v>45586</v>
      </c>
      <c r="E35" s="14">
        <v>45657</v>
      </c>
      <c r="F35" s="10">
        <f t="shared" si="2"/>
        <v>0</v>
      </c>
      <c r="G35" s="10">
        <v>100</v>
      </c>
      <c r="H35" s="12">
        <v>0</v>
      </c>
      <c r="I35" s="12">
        <v>300</v>
      </c>
      <c r="J35" s="12">
        <v>400</v>
      </c>
      <c r="K35" s="10">
        <f t="shared" si="1"/>
        <v>700</v>
      </c>
      <c r="L35" s="35" t="s">
        <v>737</v>
      </c>
    </row>
    <row r="36" ht="36" customHeight="1" spans="1:12">
      <c r="A36" s="10">
        <v>34</v>
      </c>
      <c r="B36" s="15"/>
      <c r="C36" s="79" t="s">
        <v>711</v>
      </c>
      <c r="D36" s="23">
        <v>45588</v>
      </c>
      <c r="E36" s="14">
        <v>45657</v>
      </c>
      <c r="F36" s="10">
        <f t="shared" si="2"/>
        <v>0</v>
      </c>
      <c r="G36" s="10">
        <v>100</v>
      </c>
      <c r="H36" s="12">
        <v>0</v>
      </c>
      <c r="I36" s="12">
        <v>300</v>
      </c>
      <c r="J36" s="12">
        <v>100</v>
      </c>
      <c r="K36" s="10">
        <f t="shared" ref="K36:K67" si="4">SUM(H36:J36)</f>
        <v>400</v>
      </c>
      <c r="L36" s="35" t="s">
        <v>712</v>
      </c>
    </row>
    <row r="37" ht="36" customHeight="1" spans="1:12">
      <c r="A37" s="10">
        <v>35</v>
      </c>
      <c r="B37" s="15"/>
      <c r="C37" s="80" t="s">
        <v>713</v>
      </c>
      <c r="D37" s="23">
        <v>45600</v>
      </c>
      <c r="E37" s="14">
        <v>45657</v>
      </c>
      <c r="F37" s="10">
        <f t="shared" ref="F37:F43" si="5">DATEDIF(D37,E37,"Y")</f>
        <v>0</v>
      </c>
      <c r="G37" s="10">
        <v>100</v>
      </c>
      <c r="H37" s="12">
        <v>0</v>
      </c>
      <c r="I37" s="12">
        <v>100</v>
      </c>
      <c r="J37" s="12">
        <v>300</v>
      </c>
      <c r="K37" s="10">
        <f t="shared" si="4"/>
        <v>400</v>
      </c>
      <c r="L37" s="35" t="s">
        <v>714</v>
      </c>
    </row>
    <row r="38" ht="36" customHeight="1" spans="1:12">
      <c r="A38" s="10">
        <v>36</v>
      </c>
      <c r="B38" s="15"/>
      <c r="C38" s="78" t="s">
        <v>715</v>
      </c>
      <c r="D38" s="23">
        <v>45614</v>
      </c>
      <c r="E38" s="14">
        <v>45657</v>
      </c>
      <c r="F38" s="10">
        <f t="shared" si="5"/>
        <v>0</v>
      </c>
      <c r="G38" s="10">
        <v>100</v>
      </c>
      <c r="H38" s="12">
        <v>0</v>
      </c>
      <c r="I38" s="12">
        <v>0</v>
      </c>
      <c r="J38" s="12">
        <v>0</v>
      </c>
      <c r="K38" s="10">
        <f t="shared" si="4"/>
        <v>0</v>
      </c>
      <c r="L38" s="35" t="s">
        <v>738</v>
      </c>
    </row>
    <row r="39" ht="36" customHeight="1" spans="1:12">
      <c r="A39" s="10">
        <v>37</v>
      </c>
      <c r="B39" s="15"/>
      <c r="C39" s="18" t="s">
        <v>346</v>
      </c>
      <c r="D39" s="14">
        <v>44842</v>
      </c>
      <c r="E39" s="14">
        <v>45657</v>
      </c>
      <c r="F39" s="10">
        <f t="shared" si="5"/>
        <v>2</v>
      </c>
      <c r="G39" s="10">
        <v>100</v>
      </c>
      <c r="H39" s="12">
        <v>200</v>
      </c>
      <c r="I39" s="12">
        <v>0</v>
      </c>
      <c r="J39" s="12">
        <v>300</v>
      </c>
      <c r="K39" s="10">
        <f t="shared" si="4"/>
        <v>500</v>
      </c>
      <c r="L39" s="35" t="s">
        <v>347</v>
      </c>
    </row>
    <row r="40" ht="36" customHeight="1" spans="1:12">
      <c r="A40" s="10">
        <v>38</v>
      </c>
      <c r="B40" s="15"/>
      <c r="C40" s="10" t="s">
        <v>58</v>
      </c>
      <c r="D40" s="14">
        <v>44113</v>
      </c>
      <c r="E40" s="14">
        <v>45657</v>
      </c>
      <c r="F40" s="10">
        <f t="shared" si="5"/>
        <v>4</v>
      </c>
      <c r="G40" s="10">
        <v>100</v>
      </c>
      <c r="H40" s="12">
        <v>400</v>
      </c>
      <c r="I40" s="12">
        <v>300</v>
      </c>
      <c r="J40" s="12">
        <v>200</v>
      </c>
      <c r="K40" s="10">
        <f t="shared" si="4"/>
        <v>900</v>
      </c>
      <c r="L40" s="35" t="s">
        <v>534</v>
      </c>
    </row>
    <row r="41" ht="36" customHeight="1" spans="1:12">
      <c r="A41" s="10">
        <v>39</v>
      </c>
      <c r="B41" s="15"/>
      <c r="C41" s="18" t="s">
        <v>355</v>
      </c>
      <c r="D41" s="14">
        <v>44842</v>
      </c>
      <c r="E41" s="14">
        <v>45657</v>
      </c>
      <c r="F41" s="10">
        <f t="shared" si="5"/>
        <v>2</v>
      </c>
      <c r="G41" s="10">
        <v>100</v>
      </c>
      <c r="H41" s="12">
        <f>F41*G41</f>
        <v>200</v>
      </c>
      <c r="I41" s="12">
        <v>300</v>
      </c>
      <c r="J41" s="12">
        <v>100</v>
      </c>
      <c r="K41" s="10">
        <f t="shared" si="4"/>
        <v>600</v>
      </c>
      <c r="L41" s="35" t="s">
        <v>739</v>
      </c>
    </row>
    <row r="42" ht="36" customHeight="1" spans="1:12">
      <c r="A42" s="10">
        <v>40</v>
      </c>
      <c r="B42" s="15"/>
      <c r="C42" s="18" t="s">
        <v>438</v>
      </c>
      <c r="D42" s="17">
        <v>45120</v>
      </c>
      <c r="E42" s="14">
        <v>45657</v>
      </c>
      <c r="F42" s="10">
        <f t="shared" si="5"/>
        <v>1</v>
      </c>
      <c r="G42" s="18">
        <v>100</v>
      </c>
      <c r="H42" s="12">
        <v>100</v>
      </c>
      <c r="I42" s="12">
        <v>0</v>
      </c>
      <c r="J42" s="12">
        <v>100</v>
      </c>
      <c r="K42" s="10">
        <f t="shared" si="4"/>
        <v>200</v>
      </c>
      <c r="L42" s="38" t="s">
        <v>578</v>
      </c>
    </row>
    <row r="43" ht="36" customHeight="1" spans="1:12">
      <c r="A43" s="10">
        <v>41</v>
      </c>
      <c r="B43" s="15"/>
      <c r="C43" s="80" t="s">
        <v>740</v>
      </c>
      <c r="D43" s="24">
        <v>45649</v>
      </c>
      <c r="E43" s="14">
        <v>45657</v>
      </c>
      <c r="F43" s="10">
        <f t="shared" si="5"/>
        <v>0</v>
      </c>
      <c r="G43" s="10">
        <v>100</v>
      </c>
      <c r="H43" s="12">
        <v>0</v>
      </c>
      <c r="I43" s="12">
        <v>0</v>
      </c>
      <c r="J43" s="12">
        <v>0</v>
      </c>
      <c r="K43" s="10">
        <f t="shared" si="4"/>
        <v>0</v>
      </c>
      <c r="L43" s="35" t="s">
        <v>741</v>
      </c>
    </row>
    <row r="44" ht="36" customHeight="1" spans="1:12">
      <c r="A44" s="10">
        <v>42</v>
      </c>
      <c r="B44" s="15"/>
      <c r="C44" s="80" t="s">
        <v>742</v>
      </c>
      <c r="D44" s="24">
        <v>45652</v>
      </c>
      <c r="E44" s="14">
        <v>45657</v>
      </c>
      <c r="F44" s="10">
        <f t="shared" ref="F44:F46" si="6">DATEDIF(D44,E44,"Y")</f>
        <v>0</v>
      </c>
      <c r="G44" s="18">
        <v>100</v>
      </c>
      <c r="H44" s="12">
        <v>0</v>
      </c>
      <c r="I44" s="12">
        <v>0</v>
      </c>
      <c r="J44" s="12">
        <v>0</v>
      </c>
      <c r="K44" s="10">
        <f t="shared" si="4"/>
        <v>0</v>
      </c>
      <c r="L44" s="38" t="s">
        <v>743</v>
      </c>
    </row>
    <row r="45" ht="36" customHeight="1" spans="1:12">
      <c r="A45" s="10">
        <v>43</v>
      </c>
      <c r="B45" s="13" t="s">
        <v>573</v>
      </c>
      <c r="C45" s="77" t="s">
        <v>371</v>
      </c>
      <c r="D45" s="14">
        <v>44921</v>
      </c>
      <c r="E45" s="14">
        <v>45657</v>
      </c>
      <c r="F45" s="10">
        <f t="shared" si="6"/>
        <v>2</v>
      </c>
      <c r="G45" s="10">
        <v>100</v>
      </c>
      <c r="H45" s="12">
        <v>100</v>
      </c>
      <c r="I45" s="12">
        <v>400</v>
      </c>
      <c r="J45" s="12">
        <v>100</v>
      </c>
      <c r="K45" s="10">
        <f t="shared" si="4"/>
        <v>600</v>
      </c>
      <c r="L45" s="35" t="s">
        <v>389</v>
      </c>
    </row>
    <row r="46" ht="36" customHeight="1" spans="1:12">
      <c r="A46" s="10">
        <v>44</v>
      </c>
      <c r="B46" s="15"/>
      <c r="C46" s="90" t="s">
        <v>671</v>
      </c>
      <c r="D46" s="23">
        <v>45545</v>
      </c>
      <c r="E46" s="14">
        <v>45657</v>
      </c>
      <c r="F46" s="10">
        <f t="shared" si="6"/>
        <v>0</v>
      </c>
      <c r="G46" s="10">
        <v>100</v>
      </c>
      <c r="H46" s="12">
        <v>0</v>
      </c>
      <c r="I46" s="12">
        <v>0</v>
      </c>
      <c r="J46" s="12">
        <v>0</v>
      </c>
      <c r="K46" s="10">
        <f t="shared" si="4"/>
        <v>0</v>
      </c>
      <c r="L46" s="35" t="s">
        <v>672</v>
      </c>
    </row>
    <row r="47" ht="36" customHeight="1" spans="1:12">
      <c r="A47" s="10">
        <v>45</v>
      </c>
      <c r="B47" s="51"/>
      <c r="C47" s="29" t="s">
        <v>744</v>
      </c>
      <c r="D47" s="98">
        <v>45637</v>
      </c>
      <c r="E47" s="14">
        <v>45657</v>
      </c>
      <c r="F47" s="10">
        <f t="shared" ref="F47:F68" si="7">DATEDIF(D47,E47,"Y")</f>
        <v>0</v>
      </c>
      <c r="G47" s="10">
        <v>100</v>
      </c>
      <c r="H47" s="12">
        <v>0</v>
      </c>
      <c r="I47" s="12">
        <v>0</v>
      </c>
      <c r="J47" s="12">
        <v>0</v>
      </c>
      <c r="K47" s="10">
        <f t="shared" si="4"/>
        <v>0</v>
      </c>
      <c r="L47" s="35" t="s">
        <v>745</v>
      </c>
    </row>
    <row r="48" ht="28" customHeight="1" spans="1:12">
      <c r="A48" s="10">
        <v>46</v>
      </c>
      <c r="B48" s="10" t="s">
        <v>433</v>
      </c>
      <c r="C48" s="10" t="s">
        <v>39</v>
      </c>
      <c r="D48" s="14">
        <v>44046</v>
      </c>
      <c r="E48" s="14">
        <v>45657</v>
      </c>
      <c r="F48" s="10">
        <f t="shared" si="7"/>
        <v>4</v>
      </c>
      <c r="G48" s="10">
        <v>100</v>
      </c>
      <c r="H48" s="12">
        <f>F48*G48</f>
        <v>400</v>
      </c>
      <c r="I48" s="12">
        <v>400</v>
      </c>
      <c r="J48" s="12">
        <v>300</v>
      </c>
      <c r="K48" s="10">
        <f t="shared" si="4"/>
        <v>1100</v>
      </c>
      <c r="L48" s="35" t="s">
        <v>544</v>
      </c>
    </row>
    <row r="49" ht="30" customHeight="1" spans="1:12">
      <c r="A49" s="10">
        <v>47</v>
      </c>
      <c r="B49" s="10"/>
      <c r="C49" s="18" t="s">
        <v>124</v>
      </c>
      <c r="D49" s="17">
        <v>43590</v>
      </c>
      <c r="E49" s="14">
        <v>45657</v>
      </c>
      <c r="F49" s="10">
        <f t="shared" si="7"/>
        <v>5</v>
      </c>
      <c r="G49" s="10">
        <v>0</v>
      </c>
      <c r="H49" s="12">
        <v>0</v>
      </c>
      <c r="I49" s="12">
        <v>0</v>
      </c>
      <c r="J49" s="12">
        <v>300</v>
      </c>
      <c r="K49" s="10">
        <f t="shared" si="4"/>
        <v>300</v>
      </c>
      <c r="L49" s="39" t="s">
        <v>110</v>
      </c>
    </row>
    <row r="50" ht="30" customHeight="1" spans="1:12">
      <c r="A50" s="10">
        <v>48</v>
      </c>
      <c r="B50" s="10"/>
      <c r="C50" s="18" t="s">
        <v>453</v>
      </c>
      <c r="D50" s="17">
        <v>44602</v>
      </c>
      <c r="E50" s="14">
        <v>45657</v>
      </c>
      <c r="F50" s="10">
        <f t="shared" si="7"/>
        <v>2</v>
      </c>
      <c r="G50" s="10">
        <v>0</v>
      </c>
      <c r="H50" s="12">
        <v>0</v>
      </c>
      <c r="I50" s="12">
        <v>0</v>
      </c>
      <c r="J50" s="12">
        <v>300</v>
      </c>
      <c r="K50" s="10">
        <f t="shared" si="4"/>
        <v>300</v>
      </c>
      <c r="L50" s="39" t="s">
        <v>110</v>
      </c>
    </row>
    <row r="51" ht="30" customHeight="1" spans="1:12">
      <c r="A51" s="10">
        <v>49</v>
      </c>
      <c r="B51" s="13" t="s">
        <v>60</v>
      </c>
      <c r="C51" s="10" t="s">
        <v>61</v>
      </c>
      <c r="D51" s="14">
        <v>44074</v>
      </c>
      <c r="E51" s="14">
        <v>45657</v>
      </c>
      <c r="F51" s="10">
        <f t="shared" si="7"/>
        <v>4</v>
      </c>
      <c r="G51" s="10">
        <v>100</v>
      </c>
      <c r="H51" s="12">
        <f>F51*G51</f>
        <v>400</v>
      </c>
      <c r="I51" s="12">
        <v>0</v>
      </c>
      <c r="J51" s="12">
        <v>100</v>
      </c>
      <c r="K51" s="10">
        <f t="shared" si="4"/>
        <v>500</v>
      </c>
      <c r="L51" s="35" t="s">
        <v>421</v>
      </c>
    </row>
    <row r="52" ht="33" customHeight="1" spans="1:12">
      <c r="A52" s="10">
        <v>50</v>
      </c>
      <c r="B52" s="15"/>
      <c r="C52" s="10" t="s">
        <v>118</v>
      </c>
      <c r="D52" s="14">
        <v>44392</v>
      </c>
      <c r="E52" s="14">
        <v>45657</v>
      </c>
      <c r="F52" s="10">
        <f t="shared" si="7"/>
        <v>3</v>
      </c>
      <c r="G52" s="10">
        <v>100</v>
      </c>
      <c r="H52" s="12">
        <v>300</v>
      </c>
      <c r="I52" s="12">
        <v>300</v>
      </c>
      <c r="J52" s="12">
        <v>100</v>
      </c>
      <c r="K52" s="10">
        <f t="shared" si="4"/>
        <v>700</v>
      </c>
      <c r="L52" s="35" t="s">
        <v>484</v>
      </c>
    </row>
    <row r="53" ht="33" customHeight="1" spans="1:12">
      <c r="A53" s="10">
        <v>51</v>
      </c>
      <c r="B53" s="15"/>
      <c r="C53" s="83" t="s">
        <v>596</v>
      </c>
      <c r="D53" s="14">
        <v>45460</v>
      </c>
      <c r="E53" s="14">
        <v>45657</v>
      </c>
      <c r="F53" s="10">
        <f t="shared" si="7"/>
        <v>0</v>
      </c>
      <c r="G53" s="10">
        <v>0</v>
      </c>
      <c r="H53" s="12">
        <v>0</v>
      </c>
      <c r="I53" s="12">
        <v>0</v>
      </c>
      <c r="J53" s="12">
        <v>100</v>
      </c>
      <c r="K53" s="10">
        <f t="shared" si="4"/>
        <v>100</v>
      </c>
      <c r="L53" s="35" t="s">
        <v>597</v>
      </c>
    </row>
    <row r="54" ht="31" customHeight="1" spans="1:12">
      <c r="A54" s="10">
        <v>52</v>
      </c>
      <c r="B54" s="15"/>
      <c r="C54" s="18" t="s">
        <v>521</v>
      </c>
      <c r="D54" s="17">
        <v>45233</v>
      </c>
      <c r="E54" s="14">
        <v>45657</v>
      </c>
      <c r="F54" s="10">
        <f t="shared" si="7"/>
        <v>1</v>
      </c>
      <c r="G54" s="10">
        <v>0</v>
      </c>
      <c r="H54" s="12">
        <v>0</v>
      </c>
      <c r="I54" s="12">
        <v>0</v>
      </c>
      <c r="J54" s="12">
        <v>100</v>
      </c>
      <c r="K54" s="10">
        <f t="shared" si="4"/>
        <v>100</v>
      </c>
      <c r="L54" s="40" t="s">
        <v>552</v>
      </c>
    </row>
    <row r="55" ht="31" customHeight="1" spans="1:12">
      <c r="A55" s="10">
        <v>53</v>
      </c>
      <c r="B55" s="15"/>
      <c r="C55" s="18" t="s">
        <v>434</v>
      </c>
      <c r="D55" s="17">
        <v>44862</v>
      </c>
      <c r="E55" s="14">
        <v>45657</v>
      </c>
      <c r="F55" s="10">
        <f t="shared" si="7"/>
        <v>2</v>
      </c>
      <c r="G55" s="10">
        <v>0</v>
      </c>
      <c r="H55" s="12">
        <v>0</v>
      </c>
      <c r="I55" s="12">
        <v>0</v>
      </c>
      <c r="J55" s="12">
        <v>200</v>
      </c>
      <c r="K55" s="10">
        <f t="shared" si="4"/>
        <v>200</v>
      </c>
      <c r="L55" s="41" t="s">
        <v>553</v>
      </c>
    </row>
    <row r="56" ht="28" customHeight="1" spans="1:12">
      <c r="A56" s="10">
        <v>54</v>
      </c>
      <c r="B56" s="15"/>
      <c r="C56" s="18" t="s">
        <v>641</v>
      </c>
      <c r="D56" s="17">
        <v>43180</v>
      </c>
      <c r="E56" s="14">
        <v>45657</v>
      </c>
      <c r="F56" s="10">
        <f t="shared" si="7"/>
        <v>6</v>
      </c>
      <c r="G56" s="10">
        <v>0</v>
      </c>
      <c r="H56" s="12">
        <v>0</v>
      </c>
      <c r="I56" s="12">
        <v>0</v>
      </c>
      <c r="J56" s="12">
        <v>300</v>
      </c>
      <c r="K56" s="10">
        <f t="shared" si="4"/>
        <v>300</v>
      </c>
      <c r="L56" s="41" t="s">
        <v>642</v>
      </c>
    </row>
    <row r="57" ht="28" customHeight="1" spans="1:12">
      <c r="A57" s="10">
        <v>55</v>
      </c>
      <c r="B57" s="13" t="s">
        <v>62</v>
      </c>
      <c r="C57" s="10" t="s">
        <v>63</v>
      </c>
      <c r="D57" s="14">
        <v>41687</v>
      </c>
      <c r="E57" s="14">
        <v>45657</v>
      </c>
      <c r="F57" s="10">
        <f t="shared" si="7"/>
        <v>10</v>
      </c>
      <c r="G57" s="10">
        <v>100</v>
      </c>
      <c r="H57" s="12">
        <v>500</v>
      </c>
      <c r="I57" s="12">
        <v>0</v>
      </c>
      <c r="J57" s="12">
        <v>300</v>
      </c>
      <c r="K57" s="10">
        <f t="shared" si="4"/>
        <v>800</v>
      </c>
      <c r="L57" s="35" t="s">
        <v>508</v>
      </c>
    </row>
    <row r="58" ht="32" customHeight="1" spans="1:12">
      <c r="A58" s="10">
        <v>56</v>
      </c>
      <c r="B58" s="15"/>
      <c r="C58" s="18" t="s">
        <v>245</v>
      </c>
      <c r="D58" s="14">
        <v>44648</v>
      </c>
      <c r="E58" s="14">
        <v>45657</v>
      </c>
      <c r="F58" s="10">
        <f t="shared" si="7"/>
        <v>2</v>
      </c>
      <c r="G58" s="10">
        <v>100</v>
      </c>
      <c r="H58" s="12">
        <v>200</v>
      </c>
      <c r="I58" s="12">
        <v>0</v>
      </c>
      <c r="J58" s="12">
        <v>0</v>
      </c>
      <c r="K58" s="10">
        <f t="shared" si="4"/>
        <v>200</v>
      </c>
      <c r="L58" s="42" t="s">
        <v>246</v>
      </c>
    </row>
    <row r="59" ht="31" customHeight="1" spans="1:12">
      <c r="A59" s="10">
        <v>57</v>
      </c>
      <c r="B59" s="13" t="s">
        <v>64</v>
      </c>
      <c r="C59" s="10" t="s">
        <v>56</v>
      </c>
      <c r="D59" s="14">
        <v>43710</v>
      </c>
      <c r="E59" s="14">
        <v>45657</v>
      </c>
      <c r="F59" s="10">
        <f t="shared" si="7"/>
        <v>5</v>
      </c>
      <c r="G59" s="10">
        <v>100</v>
      </c>
      <c r="H59" s="12">
        <f t="shared" ref="H59:H61" si="8">F59*G59</f>
        <v>500</v>
      </c>
      <c r="I59" s="12">
        <v>0</v>
      </c>
      <c r="J59" s="12">
        <v>100</v>
      </c>
      <c r="K59" s="10">
        <f t="shared" si="4"/>
        <v>600</v>
      </c>
      <c r="L59" s="37" t="s">
        <v>363</v>
      </c>
    </row>
    <row r="60" s="1" customFormat="1" ht="35" customHeight="1" spans="1:12">
      <c r="A60" s="10">
        <v>58</v>
      </c>
      <c r="B60" s="30"/>
      <c r="C60" s="11" t="s">
        <v>66</v>
      </c>
      <c r="D60" s="23">
        <v>43694</v>
      </c>
      <c r="E60" s="14">
        <v>45657</v>
      </c>
      <c r="F60" s="10">
        <f t="shared" si="7"/>
        <v>5</v>
      </c>
      <c r="G60" s="11">
        <v>100</v>
      </c>
      <c r="H60" s="12">
        <f t="shared" si="8"/>
        <v>500</v>
      </c>
      <c r="I60" s="12">
        <v>0</v>
      </c>
      <c r="J60" s="12">
        <v>100</v>
      </c>
      <c r="K60" s="10">
        <f t="shared" si="4"/>
        <v>600</v>
      </c>
      <c r="L60" s="35" t="s">
        <v>425</v>
      </c>
    </row>
    <row r="61" s="1" customFormat="1" ht="38" customHeight="1" spans="1:12">
      <c r="A61" s="10">
        <v>59</v>
      </c>
      <c r="B61" s="30"/>
      <c r="C61" s="16" t="s">
        <v>259</v>
      </c>
      <c r="D61" s="14">
        <v>44428</v>
      </c>
      <c r="E61" s="14">
        <v>45657</v>
      </c>
      <c r="F61" s="10">
        <f t="shared" si="7"/>
        <v>3</v>
      </c>
      <c r="G61" s="10">
        <v>100</v>
      </c>
      <c r="H61" s="12">
        <f t="shared" si="8"/>
        <v>300</v>
      </c>
      <c r="I61" s="12">
        <v>0</v>
      </c>
      <c r="J61" s="12">
        <v>300</v>
      </c>
      <c r="K61" s="10">
        <f t="shared" si="4"/>
        <v>600</v>
      </c>
      <c r="L61" s="35" t="s">
        <v>396</v>
      </c>
    </row>
    <row r="62" s="1" customFormat="1" ht="38" customHeight="1" spans="1:12">
      <c r="A62" s="10">
        <v>60</v>
      </c>
      <c r="B62" s="30"/>
      <c r="C62" s="20" t="s">
        <v>615</v>
      </c>
      <c r="D62" s="14">
        <v>45495</v>
      </c>
      <c r="E62" s="14">
        <v>45657</v>
      </c>
      <c r="F62" s="10">
        <f t="shared" si="7"/>
        <v>0</v>
      </c>
      <c r="G62" s="10">
        <v>0</v>
      </c>
      <c r="H62" s="12">
        <v>0</v>
      </c>
      <c r="I62" s="12">
        <v>300</v>
      </c>
      <c r="J62" s="12">
        <v>0</v>
      </c>
      <c r="K62" s="10">
        <f t="shared" si="4"/>
        <v>300</v>
      </c>
      <c r="L62" s="35" t="s">
        <v>644</v>
      </c>
    </row>
    <row r="63" s="1" customFormat="1" ht="30" customHeight="1" spans="1:12">
      <c r="A63" s="10">
        <v>61</v>
      </c>
      <c r="B63" s="30"/>
      <c r="C63" s="16" t="s">
        <v>413</v>
      </c>
      <c r="D63" s="14">
        <v>44634</v>
      </c>
      <c r="E63" s="14">
        <v>45657</v>
      </c>
      <c r="F63" s="10">
        <f t="shared" si="7"/>
        <v>2</v>
      </c>
      <c r="G63" s="10">
        <v>0</v>
      </c>
      <c r="H63" s="12">
        <f t="shared" ref="H63:H65" si="9">F63*G63</f>
        <v>0</v>
      </c>
      <c r="I63" s="12">
        <v>0</v>
      </c>
      <c r="J63" s="12">
        <v>300</v>
      </c>
      <c r="K63" s="10">
        <f t="shared" si="4"/>
        <v>300</v>
      </c>
      <c r="L63" s="36" t="s">
        <v>414</v>
      </c>
    </row>
    <row r="64" ht="28" customHeight="1" spans="1:12">
      <c r="A64" s="10">
        <v>62</v>
      </c>
      <c r="B64" s="15"/>
      <c r="C64" s="16" t="s">
        <v>468</v>
      </c>
      <c r="D64" s="14">
        <v>44794</v>
      </c>
      <c r="E64" s="14">
        <v>45657</v>
      </c>
      <c r="F64" s="10">
        <f t="shared" si="7"/>
        <v>2</v>
      </c>
      <c r="G64" s="10">
        <v>0</v>
      </c>
      <c r="H64" s="12">
        <f t="shared" si="9"/>
        <v>0</v>
      </c>
      <c r="I64" s="12">
        <v>0</v>
      </c>
      <c r="J64" s="12">
        <v>300</v>
      </c>
      <c r="K64" s="10">
        <f t="shared" si="4"/>
        <v>300</v>
      </c>
      <c r="L64" s="36" t="s">
        <v>414</v>
      </c>
    </row>
    <row r="65" ht="40" customHeight="1" spans="1:12">
      <c r="A65" s="10">
        <v>63</v>
      </c>
      <c r="B65" s="31" t="s">
        <v>68</v>
      </c>
      <c r="C65" s="10" t="s">
        <v>131</v>
      </c>
      <c r="D65" s="14">
        <v>44413</v>
      </c>
      <c r="E65" s="14">
        <v>45657</v>
      </c>
      <c r="F65" s="10">
        <f t="shared" si="7"/>
        <v>3</v>
      </c>
      <c r="G65" s="10">
        <v>100</v>
      </c>
      <c r="H65" s="12">
        <f t="shared" si="9"/>
        <v>300</v>
      </c>
      <c r="I65" s="12">
        <v>0</v>
      </c>
      <c r="J65" s="12">
        <v>100</v>
      </c>
      <c r="K65" s="10">
        <f t="shared" si="4"/>
        <v>400</v>
      </c>
      <c r="L65" s="35" t="s">
        <v>645</v>
      </c>
    </row>
    <row r="66" ht="30" customHeight="1" spans="1:12">
      <c r="A66" s="10">
        <v>64</v>
      </c>
      <c r="B66" s="32"/>
      <c r="C66" s="76" t="s">
        <v>535</v>
      </c>
      <c r="D66" s="14">
        <v>45369</v>
      </c>
      <c r="E66" s="14">
        <v>45657</v>
      </c>
      <c r="F66" s="10">
        <f t="shared" si="7"/>
        <v>0</v>
      </c>
      <c r="G66" s="10">
        <v>100</v>
      </c>
      <c r="H66" s="12">
        <v>0</v>
      </c>
      <c r="I66" s="12">
        <v>300</v>
      </c>
      <c r="J66" s="12">
        <v>0</v>
      </c>
      <c r="K66" s="10">
        <f t="shared" si="4"/>
        <v>300</v>
      </c>
      <c r="L66" s="35" t="s">
        <v>536</v>
      </c>
    </row>
    <row r="67" ht="27" customHeight="1" spans="1:12">
      <c r="A67" s="10">
        <v>65</v>
      </c>
      <c r="B67" s="32"/>
      <c r="C67" s="76" t="s">
        <v>602</v>
      </c>
      <c r="D67" s="14">
        <v>45470</v>
      </c>
      <c r="E67" s="14">
        <v>45657</v>
      </c>
      <c r="F67" s="10">
        <f t="shared" si="7"/>
        <v>0</v>
      </c>
      <c r="G67" s="10">
        <v>100</v>
      </c>
      <c r="H67" s="12">
        <v>0</v>
      </c>
      <c r="I67" s="12">
        <v>0</v>
      </c>
      <c r="J67" s="12">
        <v>0</v>
      </c>
      <c r="K67" s="10">
        <f t="shared" si="4"/>
        <v>0</v>
      </c>
      <c r="L67" s="35" t="s">
        <v>603</v>
      </c>
    </row>
    <row r="68" ht="27" customHeight="1" spans="1:12">
      <c r="A68" s="10">
        <v>66</v>
      </c>
      <c r="B68" s="32"/>
      <c r="C68" s="83" t="s">
        <v>718</v>
      </c>
      <c r="D68" s="14">
        <v>45600</v>
      </c>
      <c r="E68" s="14">
        <v>45657</v>
      </c>
      <c r="F68" s="10">
        <f t="shared" si="7"/>
        <v>0</v>
      </c>
      <c r="G68" s="10">
        <v>100</v>
      </c>
      <c r="H68" s="12">
        <v>0</v>
      </c>
      <c r="I68" s="12">
        <v>0</v>
      </c>
      <c r="J68" s="12">
        <v>0</v>
      </c>
      <c r="K68" s="10">
        <f t="shared" ref="K68:K99" si="10">SUM(H68:J68)</f>
        <v>0</v>
      </c>
      <c r="L68" s="43" t="s">
        <v>719</v>
      </c>
    </row>
    <row r="69" ht="24" customHeight="1" spans="1:12">
      <c r="A69" s="10">
        <v>67</v>
      </c>
      <c r="B69" s="32"/>
      <c r="C69" s="44" t="s">
        <v>312</v>
      </c>
      <c r="D69" s="45">
        <v>44284</v>
      </c>
      <c r="E69" s="14">
        <v>45657</v>
      </c>
      <c r="F69" s="10">
        <f t="shared" ref="F69:F106" si="11">DATEDIF(D69,E69,"Y")</f>
        <v>3</v>
      </c>
      <c r="G69" s="10">
        <v>0</v>
      </c>
      <c r="H69" s="12">
        <v>0</v>
      </c>
      <c r="I69" s="12">
        <v>0</v>
      </c>
      <c r="J69" s="12">
        <v>300</v>
      </c>
      <c r="K69" s="10">
        <f t="shared" si="10"/>
        <v>300</v>
      </c>
      <c r="L69" s="65" t="s">
        <v>195</v>
      </c>
    </row>
    <row r="70" ht="24" customHeight="1" spans="1:12">
      <c r="A70" s="10">
        <v>68</v>
      </c>
      <c r="B70" s="32"/>
      <c r="C70" s="44" t="s">
        <v>379</v>
      </c>
      <c r="D70" s="45">
        <v>44280</v>
      </c>
      <c r="E70" s="14">
        <v>45657</v>
      </c>
      <c r="F70" s="10">
        <f t="shared" si="11"/>
        <v>3</v>
      </c>
      <c r="G70" s="10">
        <v>0</v>
      </c>
      <c r="H70" s="12">
        <v>0</v>
      </c>
      <c r="I70" s="12">
        <v>0</v>
      </c>
      <c r="J70" s="12">
        <v>100</v>
      </c>
      <c r="K70" s="10">
        <f t="shared" si="10"/>
        <v>100</v>
      </c>
      <c r="L70" s="65" t="s">
        <v>380</v>
      </c>
    </row>
    <row r="71" ht="24" customHeight="1" spans="1:12">
      <c r="A71" s="10">
        <v>69</v>
      </c>
      <c r="B71" s="32"/>
      <c r="C71" s="44" t="s">
        <v>381</v>
      </c>
      <c r="D71" s="45">
        <v>44279</v>
      </c>
      <c r="E71" s="14">
        <v>45657</v>
      </c>
      <c r="F71" s="10">
        <f t="shared" si="11"/>
        <v>3</v>
      </c>
      <c r="G71" s="10">
        <v>0</v>
      </c>
      <c r="H71" s="12">
        <v>0</v>
      </c>
      <c r="I71" s="12">
        <v>0</v>
      </c>
      <c r="J71" s="12">
        <v>100</v>
      </c>
      <c r="K71" s="10">
        <f t="shared" si="10"/>
        <v>100</v>
      </c>
      <c r="L71" s="65" t="s">
        <v>380</v>
      </c>
    </row>
    <row r="72" ht="24" customHeight="1" spans="1:12">
      <c r="A72" s="10">
        <v>70</v>
      </c>
      <c r="B72" s="32"/>
      <c r="C72" s="44" t="s">
        <v>288</v>
      </c>
      <c r="D72" s="45">
        <v>45436</v>
      </c>
      <c r="E72" s="14">
        <v>45657</v>
      </c>
      <c r="F72" s="10">
        <f t="shared" si="11"/>
        <v>0</v>
      </c>
      <c r="G72" s="10">
        <v>0</v>
      </c>
      <c r="H72" s="12">
        <v>0</v>
      </c>
      <c r="I72" s="12">
        <v>0</v>
      </c>
      <c r="J72" s="12">
        <v>300</v>
      </c>
      <c r="K72" s="10">
        <f t="shared" si="10"/>
        <v>300</v>
      </c>
      <c r="L72" s="65" t="s">
        <v>195</v>
      </c>
    </row>
    <row r="73" ht="24" customHeight="1" spans="1:12">
      <c r="A73" s="10">
        <v>71</v>
      </c>
      <c r="B73" s="32"/>
      <c r="C73" s="99" t="s">
        <v>676</v>
      </c>
      <c r="D73" s="45">
        <v>45531</v>
      </c>
      <c r="E73" s="14">
        <v>45657</v>
      </c>
      <c r="F73" s="10">
        <f t="shared" si="11"/>
        <v>0</v>
      </c>
      <c r="G73" s="10">
        <v>0</v>
      </c>
      <c r="H73" s="12">
        <v>0</v>
      </c>
      <c r="I73" s="12">
        <v>0</v>
      </c>
      <c r="J73" s="12">
        <v>300</v>
      </c>
      <c r="K73" s="10">
        <f t="shared" si="10"/>
        <v>300</v>
      </c>
      <c r="L73" s="66" t="s">
        <v>746</v>
      </c>
    </row>
    <row r="74" ht="24" customHeight="1" spans="1:12">
      <c r="A74" s="10">
        <v>72</v>
      </c>
      <c r="B74" s="32"/>
      <c r="C74" s="100" t="s">
        <v>687</v>
      </c>
      <c r="D74" s="45">
        <v>45561</v>
      </c>
      <c r="E74" s="14">
        <v>45657</v>
      </c>
      <c r="F74" s="10">
        <f t="shared" si="11"/>
        <v>0</v>
      </c>
      <c r="G74" s="10">
        <v>0</v>
      </c>
      <c r="H74" s="12">
        <v>0</v>
      </c>
      <c r="I74" s="12">
        <v>0</v>
      </c>
      <c r="J74" s="12">
        <v>300</v>
      </c>
      <c r="K74" s="10">
        <f t="shared" si="10"/>
        <v>300</v>
      </c>
      <c r="L74" s="66" t="s">
        <v>747</v>
      </c>
    </row>
    <row r="75" ht="26" customHeight="1" spans="1:12">
      <c r="A75" s="10">
        <v>73</v>
      </c>
      <c r="B75" s="48" t="s">
        <v>84</v>
      </c>
      <c r="C75" s="18" t="s">
        <v>85</v>
      </c>
      <c r="D75" s="17">
        <v>43978</v>
      </c>
      <c r="E75" s="14">
        <v>45657</v>
      </c>
      <c r="F75" s="10">
        <f t="shared" si="11"/>
        <v>4</v>
      </c>
      <c r="G75" s="18">
        <v>100</v>
      </c>
      <c r="H75" s="12">
        <v>400</v>
      </c>
      <c r="I75" s="12">
        <v>0</v>
      </c>
      <c r="J75" s="12">
        <v>0</v>
      </c>
      <c r="K75" s="10">
        <f t="shared" si="10"/>
        <v>400</v>
      </c>
      <c r="L75" s="67" t="s">
        <v>28</v>
      </c>
    </row>
    <row r="76" ht="24" customHeight="1" spans="1:12">
      <c r="A76" s="10">
        <v>74</v>
      </c>
      <c r="B76" s="87"/>
      <c r="C76" s="18" t="s">
        <v>550</v>
      </c>
      <c r="D76" s="14">
        <v>45377</v>
      </c>
      <c r="E76" s="14">
        <v>45657</v>
      </c>
      <c r="F76" s="10">
        <f t="shared" si="11"/>
        <v>0</v>
      </c>
      <c r="G76" s="10">
        <v>0</v>
      </c>
      <c r="H76" s="12">
        <v>0</v>
      </c>
      <c r="I76" s="12">
        <v>0</v>
      </c>
      <c r="J76" s="12">
        <v>0</v>
      </c>
      <c r="K76" s="10">
        <f t="shared" si="10"/>
        <v>0</v>
      </c>
      <c r="L76" s="35" t="s">
        <v>748</v>
      </c>
    </row>
    <row r="77" ht="25" customHeight="1" spans="1:12">
      <c r="A77" s="10">
        <v>75</v>
      </c>
      <c r="B77" s="15"/>
      <c r="C77" s="18" t="s">
        <v>109</v>
      </c>
      <c r="D77" s="17">
        <v>43129</v>
      </c>
      <c r="E77" s="14">
        <v>45657</v>
      </c>
      <c r="F77" s="10">
        <f t="shared" si="11"/>
        <v>6</v>
      </c>
      <c r="G77" s="10">
        <v>0</v>
      </c>
      <c r="H77" s="12">
        <v>0</v>
      </c>
      <c r="I77" s="12">
        <v>0</v>
      </c>
      <c r="J77" s="12">
        <v>300</v>
      </c>
      <c r="K77" s="10">
        <f t="shared" si="10"/>
        <v>300</v>
      </c>
      <c r="L77" s="68" t="s">
        <v>110</v>
      </c>
    </row>
    <row r="78" ht="25" customHeight="1" spans="1:12">
      <c r="A78" s="10">
        <v>76</v>
      </c>
      <c r="B78" s="10" t="s">
        <v>89</v>
      </c>
      <c r="C78" s="75" t="s">
        <v>90</v>
      </c>
      <c r="D78" s="14">
        <v>44075</v>
      </c>
      <c r="E78" s="14">
        <v>45657</v>
      </c>
      <c r="F78" s="10">
        <f t="shared" si="11"/>
        <v>4</v>
      </c>
      <c r="G78" s="10">
        <v>100</v>
      </c>
      <c r="H78" s="12">
        <f t="shared" ref="H78:H81" si="12">F78*G78</f>
        <v>400</v>
      </c>
      <c r="I78" s="12">
        <v>0</v>
      </c>
      <c r="J78" s="12">
        <v>0</v>
      </c>
      <c r="K78" s="10">
        <f t="shared" si="10"/>
        <v>400</v>
      </c>
      <c r="L78" s="72" t="s">
        <v>749</v>
      </c>
    </row>
    <row r="79" ht="42" customHeight="1" spans="1:12">
      <c r="A79" s="10">
        <v>77</v>
      </c>
      <c r="B79" s="10"/>
      <c r="C79" s="75" t="s">
        <v>265</v>
      </c>
      <c r="D79" s="14">
        <v>44676</v>
      </c>
      <c r="E79" s="14">
        <v>45657</v>
      </c>
      <c r="F79" s="10">
        <f t="shared" si="11"/>
        <v>2</v>
      </c>
      <c r="G79" s="10">
        <v>100</v>
      </c>
      <c r="H79" s="12">
        <f t="shared" si="12"/>
        <v>200</v>
      </c>
      <c r="I79" s="12">
        <v>0</v>
      </c>
      <c r="J79" s="12">
        <v>100</v>
      </c>
      <c r="K79" s="10">
        <f t="shared" si="10"/>
        <v>300</v>
      </c>
      <c r="L79" s="35" t="s">
        <v>750</v>
      </c>
    </row>
    <row r="80" s="2" customFormat="1" ht="27" customHeight="1" spans="1:12">
      <c r="A80" s="10">
        <v>78</v>
      </c>
      <c r="B80" s="15" t="s">
        <v>121</v>
      </c>
      <c r="C80" s="10" t="s">
        <v>100</v>
      </c>
      <c r="D80" s="14">
        <v>44257</v>
      </c>
      <c r="E80" s="14">
        <v>45657</v>
      </c>
      <c r="F80" s="10">
        <f t="shared" si="11"/>
        <v>3</v>
      </c>
      <c r="G80" s="10">
        <v>100</v>
      </c>
      <c r="H80" s="12">
        <f t="shared" si="12"/>
        <v>300</v>
      </c>
      <c r="I80" s="12">
        <v>0</v>
      </c>
      <c r="J80" s="12">
        <v>300</v>
      </c>
      <c r="K80" s="10">
        <f t="shared" si="10"/>
        <v>600</v>
      </c>
      <c r="L80" s="35" t="s">
        <v>101</v>
      </c>
    </row>
    <row r="81" ht="27" customHeight="1" spans="1:12">
      <c r="A81" s="10">
        <v>79</v>
      </c>
      <c r="B81" s="15"/>
      <c r="C81" s="18" t="s">
        <v>272</v>
      </c>
      <c r="D81" s="14">
        <v>44676</v>
      </c>
      <c r="E81" s="14">
        <v>45657</v>
      </c>
      <c r="F81" s="10">
        <f t="shared" si="11"/>
        <v>2</v>
      </c>
      <c r="G81" s="10">
        <v>100</v>
      </c>
      <c r="H81" s="12">
        <f t="shared" si="12"/>
        <v>200</v>
      </c>
      <c r="I81" s="12">
        <v>100</v>
      </c>
      <c r="J81" s="12">
        <v>100</v>
      </c>
      <c r="K81" s="10">
        <f t="shared" si="10"/>
        <v>400</v>
      </c>
      <c r="L81" s="35" t="s">
        <v>751</v>
      </c>
    </row>
    <row r="82" customFormat="1" ht="27" customHeight="1" spans="1:12">
      <c r="A82" s="10">
        <v>80</v>
      </c>
      <c r="B82" s="15"/>
      <c r="C82" s="18" t="s">
        <v>598</v>
      </c>
      <c r="D82" s="14">
        <v>45439</v>
      </c>
      <c r="E82" s="14">
        <v>45657</v>
      </c>
      <c r="F82" s="10">
        <f t="shared" si="11"/>
        <v>0</v>
      </c>
      <c r="G82" s="10">
        <v>100</v>
      </c>
      <c r="H82" s="12">
        <v>0</v>
      </c>
      <c r="I82" s="12">
        <v>300</v>
      </c>
      <c r="J82" s="12">
        <v>0</v>
      </c>
      <c r="K82" s="10">
        <f t="shared" si="10"/>
        <v>300</v>
      </c>
      <c r="L82" s="35" t="s">
        <v>599</v>
      </c>
    </row>
    <row r="83" customFormat="1" ht="28" customHeight="1" spans="1:12">
      <c r="A83" s="10">
        <v>81</v>
      </c>
      <c r="B83" s="10" t="s">
        <v>103</v>
      </c>
      <c r="C83" s="10" t="s">
        <v>104</v>
      </c>
      <c r="D83" s="14">
        <v>43192</v>
      </c>
      <c r="E83" s="14">
        <v>45657</v>
      </c>
      <c r="F83" s="10">
        <f t="shared" si="11"/>
        <v>6</v>
      </c>
      <c r="G83" s="10">
        <v>100</v>
      </c>
      <c r="H83" s="12">
        <v>500</v>
      </c>
      <c r="I83" s="12">
        <v>300</v>
      </c>
      <c r="J83" s="12">
        <v>100</v>
      </c>
      <c r="K83" s="10">
        <f t="shared" si="10"/>
        <v>900</v>
      </c>
      <c r="L83" s="35" t="s">
        <v>428</v>
      </c>
    </row>
    <row r="84" customFormat="1" ht="28" customHeight="1" spans="1:12">
      <c r="A84" s="10">
        <v>82</v>
      </c>
      <c r="B84" s="10"/>
      <c r="C84" s="18" t="s">
        <v>441</v>
      </c>
      <c r="D84" s="49">
        <v>45142</v>
      </c>
      <c r="E84" s="14">
        <v>45657</v>
      </c>
      <c r="F84" s="10">
        <f t="shared" si="11"/>
        <v>1</v>
      </c>
      <c r="G84" s="13">
        <v>100</v>
      </c>
      <c r="H84" s="50">
        <v>100</v>
      </c>
      <c r="I84" s="50">
        <v>0</v>
      </c>
      <c r="J84" s="50">
        <v>100</v>
      </c>
      <c r="K84" s="10">
        <f t="shared" si="10"/>
        <v>200</v>
      </c>
      <c r="L84" s="69" t="s">
        <v>557</v>
      </c>
    </row>
    <row r="85" customFormat="1" ht="28" customHeight="1" spans="1:12">
      <c r="A85" s="10">
        <v>83</v>
      </c>
      <c r="B85" s="10"/>
      <c r="C85" s="18" t="s">
        <v>579</v>
      </c>
      <c r="D85" s="49">
        <v>44608</v>
      </c>
      <c r="E85" s="14">
        <v>45657</v>
      </c>
      <c r="F85" s="10">
        <f t="shared" si="11"/>
        <v>2</v>
      </c>
      <c r="G85" s="13">
        <v>100</v>
      </c>
      <c r="H85" s="50">
        <v>0</v>
      </c>
      <c r="I85" s="50">
        <v>0</v>
      </c>
      <c r="J85" s="50">
        <v>300</v>
      </c>
      <c r="K85" s="10">
        <f t="shared" si="10"/>
        <v>300</v>
      </c>
      <c r="L85" s="69" t="s">
        <v>580</v>
      </c>
    </row>
    <row r="86" customFormat="1" ht="28" customHeight="1" spans="1:12">
      <c r="A86" s="10">
        <v>84</v>
      </c>
      <c r="B86" s="10"/>
      <c r="C86" s="18" t="s">
        <v>651</v>
      </c>
      <c r="D86" s="49">
        <v>44348</v>
      </c>
      <c r="E86" s="14">
        <v>45657</v>
      </c>
      <c r="F86" s="10">
        <f t="shared" si="11"/>
        <v>3</v>
      </c>
      <c r="G86" s="13">
        <v>100</v>
      </c>
      <c r="H86" s="50">
        <v>0</v>
      </c>
      <c r="I86" s="50">
        <v>0</v>
      </c>
      <c r="J86" s="50">
        <v>300</v>
      </c>
      <c r="K86" s="10">
        <f t="shared" si="10"/>
        <v>300</v>
      </c>
      <c r="L86" s="69" t="s">
        <v>652</v>
      </c>
    </row>
    <row r="87" customFormat="1" ht="33" customHeight="1" spans="1:12">
      <c r="A87" s="10">
        <v>85</v>
      </c>
      <c r="B87" s="10"/>
      <c r="C87" s="18" t="s">
        <v>581</v>
      </c>
      <c r="D87" s="49">
        <v>44734</v>
      </c>
      <c r="E87" s="14">
        <v>45657</v>
      </c>
      <c r="F87" s="10">
        <f t="shared" si="11"/>
        <v>2</v>
      </c>
      <c r="G87" s="13">
        <v>100</v>
      </c>
      <c r="H87" s="50">
        <v>0</v>
      </c>
      <c r="I87" s="50">
        <v>0</v>
      </c>
      <c r="J87" s="50">
        <v>100</v>
      </c>
      <c r="K87" s="10">
        <f t="shared" si="10"/>
        <v>100</v>
      </c>
      <c r="L87" s="69" t="s">
        <v>582</v>
      </c>
    </row>
    <row r="88" customFormat="1" ht="33" customHeight="1" spans="1:12">
      <c r="A88" s="10">
        <v>86</v>
      </c>
      <c r="B88" s="15" t="s">
        <v>472</v>
      </c>
      <c r="C88" s="18" t="s">
        <v>473</v>
      </c>
      <c r="D88" s="14">
        <v>44757</v>
      </c>
      <c r="E88" s="14">
        <v>45657</v>
      </c>
      <c r="F88" s="10">
        <f t="shared" si="11"/>
        <v>2</v>
      </c>
      <c r="G88" s="10">
        <v>100</v>
      </c>
      <c r="H88" s="12">
        <v>200</v>
      </c>
      <c r="I88" s="12">
        <v>0</v>
      </c>
      <c r="J88" s="12">
        <v>0</v>
      </c>
      <c r="K88" s="10">
        <f t="shared" si="10"/>
        <v>200</v>
      </c>
      <c r="L88" s="36"/>
    </row>
    <row r="89" customFormat="1" ht="33" customHeight="1" spans="1:12">
      <c r="A89" s="10">
        <v>87</v>
      </c>
      <c r="B89" s="51"/>
      <c r="C89" s="18" t="s">
        <v>475</v>
      </c>
      <c r="D89" s="14">
        <v>44878</v>
      </c>
      <c r="E89" s="14">
        <v>45657</v>
      </c>
      <c r="F89" s="10">
        <f t="shared" si="11"/>
        <v>2</v>
      </c>
      <c r="G89" s="10">
        <v>100</v>
      </c>
      <c r="H89" s="12">
        <f>F89*G89</f>
        <v>200</v>
      </c>
      <c r="I89" s="12">
        <v>0</v>
      </c>
      <c r="J89" s="12">
        <v>0</v>
      </c>
      <c r="K89" s="10">
        <f t="shared" si="10"/>
        <v>200</v>
      </c>
      <c r="L89" s="35"/>
    </row>
    <row r="90" ht="27" customHeight="1" spans="1:12">
      <c r="A90" s="10">
        <v>88</v>
      </c>
      <c r="B90" s="10" t="s">
        <v>343</v>
      </c>
      <c r="C90" s="10" t="s">
        <v>344</v>
      </c>
      <c r="D90" s="14">
        <v>44774</v>
      </c>
      <c r="E90" s="14">
        <v>45657</v>
      </c>
      <c r="F90" s="10">
        <f t="shared" si="11"/>
        <v>2</v>
      </c>
      <c r="G90" s="10">
        <v>100</v>
      </c>
      <c r="H90" s="12">
        <f>F90*G90</f>
        <v>200</v>
      </c>
      <c r="I90" s="12">
        <v>100</v>
      </c>
      <c r="J90" s="12">
        <v>0</v>
      </c>
      <c r="K90" s="10">
        <f t="shared" si="10"/>
        <v>300</v>
      </c>
      <c r="L90" s="70" t="s">
        <v>357</v>
      </c>
    </row>
    <row r="91" ht="27" customHeight="1" spans="1:12">
      <c r="A91" s="10">
        <v>89</v>
      </c>
      <c r="B91" s="52" t="s">
        <v>462</v>
      </c>
      <c r="C91" s="10" t="s">
        <v>54</v>
      </c>
      <c r="D91" s="14">
        <v>40787</v>
      </c>
      <c r="E91" s="14">
        <v>45657</v>
      </c>
      <c r="F91" s="10">
        <f t="shared" si="11"/>
        <v>13</v>
      </c>
      <c r="G91" s="10">
        <v>100</v>
      </c>
      <c r="H91" s="12">
        <v>500</v>
      </c>
      <c r="I91" s="12">
        <v>0</v>
      </c>
      <c r="J91" s="12">
        <v>0</v>
      </c>
      <c r="K91" s="10">
        <f t="shared" si="10"/>
        <v>500</v>
      </c>
      <c r="L91" s="35" t="s">
        <v>28</v>
      </c>
    </row>
    <row r="92" ht="27" customHeight="1" spans="1:12">
      <c r="A92" s="10">
        <v>90</v>
      </c>
      <c r="B92" s="53" t="s">
        <v>377</v>
      </c>
      <c r="C92" s="10" t="s">
        <v>127</v>
      </c>
      <c r="D92" s="14">
        <v>44382</v>
      </c>
      <c r="E92" s="14">
        <v>45657</v>
      </c>
      <c r="F92" s="10">
        <f t="shared" si="11"/>
        <v>3</v>
      </c>
      <c r="G92" s="10">
        <v>100</v>
      </c>
      <c r="H92" s="12">
        <v>300</v>
      </c>
      <c r="I92" s="12">
        <v>400</v>
      </c>
      <c r="J92" s="12">
        <v>100</v>
      </c>
      <c r="K92" s="10">
        <f t="shared" si="10"/>
        <v>800</v>
      </c>
      <c r="L92" s="35" t="s">
        <v>620</v>
      </c>
    </row>
    <row r="93" ht="27" customHeight="1" spans="1:12">
      <c r="A93" s="10">
        <v>91</v>
      </c>
      <c r="B93" s="53"/>
      <c r="C93" s="18" t="s">
        <v>415</v>
      </c>
      <c r="D93" s="14">
        <v>45064</v>
      </c>
      <c r="E93" s="14">
        <v>45657</v>
      </c>
      <c r="F93" s="10">
        <f t="shared" si="11"/>
        <v>1</v>
      </c>
      <c r="G93" s="10">
        <v>100</v>
      </c>
      <c r="H93" s="12">
        <v>100</v>
      </c>
      <c r="I93" s="12">
        <v>300</v>
      </c>
      <c r="J93" s="12">
        <v>300</v>
      </c>
      <c r="K93" s="10">
        <f t="shared" si="10"/>
        <v>700</v>
      </c>
      <c r="L93" s="35" t="s">
        <v>679</v>
      </c>
    </row>
    <row r="94" ht="27" customHeight="1" spans="1:12">
      <c r="A94" s="10">
        <v>92</v>
      </c>
      <c r="B94" s="53"/>
      <c r="C94" s="18" t="s">
        <v>558</v>
      </c>
      <c r="D94" s="14">
        <v>44965</v>
      </c>
      <c r="E94" s="14">
        <v>45657</v>
      </c>
      <c r="F94" s="10">
        <f t="shared" si="11"/>
        <v>1</v>
      </c>
      <c r="G94" s="10">
        <v>100</v>
      </c>
      <c r="H94" s="12">
        <v>100</v>
      </c>
      <c r="I94" s="12">
        <v>0</v>
      </c>
      <c r="J94" s="12">
        <v>0</v>
      </c>
      <c r="K94" s="10">
        <f t="shared" si="10"/>
        <v>100</v>
      </c>
      <c r="L94" s="36" t="s">
        <v>28</v>
      </c>
    </row>
    <row r="95" ht="27" customHeight="1" spans="1:12">
      <c r="A95" s="10">
        <v>93</v>
      </c>
      <c r="B95" s="53"/>
      <c r="C95" s="10" t="s">
        <v>476</v>
      </c>
      <c r="D95" s="14">
        <v>45035</v>
      </c>
      <c r="E95" s="14">
        <v>45657</v>
      </c>
      <c r="F95" s="10">
        <f t="shared" si="11"/>
        <v>1</v>
      </c>
      <c r="G95" s="10">
        <v>100</v>
      </c>
      <c r="H95" s="12">
        <v>0</v>
      </c>
      <c r="I95" s="12">
        <v>0</v>
      </c>
      <c r="J95" s="12">
        <v>300</v>
      </c>
      <c r="K95" s="10">
        <f t="shared" si="10"/>
        <v>300</v>
      </c>
      <c r="L95" s="35" t="s">
        <v>477</v>
      </c>
    </row>
    <row r="96" ht="27" customHeight="1" spans="1:12">
      <c r="A96" s="10">
        <v>94</v>
      </c>
      <c r="B96" s="53"/>
      <c r="C96" s="76" t="s">
        <v>560</v>
      </c>
      <c r="D96" s="14">
        <v>45404</v>
      </c>
      <c r="E96" s="14">
        <v>45657</v>
      </c>
      <c r="F96" s="10">
        <f t="shared" si="11"/>
        <v>0</v>
      </c>
      <c r="G96" s="10">
        <v>0</v>
      </c>
      <c r="H96" s="12">
        <v>0</v>
      </c>
      <c r="I96" s="12">
        <v>300</v>
      </c>
      <c r="J96" s="12">
        <v>0</v>
      </c>
      <c r="K96" s="10">
        <f t="shared" si="10"/>
        <v>300</v>
      </c>
      <c r="L96" s="35" t="s">
        <v>561</v>
      </c>
    </row>
    <row r="97" ht="27" customHeight="1" spans="1:12">
      <c r="A97" s="10">
        <v>95</v>
      </c>
      <c r="B97" s="15" t="s">
        <v>383</v>
      </c>
      <c r="C97" s="76" t="s">
        <v>47</v>
      </c>
      <c r="D97" s="14">
        <v>43957</v>
      </c>
      <c r="E97" s="14">
        <v>45657</v>
      </c>
      <c r="F97" s="10">
        <f t="shared" si="11"/>
        <v>4</v>
      </c>
      <c r="G97" s="10">
        <v>100</v>
      </c>
      <c r="H97" s="12">
        <f t="shared" ref="H97:H102" si="13">F97*G97</f>
        <v>400</v>
      </c>
      <c r="I97" s="12">
        <v>0</v>
      </c>
      <c r="J97" s="12">
        <v>100</v>
      </c>
      <c r="K97" s="10">
        <f t="shared" si="10"/>
        <v>500</v>
      </c>
      <c r="L97" s="35" t="s">
        <v>48</v>
      </c>
    </row>
    <row r="98" ht="27" customHeight="1" spans="1:12">
      <c r="A98" s="10">
        <v>96</v>
      </c>
      <c r="B98" s="15"/>
      <c r="C98" s="76" t="s">
        <v>385</v>
      </c>
      <c r="D98" s="14">
        <v>44991</v>
      </c>
      <c r="E98" s="14">
        <v>45657</v>
      </c>
      <c r="F98" s="10">
        <f t="shared" si="11"/>
        <v>1</v>
      </c>
      <c r="G98" s="10">
        <v>100</v>
      </c>
      <c r="H98" s="12">
        <f t="shared" si="13"/>
        <v>100</v>
      </c>
      <c r="I98" s="12">
        <v>0</v>
      </c>
      <c r="J98" s="12">
        <v>300</v>
      </c>
      <c r="K98" s="10">
        <f t="shared" si="10"/>
        <v>400</v>
      </c>
      <c r="L98" s="70" t="s">
        <v>463</v>
      </c>
    </row>
    <row r="99" ht="27" customHeight="1" spans="1:12">
      <c r="A99" s="10">
        <v>97</v>
      </c>
      <c r="B99" s="15"/>
      <c r="C99" s="75" t="s">
        <v>653</v>
      </c>
      <c r="D99" s="14">
        <v>45516</v>
      </c>
      <c r="E99" s="14">
        <v>45657</v>
      </c>
      <c r="F99" s="10">
        <f t="shared" si="11"/>
        <v>0</v>
      </c>
      <c r="G99" s="10">
        <v>100</v>
      </c>
      <c r="H99" s="12">
        <v>0</v>
      </c>
      <c r="I99" s="12">
        <v>300</v>
      </c>
      <c r="J99" s="12">
        <v>0</v>
      </c>
      <c r="K99" s="10">
        <f t="shared" si="10"/>
        <v>300</v>
      </c>
      <c r="L99" s="106" t="s">
        <v>752</v>
      </c>
    </row>
    <row r="100" ht="27" customHeight="1" spans="1:12">
      <c r="A100" s="10">
        <v>98</v>
      </c>
      <c r="B100" s="15"/>
      <c r="C100" s="76" t="s">
        <v>257</v>
      </c>
      <c r="D100" s="14">
        <v>45524</v>
      </c>
      <c r="E100" s="14">
        <v>45657</v>
      </c>
      <c r="F100" s="10">
        <f t="shared" si="11"/>
        <v>0</v>
      </c>
      <c r="G100" s="10">
        <v>100</v>
      </c>
      <c r="H100" s="12">
        <v>0</v>
      </c>
      <c r="I100" s="12">
        <v>300</v>
      </c>
      <c r="J100" s="12">
        <v>300</v>
      </c>
      <c r="K100" s="10">
        <f t="shared" ref="K100:K122" si="14">SUM(H100:J100)</f>
        <v>600</v>
      </c>
      <c r="L100" s="70" t="s">
        <v>654</v>
      </c>
    </row>
    <row r="101" ht="25" customHeight="1" spans="1:12">
      <c r="A101" s="10">
        <v>99</v>
      </c>
      <c r="B101" s="10" t="s">
        <v>400</v>
      </c>
      <c r="C101" s="18" t="s">
        <v>401</v>
      </c>
      <c r="D101" s="14">
        <v>45028</v>
      </c>
      <c r="E101" s="14">
        <v>45657</v>
      </c>
      <c r="F101" s="10">
        <f t="shared" si="11"/>
        <v>1</v>
      </c>
      <c r="G101" s="10">
        <v>100</v>
      </c>
      <c r="H101" s="12">
        <v>0</v>
      </c>
      <c r="I101" s="12">
        <v>0</v>
      </c>
      <c r="J101" s="12">
        <v>0</v>
      </c>
      <c r="K101" s="10">
        <f t="shared" si="14"/>
        <v>0</v>
      </c>
      <c r="L101" s="34" t="s">
        <v>753</v>
      </c>
    </row>
    <row r="102" ht="25" customHeight="1" spans="1:12">
      <c r="A102" s="10">
        <v>100</v>
      </c>
      <c r="B102" s="10"/>
      <c r="C102" s="18" t="s">
        <v>565</v>
      </c>
      <c r="D102" s="14">
        <v>44965</v>
      </c>
      <c r="E102" s="14">
        <v>45657</v>
      </c>
      <c r="F102" s="10">
        <f t="shared" si="11"/>
        <v>1</v>
      </c>
      <c r="G102" s="10">
        <v>100</v>
      </c>
      <c r="H102" s="12">
        <f t="shared" si="13"/>
        <v>100</v>
      </c>
      <c r="I102" s="12">
        <v>0</v>
      </c>
      <c r="J102" s="12">
        <v>0</v>
      </c>
      <c r="K102" s="10">
        <f t="shared" si="14"/>
        <v>100</v>
      </c>
      <c r="L102" s="34"/>
    </row>
    <row r="103" ht="28" customHeight="1" spans="1:12">
      <c r="A103" s="10">
        <v>101</v>
      </c>
      <c r="B103" s="15" t="s">
        <v>445</v>
      </c>
      <c r="C103" s="10" t="s">
        <v>81</v>
      </c>
      <c r="D103" s="14">
        <v>40826</v>
      </c>
      <c r="E103" s="14">
        <v>45657</v>
      </c>
      <c r="F103" s="10">
        <f t="shared" si="11"/>
        <v>13</v>
      </c>
      <c r="G103" s="10">
        <v>100</v>
      </c>
      <c r="H103" s="12">
        <v>500</v>
      </c>
      <c r="I103" s="12">
        <v>0</v>
      </c>
      <c r="J103" s="12">
        <v>0</v>
      </c>
      <c r="K103" s="10">
        <f t="shared" si="14"/>
        <v>500</v>
      </c>
      <c r="L103" s="71" t="s">
        <v>28</v>
      </c>
    </row>
    <row r="104" ht="30" customHeight="1" spans="1:12">
      <c r="A104" s="10">
        <v>102</v>
      </c>
      <c r="B104" s="51"/>
      <c r="C104" s="10" t="s">
        <v>79</v>
      </c>
      <c r="D104" s="14">
        <v>42437</v>
      </c>
      <c r="E104" s="14">
        <v>45657</v>
      </c>
      <c r="F104" s="10">
        <f t="shared" si="11"/>
        <v>8</v>
      </c>
      <c r="G104" s="10">
        <v>100</v>
      </c>
      <c r="H104" s="12">
        <v>500</v>
      </c>
      <c r="I104" s="12">
        <v>0</v>
      </c>
      <c r="J104" s="12">
        <v>0</v>
      </c>
      <c r="K104" s="10">
        <f t="shared" si="14"/>
        <v>500</v>
      </c>
      <c r="L104" s="35" t="s">
        <v>28</v>
      </c>
    </row>
    <row r="105" ht="30" customHeight="1" spans="1:12">
      <c r="A105" s="10">
        <v>103</v>
      </c>
      <c r="B105" s="15" t="s">
        <v>721</v>
      </c>
      <c r="C105" s="83" t="s">
        <v>646</v>
      </c>
      <c r="D105" s="14">
        <v>45530</v>
      </c>
      <c r="E105" s="14">
        <v>45657</v>
      </c>
      <c r="F105" s="10">
        <f t="shared" si="11"/>
        <v>0</v>
      </c>
      <c r="G105" s="10">
        <v>100</v>
      </c>
      <c r="H105" s="12">
        <v>0</v>
      </c>
      <c r="I105" s="12">
        <v>300</v>
      </c>
      <c r="J105" s="12">
        <v>0</v>
      </c>
      <c r="K105" s="10">
        <f t="shared" si="14"/>
        <v>300</v>
      </c>
      <c r="L105" s="43" t="s">
        <v>675</v>
      </c>
    </row>
    <row r="106" ht="25" customHeight="1" spans="1:12">
      <c r="A106" s="10">
        <v>104</v>
      </c>
      <c r="B106" s="13" t="s">
        <v>510</v>
      </c>
      <c r="C106" s="10" t="s">
        <v>71</v>
      </c>
      <c r="D106" s="14">
        <v>44298</v>
      </c>
      <c r="E106" s="14">
        <v>45657</v>
      </c>
      <c r="F106" s="10">
        <f t="shared" si="11"/>
        <v>3</v>
      </c>
      <c r="G106" s="10">
        <v>100</v>
      </c>
      <c r="H106" s="12">
        <f>F106*G106</f>
        <v>300</v>
      </c>
      <c r="I106" s="12">
        <v>0</v>
      </c>
      <c r="J106" s="12">
        <v>100</v>
      </c>
      <c r="K106" s="10">
        <f t="shared" si="14"/>
        <v>400</v>
      </c>
      <c r="L106" s="35" t="s">
        <v>72</v>
      </c>
    </row>
    <row r="107" ht="31" customHeight="1" spans="1:12">
      <c r="A107" s="10">
        <v>105</v>
      </c>
      <c r="B107" s="11" t="s">
        <v>512</v>
      </c>
      <c r="C107" s="18" t="s">
        <v>373</v>
      </c>
      <c r="D107" s="14">
        <v>44915</v>
      </c>
      <c r="E107" s="14">
        <v>45657</v>
      </c>
      <c r="F107" s="10">
        <v>1</v>
      </c>
      <c r="G107" s="10">
        <v>100</v>
      </c>
      <c r="H107" s="12">
        <v>100</v>
      </c>
      <c r="I107" s="12">
        <v>0</v>
      </c>
      <c r="J107" s="12">
        <v>100</v>
      </c>
      <c r="K107" s="10">
        <f t="shared" si="14"/>
        <v>200</v>
      </c>
      <c r="L107" s="35" t="s">
        <v>374</v>
      </c>
    </row>
    <row r="108" ht="31" customHeight="1" spans="1:12">
      <c r="A108" s="10">
        <v>106</v>
      </c>
      <c r="B108" s="11" t="s">
        <v>515</v>
      </c>
      <c r="C108" s="18" t="s">
        <v>516</v>
      </c>
      <c r="D108" s="14">
        <v>45292</v>
      </c>
      <c r="E108" s="14">
        <v>45657</v>
      </c>
      <c r="F108" s="10">
        <f t="shared" ref="F108:F122" si="15">DATEDIF(D108,E108,"Y")</f>
        <v>0</v>
      </c>
      <c r="G108" s="10">
        <v>100</v>
      </c>
      <c r="H108" s="12">
        <v>0</v>
      </c>
      <c r="I108" s="12">
        <v>0</v>
      </c>
      <c r="J108" s="12">
        <v>0</v>
      </c>
      <c r="K108" s="10">
        <f t="shared" si="14"/>
        <v>0</v>
      </c>
      <c r="L108" s="35"/>
    </row>
    <row r="109" ht="49" customHeight="1" spans="1:12">
      <c r="A109" s="10">
        <v>107</v>
      </c>
      <c r="B109" s="30" t="s">
        <v>525</v>
      </c>
      <c r="C109" s="80" t="s">
        <v>636</v>
      </c>
      <c r="D109" s="23">
        <v>45532</v>
      </c>
      <c r="E109" s="14">
        <v>45657</v>
      </c>
      <c r="F109" s="10">
        <f t="shared" si="15"/>
        <v>0</v>
      </c>
      <c r="G109" s="10">
        <v>100</v>
      </c>
      <c r="H109" s="12">
        <v>0</v>
      </c>
      <c r="I109" s="12">
        <v>100</v>
      </c>
      <c r="J109" s="12">
        <v>100</v>
      </c>
      <c r="K109" s="10">
        <f t="shared" si="14"/>
        <v>200</v>
      </c>
      <c r="L109" s="35" t="s">
        <v>722</v>
      </c>
    </row>
    <row r="110" ht="28" customHeight="1" spans="1:12">
      <c r="A110" s="10">
        <v>108</v>
      </c>
      <c r="B110" s="30"/>
      <c r="C110" s="18" t="s">
        <v>488</v>
      </c>
      <c r="D110" s="14">
        <v>44958</v>
      </c>
      <c r="E110" s="14">
        <v>45657</v>
      </c>
      <c r="F110" s="10">
        <f t="shared" si="15"/>
        <v>1</v>
      </c>
      <c r="G110" s="10">
        <v>100</v>
      </c>
      <c r="H110" s="12">
        <v>100</v>
      </c>
      <c r="I110" s="12">
        <v>0</v>
      </c>
      <c r="J110" s="12">
        <v>0</v>
      </c>
      <c r="K110" s="10">
        <f t="shared" si="14"/>
        <v>100</v>
      </c>
      <c r="L110" s="36"/>
    </row>
    <row r="111" ht="40" customHeight="1" spans="1:12">
      <c r="A111" s="10">
        <v>109</v>
      </c>
      <c r="B111" s="30"/>
      <c r="C111" s="18" t="s">
        <v>541</v>
      </c>
      <c r="D111" s="14">
        <v>45369</v>
      </c>
      <c r="E111" s="14">
        <v>45657</v>
      </c>
      <c r="F111" s="10">
        <f t="shared" si="15"/>
        <v>0</v>
      </c>
      <c r="G111" s="10">
        <v>100</v>
      </c>
      <c r="H111" s="12">
        <v>0</v>
      </c>
      <c r="I111" s="12">
        <v>300</v>
      </c>
      <c r="J111" s="12">
        <v>300</v>
      </c>
      <c r="K111" s="10">
        <f t="shared" si="14"/>
        <v>600</v>
      </c>
      <c r="L111" s="35" t="s">
        <v>542</v>
      </c>
    </row>
    <row r="112" ht="30" customHeight="1" spans="1:12">
      <c r="A112" s="10">
        <v>110</v>
      </c>
      <c r="B112" s="30"/>
      <c r="C112" s="10" t="s">
        <v>570</v>
      </c>
      <c r="D112" s="14">
        <v>45345</v>
      </c>
      <c r="E112" s="14">
        <v>45657</v>
      </c>
      <c r="F112" s="10">
        <f t="shared" si="15"/>
        <v>0</v>
      </c>
      <c r="G112" s="10">
        <v>100</v>
      </c>
      <c r="H112" s="12">
        <v>0</v>
      </c>
      <c r="I112" s="12">
        <v>0</v>
      </c>
      <c r="J112" s="12">
        <v>300</v>
      </c>
      <c r="K112" s="10">
        <f t="shared" si="14"/>
        <v>300</v>
      </c>
      <c r="L112" s="34" t="s">
        <v>195</v>
      </c>
    </row>
    <row r="113" ht="30" customHeight="1" spans="1:12">
      <c r="A113" s="10">
        <v>111</v>
      </c>
      <c r="B113" s="30"/>
      <c r="C113" s="79" t="s">
        <v>571</v>
      </c>
      <c r="D113" s="14">
        <v>45352</v>
      </c>
      <c r="E113" s="14">
        <v>45657</v>
      </c>
      <c r="F113" s="10">
        <f t="shared" si="15"/>
        <v>0</v>
      </c>
      <c r="G113" s="10">
        <v>100</v>
      </c>
      <c r="H113" s="12">
        <v>0</v>
      </c>
      <c r="I113" s="12">
        <v>0</v>
      </c>
      <c r="J113" s="12">
        <v>100</v>
      </c>
      <c r="K113" s="10">
        <f t="shared" si="14"/>
        <v>100</v>
      </c>
      <c r="L113" s="34" t="s">
        <v>572</v>
      </c>
    </row>
    <row r="114" ht="30" customHeight="1" spans="1:12">
      <c r="A114" s="10">
        <v>112</v>
      </c>
      <c r="B114" s="88"/>
      <c r="C114" s="101" t="s">
        <v>754</v>
      </c>
      <c r="D114" s="14">
        <v>45621</v>
      </c>
      <c r="E114" s="14">
        <v>45657</v>
      </c>
      <c r="F114" s="10">
        <f t="shared" si="15"/>
        <v>0</v>
      </c>
      <c r="G114" s="10">
        <v>100</v>
      </c>
      <c r="H114" s="12">
        <v>0</v>
      </c>
      <c r="I114" s="12">
        <v>500</v>
      </c>
      <c r="J114" s="12">
        <v>0</v>
      </c>
      <c r="K114" s="10">
        <f t="shared" si="14"/>
        <v>500</v>
      </c>
      <c r="L114" s="34" t="s">
        <v>755</v>
      </c>
    </row>
    <row r="115" ht="36" customHeight="1" spans="1:12">
      <c r="A115" s="10">
        <v>113</v>
      </c>
      <c r="B115" s="10" t="s">
        <v>606</v>
      </c>
      <c r="C115" s="10" t="s">
        <v>73</v>
      </c>
      <c r="D115" s="14">
        <v>44347</v>
      </c>
      <c r="E115" s="14">
        <v>45657</v>
      </c>
      <c r="F115" s="10">
        <f t="shared" si="15"/>
        <v>3</v>
      </c>
      <c r="G115" s="10">
        <v>100</v>
      </c>
      <c r="H115" s="12">
        <f>F115*G115</f>
        <v>300</v>
      </c>
      <c r="I115" s="12">
        <v>0</v>
      </c>
      <c r="J115" s="12">
        <v>0</v>
      </c>
      <c r="K115" s="10">
        <f t="shared" si="14"/>
        <v>300</v>
      </c>
      <c r="L115" s="72" t="s">
        <v>28</v>
      </c>
    </row>
    <row r="116" ht="36" customHeight="1" spans="1:12">
      <c r="A116" s="10">
        <v>114</v>
      </c>
      <c r="B116" s="13" t="s">
        <v>756</v>
      </c>
      <c r="C116" s="18" t="s">
        <v>302</v>
      </c>
      <c r="D116" s="14">
        <v>44739</v>
      </c>
      <c r="E116" s="14">
        <v>45657</v>
      </c>
      <c r="F116" s="10">
        <f t="shared" si="15"/>
        <v>2</v>
      </c>
      <c r="G116" s="10">
        <v>100</v>
      </c>
      <c r="H116" s="12">
        <f>F116*G116</f>
        <v>200</v>
      </c>
      <c r="I116" s="12">
        <v>0</v>
      </c>
      <c r="J116" s="12">
        <v>400</v>
      </c>
      <c r="K116" s="10">
        <f t="shared" si="14"/>
        <v>600</v>
      </c>
      <c r="L116" s="73" t="s">
        <v>495</v>
      </c>
    </row>
    <row r="117" ht="33" customHeight="1" spans="1:12">
      <c r="A117" s="10">
        <v>115</v>
      </c>
      <c r="B117" s="13" t="s">
        <v>695</v>
      </c>
      <c r="C117" s="10" t="s">
        <v>696</v>
      </c>
      <c r="D117" s="57">
        <v>45621</v>
      </c>
      <c r="E117" s="14">
        <v>45657</v>
      </c>
      <c r="F117" s="10">
        <f t="shared" si="15"/>
        <v>0</v>
      </c>
      <c r="G117" s="10">
        <v>100</v>
      </c>
      <c r="H117" s="12">
        <v>0</v>
      </c>
      <c r="I117" s="12">
        <v>0</v>
      </c>
      <c r="J117" s="12">
        <v>100</v>
      </c>
      <c r="K117" s="10">
        <f t="shared" si="14"/>
        <v>100</v>
      </c>
      <c r="L117" s="36" t="s">
        <v>557</v>
      </c>
    </row>
    <row r="118" ht="33" customHeight="1" spans="1:12">
      <c r="A118" s="10">
        <v>116</v>
      </c>
      <c r="B118" s="15"/>
      <c r="C118" s="104" t="s">
        <v>697</v>
      </c>
      <c r="D118" s="57">
        <v>45593</v>
      </c>
      <c r="E118" s="14">
        <v>45657</v>
      </c>
      <c r="F118" s="10">
        <f t="shared" si="15"/>
        <v>0</v>
      </c>
      <c r="G118" s="10">
        <v>100</v>
      </c>
      <c r="H118" s="12">
        <v>0</v>
      </c>
      <c r="I118" s="12">
        <v>100</v>
      </c>
      <c r="J118" s="12">
        <v>0</v>
      </c>
      <c r="K118" s="10">
        <f t="shared" si="14"/>
        <v>100</v>
      </c>
      <c r="L118" s="35" t="s">
        <v>723</v>
      </c>
    </row>
    <row r="119" ht="33" customHeight="1" spans="1:12">
      <c r="A119" s="10">
        <v>117</v>
      </c>
      <c r="B119" s="51"/>
      <c r="C119" s="105" t="s">
        <v>698</v>
      </c>
      <c r="D119" s="57">
        <v>45607</v>
      </c>
      <c r="E119" s="14">
        <v>45657</v>
      </c>
      <c r="F119" s="10">
        <f t="shared" si="15"/>
        <v>0</v>
      </c>
      <c r="G119" s="10">
        <v>100</v>
      </c>
      <c r="H119" s="12">
        <v>0</v>
      </c>
      <c r="I119" s="12">
        <v>0</v>
      </c>
      <c r="J119" s="12">
        <v>0</v>
      </c>
      <c r="K119" s="10">
        <f t="shared" si="14"/>
        <v>0</v>
      </c>
      <c r="L119" s="36" t="s">
        <v>757</v>
      </c>
    </row>
    <row r="120" ht="35" customHeight="1" spans="1:12">
      <c r="A120" s="10">
        <v>118</v>
      </c>
      <c r="B120" s="15" t="s">
        <v>758</v>
      </c>
      <c r="C120" s="93" t="s">
        <v>725</v>
      </c>
      <c r="D120" s="23">
        <v>45573</v>
      </c>
      <c r="E120" s="14">
        <v>45657</v>
      </c>
      <c r="F120" s="10">
        <f t="shared" si="15"/>
        <v>0</v>
      </c>
      <c r="G120" s="10">
        <v>100</v>
      </c>
      <c r="H120" s="12">
        <v>0</v>
      </c>
      <c r="I120" s="12">
        <v>100</v>
      </c>
      <c r="J120" s="12">
        <v>0</v>
      </c>
      <c r="K120" s="10">
        <f t="shared" si="14"/>
        <v>100</v>
      </c>
      <c r="L120" s="35" t="s">
        <v>726</v>
      </c>
    </row>
    <row r="121" ht="35" customHeight="1" spans="1:12">
      <c r="A121" s="10">
        <v>119</v>
      </c>
      <c r="B121" s="15"/>
      <c r="C121" s="94" t="s">
        <v>727</v>
      </c>
      <c r="D121" s="23">
        <v>45573</v>
      </c>
      <c r="E121" s="14">
        <v>45657</v>
      </c>
      <c r="F121" s="10">
        <f t="shared" si="15"/>
        <v>0</v>
      </c>
      <c r="G121" s="10">
        <v>100</v>
      </c>
      <c r="H121" s="12">
        <v>0</v>
      </c>
      <c r="I121" s="12">
        <v>300</v>
      </c>
      <c r="J121" s="12">
        <v>0</v>
      </c>
      <c r="K121" s="10">
        <f t="shared" si="14"/>
        <v>300</v>
      </c>
      <c r="L121" s="35" t="s">
        <v>728</v>
      </c>
    </row>
    <row r="122" ht="31" customHeight="1" spans="1:12">
      <c r="A122" s="10">
        <v>120</v>
      </c>
      <c r="B122" s="10" t="s">
        <v>731</v>
      </c>
      <c r="C122" s="96" t="s">
        <v>732</v>
      </c>
      <c r="D122" s="62">
        <v>45596</v>
      </c>
      <c r="E122" s="14">
        <v>45657</v>
      </c>
      <c r="F122" s="10">
        <f t="shared" si="15"/>
        <v>0</v>
      </c>
      <c r="G122" s="10">
        <v>100</v>
      </c>
      <c r="H122" s="12">
        <v>0</v>
      </c>
      <c r="I122" s="12">
        <v>300</v>
      </c>
      <c r="J122" s="12">
        <v>100</v>
      </c>
      <c r="K122" s="10">
        <f t="shared" si="14"/>
        <v>400</v>
      </c>
      <c r="L122" s="35" t="s">
        <v>733</v>
      </c>
    </row>
  </sheetData>
  <mergeCells count="20">
    <mergeCell ref="A1:L1"/>
    <mergeCell ref="B3:B44"/>
    <mergeCell ref="B45:B47"/>
    <mergeCell ref="B48:B50"/>
    <mergeCell ref="B51:B56"/>
    <mergeCell ref="B57:B58"/>
    <mergeCell ref="B59:B64"/>
    <mergeCell ref="B65:B74"/>
    <mergeCell ref="B75:B76"/>
    <mergeCell ref="B78:B79"/>
    <mergeCell ref="B80:B82"/>
    <mergeCell ref="B83:B87"/>
    <mergeCell ref="B88:B89"/>
    <mergeCell ref="B92:B96"/>
    <mergeCell ref="B97:B100"/>
    <mergeCell ref="B101:B102"/>
    <mergeCell ref="B103:B104"/>
    <mergeCell ref="B109:B114"/>
    <mergeCell ref="B117:B119"/>
    <mergeCell ref="B120:B121"/>
  </mergeCells>
  <conditionalFormatting sqref="C114">
    <cfRule type="duplicateValues" dxfId="0" priority="1"/>
  </conditionalFormatting>
  <conditionalFormatting sqref="C120">
    <cfRule type="duplicateValues" dxfId="0" priority="4"/>
  </conditionalFormatting>
  <conditionalFormatting sqref="C122">
    <cfRule type="duplicateValues" dxfId="0" priority="3"/>
  </conditionalFormatting>
  <conditionalFormatting sqref="C43:C44">
    <cfRule type="duplicateValues" dxfId="0" priority="2"/>
  </conditionalFormatting>
  <conditionalFormatting sqref="C118:C119">
    <cfRule type="duplicateValues" dxfId="0" priority="5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6"/>
  <sheetViews>
    <sheetView workbookViewId="0">
      <pane ySplit="2" topLeftCell="A34" activePane="bottomLeft" state="frozen"/>
      <selection/>
      <selection pane="bottomLeft" activeCell="L45" sqref="L45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45688</v>
      </c>
      <c r="F3" s="10">
        <f>DATEDIF(D3,E3,"Y")</f>
        <v>15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36" si="0">SUM(H3:J3)</f>
        <v>0</v>
      </c>
      <c r="L3" s="35" t="s">
        <v>368</v>
      </c>
    </row>
    <row r="4" ht="29" customHeight="1" spans="1:12">
      <c r="A4" s="10">
        <v>2</v>
      </c>
      <c r="B4" s="15"/>
      <c r="C4" s="10" t="s">
        <v>17</v>
      </c>
      <c r="D4" s="14">
        <v>40360</v>
      </c>
      <c r="E4" s="14">
        <v>45688</v>
      </c>
      <c r="F4" s="10">
        <f t="shared" ref="F4:F36" si="1">DATEDIF(D4,E4,"Y")</f>
        <v>14</v>
      </c>
      <c r="G4" s="10">
        <v>100</v>
      </c>
      <c r="H4" s="12">
        <v>0</v>
      </c>
      <c r="I4" s="12">
        <v>0</v>
      </c>
      <c r="J4" s="12">
        <v>0</v>
      </c>
      <c r="K4" s="10">
        <f t="shared" si="0"/>
        <v>0</v>
      </c>
      <c r="L4" s="35" t="s">
        <v>255</v>
      </c>
    </row>
    <row r="5" ht="29" customHeight="1" spans="1:12">
      <c r="A5" s="10">
        <v>3</v>
      </c>
      <c r="B5" s="15"/>
      <c r="C5" s="18" t="s">
        <v>21</v>
      </c>
      <c r="D5" s="14">
        <v>40599</v>
      </c>
      <c r="E5" s="14">
        <v>45688</v>
      </c>
      <c r="F5" s="10">
        <f t="shared" si="1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22</v>
      </c>
    </row>
    <row r="6" ht="24" customHeight="1" spans="1:12">
      <c r="A6" s="10">
        <v>4</v>
      </c>
      <c r="B6" s="15"/>
      <c r="C6" s="10" t="s">
        <v>16</v>
      </c>
      <c r="D6" s="14">
        <v>40799</v>
      </c>
      <c r="E6" s="14">
        <v>45688</v>
      </c>
      <c r="F6" s="10">
        <f t="shared" si="1"/>
        <v>13</v>
      </c>
      <c r="G6" s="10">
        <v>100</v>
      </c>
      <c r="H6" s="12">
        <v>500</v>
      </c>
      <c r="I6" s="12">
        <v>0</v>
      </c>
      <c r="J6" s="12">
        <v>100</v>
      </c>
      <c r="K6" s="10">
        <f t="shared" si="0"/>
        <v>600</v>
      </c>
      <c r="L6" s="35" t="s">
        <v>15</v>
      </c>
    </row>
    <row r="7" ht="30" customHeight="1" spans="1:12">
      <c r="A7" s="10">
        <v>5</v>
      </c>
      <c r="B7" s="15"/>
      <c r="C7" s="10" t="s">
        <v>49</v>
      </c>
      <c r="D7" s="14">
        <v>41926</v>
      </c>
      <c r="E7" s="14">
        <v>45688</v>
      </c>
      <c r="F7" s="10">
        <f t="shared" si="1"/>
        <v>10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0"/>
        <v>800</v>
      </c>
      <c r="L7" s="35" t="s">
        <v>497</v>
      </c>
    </row>
    <row r="8" ht="29" customHeight="1" spans="1:12">
      <c r="A8" s="10">
        <v>6</v>
      </c>
      <c r="B8" s="15"/>
      <c r="C8" s="10" t="s">
        <v>19</v>
      </c>
      <c r="D8" s="14">
        <v>40269</v>
      </c>
      <c r="E8" s="14">
        <v>45688</v>
      </c>
      <c r="F8" s="10">
        <f t="shared" si="1"/>
        <v>14</v>
      </c>
      <c r="G8" s="10">
        <v>100</v>
      </c>
      <c r="H8" s="12">
        <v>500</v>
      </c>
      <c r="I8" s="12">
        <v>0</v>
      </c>
      <c r="J8" s="12">
        <v>300</v>
      </c>
      <c r="K8" s="10">
        <f t="shared" si="0"/>
        <v>800</v>
      </c>
      <c r="L8" s="35" t="s">
        <v>624</v>
      </c>
    </row>
    <row r="9" ht="32" customHeight="1" spans="1:12">
      <c r="A9" s="10">
        <v>7</v>
      </c>
      <c r="B9" s="15"/>
      <c r="C9" s="10" t="s">
        <v>31</v>
      </c>
      <c r="D9" s="14">
        <v>43787</v>
      </c>
      <c r="E9" s="14">
        <v>45688</v>
      </c>
      <c r="F9" s="10">
        <f t="shared" si="1"/>
        <v>5</v>
      </c>
      <c r="G9" s="10">
        <v>100</v>
      </c>
      <c r="H9" s="12">
        <f t="shared" ref="H9:H18" si="2">F9*G9</f>
        <v>500</v>
      </c>
      <c r="I9" s="12">
        <v>0</v>
      </c>
      <c r="J9" s="12">
        <v>300</v>
      </c>
      <c r="K9" s="10">
        <f t="shared" si="0"/>
        <v>800</v>
      </c>
      <c r="L9" s="36" t="s">
        <v>543</v>
      </c>
    </row>
    <row r="10" ht="27" customHeight="1" spans="1:12">
      <c r="A10" s="10">
        <v>8</v>
      </c>
      <c r="B10" s="15"/>
      <c r="C10" s="10" t="s">
        <v>43</v>
      </c>
      <c r="D10" s="14">
        <v>44194</v>
      </c>
      <c r="E10" s="14">
        <v>45688</v>
      </c>
      <c r="F10" s="10">
        <f t="shared" si="1"/>
        <v>4</v>
      </c>
      <c r="G10" s="10">
        <v>100</v>
      </c>
      <c r="H10" s="12">
        <v>0</v>
      </c>
      <c r="I10" s="12">
        <v>0</v>
      </c>
      <c r="J10" s="12">
        <v>0</v>
      </c>
      <c r="K10" s="10">
        <f t="shared" si="0"/>
        <v>0</v>
      </c>
      <c r="L10" s="35" t="s">
        <v>734</v>
      </c>
    </row>
    <row r="11" ht="29" customHeight="1" spans="1:12">
      <c r="A11" s="10">
        <v>9</v>
      </c>
      <c r="B11" s="15"/>
      <c r="C11" s="10" t="s">
        <v>37</v>
      </c>
      <c r="D11" s="14">
        <v>44333</v>
      </c>
      <c r="E11" s="14">
        <v>45688</v>
      </c>
      <c r="F11" s="10">
        <f t="shared" si="1"/>
        <v>3</v>
      </c>
      <c r="G11" s="10">
        <v>100</v>
      </c>
      <c r="H11" s="12">
        <v>300</v>
      </c>
      <c r="I11" s="12">
        <v>300</v>
      </c>
      <c r="J11" s="12">
        <v>0</v>
      </c>
      <c r="K11" s="10">
        <f t="shared" si="0"/>
        <v>600</v>
      </c>
      <c r="L11" s="35" t="s">
        <v>701</v>
      </c>
    </row>
    <row r="12" ht="52" customHeight="1" spans="1:12">
      <c r="A12" s="10">
        <v>10</v>
      </c>
      <c r="B12" s="15"/>
      <c r="C12" s="18" t="s">
        <v>196</v>
      </c>
      <c r="D12" s="17">
        <v>44553</v>
      </c>
      <c r="E12" s="14">
        <v>45688</v>
      </c>
      <c r="F12" s="10">
        <f t="shared" si="1"/>
        <v>3</v>
      </c>
      <c r="G12" s="18">
        <v>100</v>
      </c>
      <c r="H12" s="12">
        <f t="shared" si="2"/>
        <v>300</v>
      </c>
      <c r="I12" s="12">
        <v>300</v>
      </c>
      <c r="J12" s="12">
        <v>200</v>
      </c>
      <c r="K12" s="10">
        <f t="shared" si="0"/>
        <v>800</v>
      </c>
      <c r="L12" s="37" t="s">
        <v>218</v>
      </c>
    </row>
    <row r="13" ht="30" customHeight="1" spans="1:12">
      <c r="A13" s="10">
        <v>11</v>
      </c>
      <c r="B13" s="15"/>
      <c r="C13" s="18" t="s">
        <v>237</v>
      </c>
      <c r="D13" s="17">
        <v>44635</v>
      </c>
      <c r="E13" s="14">
        <v>45688</v>
      </c>
      <c r="F13" s="10">
        <f t="shared" si="1"/>
        <v>2</v>
      </c>
      <c r="G13" s="18">
        <v>100</v>
      </c>
      <c r="H13" s="12">
        <f t="shared" si="2"/>
        <v>200</v>
      </c>
      <c r="I13" s="12">
        <v>0</v>
      </c>
      <c r="J13" s="12">
        <v>200</v>
      </c>
      <c r="K13" s="10">
        <f t="shared" si="0"/>
        <v>400</v>
      </c>
      <c r="L13" s="37" t="s">
        <v>546</v>
      </c>
    </row>
    <row r="14" ht="45" customHeight="1" spans="1:12">
      <c r="A14" s="10">
        <v>12</v>
      </c>
      <c r="B14" s="15"/>
      <c r="C14" s="18" t="s">
        <v>293</v>
      </c>
      <c r="D14" s="17">
        <v>44725</v>
      </c>
      <c r="E14" s="14">
        <v>45688</v>
      </c>
      <c r="F14" s="10">
        <f t="shared" si="1"/>
        <v>2</v>
      </c>
      <c r="G14" s="18">
        <v>100</v>
      </c>
      <c r="H14" s="12">
        <v>0</v>
      </c>
      <c r="I14" s="12">
        <v>0</v>
      </c>
      <c r="J14" s="12">
        <v>0</v>
      </c>
      <c r="K14" s="10">
        <f t="shared" si="0"/>
        <v>0</v>
      </c>
      <c r="L14" s="37" t="s">
        <v>759</v>
      </c>
    </row>
    <row r="15" ht="36" customHeight="1" spans="1:12">
      <c r="A15" s="10">
        <v>13</v>
      </c>
      <c r="B15" s="15"/>
      <c r="C15" s="18" t="s">
        <v>166</v>
      </c>
      <c r="D15" s="14">
        <v>44494</v>
      </c>
      <c r="E15" s="14">
        <v>45688</v>
      </c>
      <c r="F15" s="10">
        <f t="shared" si="1"/>
        <v>3</v>
      </c>
      <c r="G15" s="10">
        <v>100</v>
      </c>
      <c r="H15" s="12">
        <f t="shared" si="2"/>
        <v>300</v>
      </c>
      <c r="I15" s="12">
        <v>100</v>
      </c>
      <c r="J15" s="12">
        <v>300</v>
      </c>
      <c r="K15" s="10">
        <f t="shared" si="0"/>
        <v>700</v>
      </c>
      <c r="L15" s="35" t="s">
        <v>360</v>
      </c>
    </row>
    <row r="16" ht="41" customHeight="1" spans="1:12">
      <c r="A16" s="10">
        <v>14</v>
      </c>
      <c r="B16" s="15"/>
      <c r="C16" s="18" t="s">
        <v>391</v>
      </c>
      <c r="D16" s="14">
        <v>45022</v>
      </c>
      <c r="E16" s="14">
        <v>45688</v>
      </c>
      <c r="F16" s="10">
        <f t="shared" si="1"/>
        <v>1</v>
      </c>
      <c r="G16" s="10">
        <v>100</v>
      </c>
      <c r="H16" s="12">
        <f t="shared" si="2"/>
        <v>100</v>
      </c>
      <c r="I16" s="12">
        <v>400</v>
      </c>
      <c r="J16" s="12">
        <v>300</v>
      </c>
      <c r="K16" s="10">
        <f t="shared" si="0"/>
        <v>800</v>
      </c>
      <c r="L16" s="35" t="s">
        <v>548</v>
      </c>
    </row>
    <row r="17" ht="36" customHeight="1" spans="1:12">
      <c r="A17" s="10">
        <v>15</v>
      </c>
      <c r="B17" s="15"/>
      <c r="C17" s="18" t="s">
        <v>394</v>
      </c>
      <c r="D17" s="14">
        <v>45033</v>
      </c>
      <c r="E17" s="14">
        <v>45688</v>
      </c>
      <c r="F17" s="10">
        <f t="shared" si="1"/>
        <v>1</v>
      </c>
      <c r="G17" s="10">
        <v>100</v>
      </c>
      <c r="H17" s="12">
        <f t="shared" si="2"/>
        <v>100</v>
      </c>
      <c r="I17" s="12">
        <v>0</v>
      </c>
      <c r="J17" s="12">
        <v>0</v>
      </c>
      <c r="K17" s="10">
        <f t="shared" si="0"/>
        <v>100</v>
      </c>
      <c r="L17" s="35" t="s">
        <v>395</v>
      </c>
    </row>
    <row r="18" ht="36" customHeight="1" spans="1:12">
      <c r="A18" s="10">
        <v>16</v>
      </c>
      <c r="B18" s="15"/>
      <c r="C18" s="18" t="s">
        <v>408</v>
      </c>
      <c r="D18" s="14">
        <v>45050</v>
      </c>
      <c r="E18" s="14">
        <v>45688</v>
      </c>
      <c r="F18" s="10">
        <f t="shared" si="1"/>
        <v>1</v>
      </c>
      <c r="G18" s="10">
        <v>100</v>
      </c>
      <c r="H18" s="12">
        <f t="shared" si="2"/>
        <v>100</v>
      </c>
      <c r="I18" s="12">
        <v>0</v>
      </c>
      <c r="J18" s="12">
        <v>100</v>
      </c>
      <c r="K18" s="10">
        <f t="shared" si="0"/>
        <v>200</v>
      </c>
      <c r="L18" s="35" t="s">
        <v>409</v>
      </c>
    </row>
    <row r="19" ht="42" customHeight="1" spans="1:12">
      <c r="A19" s="10">
        <v>17</v>
      </c>
      <c r="B19" s="15"/>
      <c r="C19" s="18" t="s">
        <v>504</v>
      </c>
      <c r="D19" s="14">
        <v>45306</v>
      </c>
      <c r="E19" s="14">
        <v>45688</v>
      </c>
      <c r="F19" s="10">
        <v>0</v>
      </c>
      <c r="G19" s="10">
        <v>100</v>
      </c>
      <c r="H19" s="12">
        <v>0</v>
      </c>
      <c r="I19" s="12">
        <v>300</v>
      </c>
      <c r="J19" s="12">
        <v>200</v>
      </c>
      <c r="K19" s="10">
        <f t="shared" si="0"/>
        <v>500</v>
      </c>
      <c r="L19" s="35" t="s">
        <v>549</v>
      </c>
    </row>
    <row r="20" ht="36" customHeight="1" spans="1:12">
      <c r="A20" s="10">
        <v>18</v>
      </c>
      <c r="B20" s="15"/>
      <c r="C20" s="76" t="s">
        <v>527</v>
      </c>
      <c r="D20" s="14">
        <v>45369</v>
      </c>
      <c r="E20" s="14">
        <v>45688</v>
      </c>
      <c r="F20" s="10">
        <f t="shared" si="1"/>
        <v>0</v>
      </c>
      <c r="G20" s="10">
        <v>100</v>
      </c>
      <c r="H20" s="12">
        <v>0</v>
      </c>
      <c r="I20" s="12">
        <v>300</v>
      </c>
      <c r="J20" s="12">
        <v>300</v>
      </c>
      <c r="K20" s="10">
        <f t="shared" si="0"/>
        <v>600</v>
      </c>
      <c r="L20" s="35" t="s">
        <v>760</v>
      </c>
    </row>
    <row r="21" ht="39" customHeight="1" spans="1:12">
      <c r="A21" s="10">
        <v>19</v>
      </c>
      <c r="B21" s="15"/>
      <c r="C21" s="76" t="s">
        <v>585</v>
      </c>
      <c r="D21" s="14">
        <v>45439</v>
      </c>
      <c r="E21" s="14">
        <v>45688</v>
      </c>
      <c r="F21" s="10">
        <f t="shared" si="1"/>
        <v>0</v>
      </c>
      <c r="G21" s="10">
        <v>100</v>
      </c>
      <c r="H21" s="12">
        <v>0</v>
      </c>
      <c r="I21" s="12">
        <v>300</v>
      </c>
      <c r="J21" s="12">
        <v>300</v>
      </c>
      <c r="K21" s="10">
        <f t="shared" si="0"/>
        <v>600</v>
      </c>
      <c r="L21" s="35" t="s">
        <v>704</v>
      </c>
    </row>
    <row r="22" ht="36" customHeight="1" spans="1:12">
      <c r="A22" s="10">
        <v>20</v>
      </c>
      <c r="B22" s="15"/>
      <c r="C22" s="10" t="s">
        <v>69</v>
      </c>
      <c r="D22" s="14">
        <v>44350</v>
      </c>
      <c r="E22" s="14">
        <v>45688</v>
      </c>
      <c r="F22" s="10">
        <f t="shared" si="1"/>
        <v>3</v>
      </c>
      <c r="G22" s="10">
        <v>100</v>
      </c>
      <c r="H22" s="12">
        <f>F22*G22</f>
        <v>300</v>
      </c>
      <c r="I22" s="12">
        <v>300</v>
      </c>
      <c r="J22" s="12">
        <v>100</v>
      </c>
      <c r="K22" s="10">
        <f t="shared" si="0"/>
        <v>700</v>
      </c>
      <c r="L22" s="35" t="s">
        <v>70</v>
      </c>
    </row>
    <row r="23" ht="36" customHeight="1" spans="1:12">
      <c r="A23" s="10">
        <v>21</v>
      </c>
      <c r="B23" s="15"/>
      <c r="C23" s="18" t="s">
        <v>587</v>
      </c>
      <c r="D23" s="14">
        <v>45446</v>
      </c>
      <c r="E23" s="14">
        <v>45688</v>
      </c>
      <c r="F23" s="10">
        <f t="shared" si="1"/>
        <v>0</v>
      </c>
      <c r="G23" s="10">
        <v>100</v>
      </c>
      <c r="H23" s="12">
        <v>0</v>
      </c>
      <c r="I23" s="12">
        <v>300</v>
      </c>
      <c r="J23" s="12">
        <v>400</v>
      </c>
      <c r="K23" s="10">
        <f t="shared" si="0"/>
        <v>700</v>
      </c>
      <c r="L23" s="35" t="s">
        <v>588</v>
      </c>
    </row>
    <row r="24" ht="36" customHeight="1" spans="1:12">
      <c r="A24" s="10">
        <v>22</v>
      </c>
      <c r="B24" s="15"/>
      <c r="C24" s="18" t="s">
        <v>608</v>
      </c>
      <c r="D24" s="14">
        <v>45499</v>
      </c>
      <c r="E24" s="14">
        <v>45688</v>
      </c>
      <c r="F24" s="10">
        <f t="shared" si="1"/>
        <v>0</v>
      </c>
      <c r="G24" s="10">
        <v>100</v>
      </c>
      <c r="H24" s="12">
        <v>0</v>
      </c>
      <c r="I24" s="12">
        <v>300</v>
      </c>
      <c r="J24" s="12">
        <v>200</v>
      </c>
      <c r="K24" s="10">
        <f t="shared" si="0"/>
        <v>500</v>
      </c>
      <c r="L24" s="35" t="s">
        <v>609</v>
      </c>
    </row>
    <row r="25" ht="36" customHeight="1" spans="1:12">
      <c r="A25" s="10">
        <v>23</v>
      </c>
      <c r="B25" s="15"/>
      <c r="C25" s="77" t="s">
        <v>628</v>
      </c>
      <c r="D25" s="21">
        <v>45505</v>
      </c>
      <c r="E25" s="14">
        <v>45688</v>
      </c>
      <c r="F25" s="10">
        <f t="shared" si="1"/>
        <v>0</v>
      </c>
      <c r="G25" s="10">
        <v>100</v>
      </c>
      <c r="H25" s="12">
        <v>0</v>
      </c>
      <c r="I25" s="12">
        <v>400</v>
      </c>
      <c r="J25" s="12">
        <v>0</v>
      </c>
      <c r="K25" s="10">
        <f t="shared" si="0"/>
        <v>400</v>
      </c>
      <c r="L25" s="35" t="s">
        <v>629</v>
      </c>
    </row>
    <row r="26" ht="36" customHeight="1" spans="1:12">
      <c r="A26" s="10">
        <v>24</v>
      </c>
      <c r="B26" s="15"/>
      <c r="C26" s="77" t="s">
        <v>630</v>
      </c>
      <c r="D26" s="21">
        <v>45511</v>
      </c>
      <c r="E26" s="14">
        <v>45688</v>
      </c>
      <c r="F26" s="10">
        <f t="shared" si="1"/>
        <v>0</v>
      </c>
      <c r="G26" s="10">
        <v>100</v>
      </c>
      <c r="H26" s="12">
        <v>0</v>
      </c>
      <c r="I26" s="12">
        <v>300</v>
      </c>
      <c r="J26" s="12">
        <v>0</v>
      </c>
      <c r="K26" s="10">
        <f t="shared" si="0"/>
        <v>300</v>
      </c>
      <c r="L26" s="35" t="s">
        <v>631</v>
      </c>
    </row>
    <row r="27" ht="36" customHeight="1" spans="1:12">
      <c r="A27" s="10">
        <v>25</v>
      </c>
      <c r="B27" s="15"/>
      <c r="C27" s="77" t="s">
        <v>705</v>
      </c>
      <c r="D27" s="21">
        <v>45135</v>
      </c>
      <c r="E27" s="14">
        <v>45688</v>
      </c>
      <c r="F27" s="10">
        <f t="shared" si="1"/>
        <v>1</v>
      </c>
      <c r="G27" s="10">
        <v>100</v>
      </c>
      <c r="H27" s="12">
        <v>100</v>
      </c>
      <c r="I27" s="12">
        <v>0</v>
      </c>
      <c r="J27" s="12">
        <v>0</v>
      </c>
      <c r="K27" s="10">
        <f t="shared" si="0"/>
        <v>100</v>
      </c>
      <c r="L27" s="35"/>
    </row>
    <row r="28" ht="36" customHeight="1" spans="1:12">
      <c r="A28" s="10">
        <v>26</v>
      </c>
      <c r="B28" s="15"/>
      <c r="C28" s="77" t="s">
        <v>632</v>
      </c>
      <c r="D28" s="21">
        <v>45512</v>
      </c>
      <c r="E28" s="14">
        <v>45688</v>
      </c>
      <c r="F28" s="10">
        <f t="shared" si="1"/>
        <v>0</v>
      </c>
      <c r="G28" s="10">
        <v>100</v>
      </c>
      <c r="H28" s="12">
        <v>0</v>
      </c>
      <c r="I28" s="12">
        <v>300</v>
      </c>
      <c r="J28" s="12">
        <v>0</v>
      </c>
      <c r="K28" s="10">
        <f t="shared" si="0"/>
        <v>300</v>
      </c>
      <c r="L28" s="35" t="s">
        <v>633</v>
      </c>
    </row>
    <row r="29" ht="36" customHeight="1" spans="1:12">
      <c r="A29" s="10">
        <v>27</v>
      </c>
      <c r="B29" s="15"/>
      <c r="C29" s="77" t="s">
        <v>355</v>
      </c>
      <c r="D29" s="23">
        <v>45539</v>
      </c>
      <c r="E29" s="14">
        <v>45688</v>
      </c>
      <c r="F29" s="10">
        <f t="shared" si="1"/>
        <v>0</v>
      </c>
      <c r="G29" s="10">
        <v>100</v>
      </c>
      <c r="H29" s="12">
        <v>0</v>
      </c>
      <c r="I29" s="12">
        <v>400</v>
      </c>
      <c r="J29" s="12">
        <v>0</v>
      </c>
      <c r="K29" s="10">
        <f t="shared" si="0"/>
        <v>400</v>
      </c>
      <c r="L29" s="35" t="s">
        <v>660</v>
      </c>
    </row>
    <row r="30" ht="36" customHeight="1" spans="1:12">
      <c r="A30" s="10">
        <v>28</v>
      </c>
      <c r="B30" s="15"/>
      <c r="C30" s="77" t="s">
        <v>661</v>
      </c>
      <c r="D30" s="23">
        <v>45553</v>
      </c>
      <c r="E30" s="14">
        <v>45688</v>
      </c>
      <c r="F30" s="10">
        <f t="shared" si="1"/>
        <v>0</v>
      </c>
      <c r="G30" s="10">
        <v>100</v>
      </c>
      <c r="H30" s="12">
        <v>0</v>
      </c>
      <c r="I30" s="12">
        <v>300</v>
      </c>
      <c r="J30" s="12">
        <v>0</v>
      </c>
      <c r="K30" s="10">
        <f t="shared" si="0"/>
        <v>300</v>
      </c>
      <c r="L30" s="35" t="s">
        <v>662</v>
      </c>
    </row>
    <row r="31" ht="36" customHeight="1" spans="1:12">
      <c r="A31" s="10">
        <v>29</v>
      </c>
      <c r="B31" s="15"/>
      <c r="C31" s="77" t="s">
        <v>663</v>
      </c>
      <c r="D31" s="23">
        <v>45553</v>
      </c>
      <c r="E31" s="14">
        <v>45688</v>
      </c>
      <c r="F31" s="10">
        <f t="shared" si="1"/>
        <v>0</v>
      </c>
      <c r="G31" s="10">
        <v>100</v>
      </c>
      <c r="H31" s="12">
        <v>0</v>
      </c>
      <c r="I31" s="12">
        <v>300</v>
      </c>
      <c r="J31" s="12">
        <v>100</v>
      </c>
      <c r="K31" s="10">
        <f t="shared" si="0"/>
        <v>400</v>
      </c>
      <c r="L31" s="35" t="s">
        <v>736</v>
      </c>
    </row>
    <row r="32" ht="36" customHeight="1" spans="1:12">
      <c r="A32" s="10">
        <v>30</v>
      </c>
      <c r="B32" s="15"/>
      <c r="C32" s="77" t="s">
        <v>665</v>
      </c>
      <c r="D32" s="23">
        <v>45546</v>
      </c>
      <c r="E32" s="14">
        <v>45688</v>
      </c>
      <c r="F32" s="10">
        <f t="shared" si="1"/>
        <v>0</v>
      </c>
      <c r="G32" s="10">
        <v>100</v>
      </c>
      <c r="H32" s="12">
        <v>0</v>
      </c>
      <c r="I32" s="12">
        <v>100</v>
      </c>
      <c r="J32" s="12">
        <v>0</v>
      </c>
      <c r="K32" s="10">
        <f t="shared" si="0"/>
        <v>100</v>
      </c>
      <c r="L32" s="35" t="s">
        <v>666</v>
      </c>
    </row>
    <row r="33" ht="36" customHeight="1" spans="1:12">
      <c r="A33" s="10">
        <v>31</v>
      </c>
      <c r="B33" s="15"/>
      <c r="C33" s="79" t="s">
        <v>707</v>
      </c>
      <c r="D33" s="23">
        <v>45577</v>
      </c>
      <c r="E33" s="14">
        <v>45688</v>
      </c>
      <c r="F33" s="10">
        <f t="shared" si="1"/>
        <v>0</v>
      </c>
      <c r="G33" s="10">
        <v>100</v>
      </c>
      <c r="H33" s="12">
        <v>0</v>
      </c>
      <c r="I33" s="12">
        <v>300</v>
      </c>
      <c r="J33" s="12">
        <v>0</v>
      </c>
      <c r="K33" s="10">
        <f t="shared" si="0"/>
        <v>300</v>
      </c>
      <c r="L33" s="35" t="s">
        <v>708</v>
      </c>
    </row>
    <row r="34" ht="46" customHeight="1" spans="1:12">
      <c r="A34" s="10">
        <v>32</v>
      </c>
      <c r="B34" s="15"/>
      <c r="C34" s="79" t="s">
        <v>709</v>
      </c>
      <c r="D34" s="23">
        <v>45586</v>
      </c>
      <c r="E34" s="14">
        <v>45688</v>
      </c>
      <c r="F34" s="10">
        <f t="shared" si="1"/>
        <v>0</v>
      </c>
      <c r="G34" s="10">
        <v>100</v>
      </c>
      <c r="H34" s="12">
        <v>0</v>
      </c>
      <c r="I34" s="12">
        <v>300</v>
      </c>
      <c r="J34" s="12">
        <v>400</v>
      </c>
      <c r="K34" s="10">
        <f t="shared" si="0"/>
        <v>700</v>
      </c>
      <c r="L34" s="35" t="s">
        <v>761</v>
      </c>
    </row>
    <row r="35" ht="36" customHeight="1" spans="1:12">
      <c r="A35" s="10">
        <v>33</v>
      </c>
      <c r="B35" s="15"/>
      <c r="C35" s="79" t="s">
        <v>711</v>
      </c>
      <c r="D35" s="23">
        <v>45588</v>
      </c>
      <c r="E35" s="14">
        <v>45688</v>
      </c>
      <c r="F35" s="10">
        <f t="shared" si="1"/>
        <v>0</v>
      </c>
      <c r="G35" s="10">
        <v>100</v>
      </c>
      <c r="H35" s="12">
        <v>0</v>
      </c>
      <c r="I35" s="12">
        <v>300</v>
      </c>
      <c r="J35" s="12">
        <v>100</v>
      </c>
      <c r="K35" s="10">
        <f t="shared" si="0"/>
        <v>400</v>
      </c>
      <c r="L35" s="35" t="s">
        <v>712</v>
      </c>
    </row>
    <row r="36" ht="36" customHeight="1" spans="1:12">
      <c r="A36" s="10">
        <v>34</v>
      </c>
      <c r="B36" s="15"/>
      <c r="C36" s="80" t="s">
        <v>713</v>
      </c>
      <c r="D36" s="23">
        <v>45600</v>
      </c>
      <c r="E36" s="14">
        <v>45688</v>
      </c>
      <c r="F36" s="10">
        <f t="shared" si="1"/>
        <v>0</v>
      </c>
      <c r="G36" s="10">
        <v>100</v>
      </c>
      <c r="H36" s="12">
        <v>0</v>
      </c>
      <c r="I36" s="12">
        <v>100</v>
      </c>
      <c r="J36" s="12">
        <v>400</v>
      </c>
      <c r="K36" s="10">
        <f t="shared" si="0"/>
        <v>500</v>
      </c>
      <c r="L36" s="35" t="s">
        <v>714</v>
      </c>
    </row>
    <row r="37" ht="36" customHeight="1" spans="1:12">
      <c r="A37" s="10">
        <v>35</v>
      </c>
      <c r="B37" s="15"/>
      <c r="C37" s="18" t="s">
        <v>346</v>
      </c>
      <c r="D37" s="14">
        <v>44842</v>
      </c>
      <c r="E37" s="14">
        <v>45688</v>
      </c>
      <c r="F37" s="10">
        <f t="shared" ref="F37:F75" si="3">DATEDIF(D37,E37,"Y")</f>
        <v>2</v>
      </c>
      <c r="G37" s="10">
        <v>100</v>
      </c>
      <c r="H37" s="12">
        <v>200</v>
      </c>
      <c r="I37" s="12">
        <v>0</v>
      </c>
      <c r="J37" s="12">
        <v>300</v>
      </c>
      <c r="K37" s="10">
        <f t="shared" ref="K37:K94" si="4">SUM(H37:J37)</f>
        <v>500</v>
      </c>
      <c r="L37" s="35" t="s">
        <v>347</v>
      </c>
    </row>
    <row r="38" ht="36" customHeight="1" spans="1:12">
      <c r="A38" s="10">
        <v>36</v>
      </c>
      <c r="B38" s="15"/>
      <c r="C38" s="10" t="s">
        <v>58</v>
      </c>
      <c r="D38" s="14">
        <v>44113</v>
      </c>
      <c r="E38" s="14">
        <v>45688</v>
      </c>
      <c r="F38" s="10">
        <f t="shared" si="3"/>
        <v>4</v>
      </c>
      <c r="G38" s="10">
        <v>100</v>
      </c>
      <c r="H38" s="12">
        <v>400</v>
      </c>
      <c r="I38" s="12">
        <v>300</v>
      </c>
      <c r="J38" s="12">
        <v>200</v>
      </c>
      <c r="K38" s="10">
        <f t="shared" si="4"/>
        <v>900</v>
      </c>
      <c r="L38" s="35" t="s">
        <v>534</v>
      </c>
    </row>
    <row r="39" ht="36" customHeight="1" spans="1:12">
      <c r="A39" s="10">
        <v>37</v>
      </c>
      <c r="B39" s="15"/>
      <c r="C39" s="18" t="s">
        <v>355</v>
      </c>
      <c r="D39" s="14">
        <v>44842</v>
      </c>
      <c r="E39" s="14">
        <v>45688</v>
      </c>
      <c r="F39" s="10">
        <f t="shared" si="3"/>
        <v>2</v>
      </c>
      <c r="G39" s="10">
        <v>100</v>
      </c>
      <c r="H39" s="12">
        <f>F39*G39</f>
        <v>200</v>
      </c>
      <c r="I39" s="12">
        <v>300</v>
      </c>
      <c r="J39" s="12">
        <v>300</v>
      </c>
      <c r="K39" s="10">
        <f t="shared" si="4"/>
        <v>800</v>
      </c>
      <c r="L39" s="35" t="s">
        <v>739</v>
      </c>
    </row>
    <row r="40" ht="36" customHeight="1" spans="1:12">
      <c r="A40" s="10">
        <v>38</v>
      </c>
      <c r="B40" s="15"/>
      <c r="C40" s="18" t="s">
        <v>438</v>
      </c>
      <c r="D40" s="17">
        <v>45120</v>
      </c>
      <c r="E40" s="14">
        <v>45688</v>
      </c>
      <c r="F40" s="10">
        <f t="shared" si="3"/>
        <v>1</v>
      </c>
      <c r="G40" s="18">
        <v>100</v>
      </c>
      <c r="H40" s="12">
        <v>100</v>
      </c>
      <c r="I40" s="12">
        <v>0</v>
      </c>
      <c r="J40" s="12">
        <v>100</v>
      </c>
      <c r="K40" s="10">
        <f t="shared" si="4"/>
        <v>200</v>
      </c>
      <c r="L40" s="38" t="s">
        <v>578</v>
      </c>
    </row>
    <row r="41" ht="36" customHeight="1" spans="1:12">
      <c r="A41" s="10">
        <v>39</v>
      </c>
      <c r="B41" s="15"/>
      <c r="C41" s="80" t="s">
        <v>740</v>
      </c>
      <c r="D41" s="24">
        <v>45649</v>
      </c>
      <c r="E41" s="14">
        <v>45688</v>
      </c>
      <c r="F41" s="10">
        <f t="shared" si="3"/>
        <v>0</v>
      </c>
      <c r="G41" s="10">
        <v>100</v>
      </c>
      <c r="H41" s="12">
        <v>0</v>
      </c>
      <c r="I41" s="12">
        <v>300</v>
      </c>
      <c r="J41" s="12">
        <v>0</v>
      </c>
      <c r="K41" s="10">
        <f t="shared" si="4"/>
        <v>300</v>
      </c>
      <c r="L41" s="35" t="s">
        <v>741</v>
      </c>
    </row>
    <row r="42" ht="36" customHeight="1" spans="1:12">
      <c r="A42" s="10">
        <v>40</v>
      </c>
      <c r="B42" s="15"/>
      <c r="C42" s="78" t="s">
        <v>742</v>
      </c>
      <c r="D42" s="24">
        <v>45652</v>
      </c>
      <c r="E42" s="14">
        <v>45688</v>
      </c>
      <c r="F42" s="10">
        <f t="shared" si="3"/>
        <v>0</v>
      </c>
      <c r="G42" s="18">
        <v>100</v>
      </c>
      <c r="H42" s="12">
        <v>0</v>
      </c>
      <c r="I42" s="12">
        <v>300</v>
      </c>
      <c r="J42" s="12">
        <v>0</v>
      </c>
      <c r="K42" s="10">
        <f t="shared" si="4"/>
        <v>300</v>
      </c>
      <c r="L42" s="38" t="s">
        <v>762</v>
      </c>
    </row>
    <row r="43" ht="36" customHeight="1" spans="1:12">
      <c r="A43" s="10">
        <v>41</v>
      </c>
      <c r="B43" s="13" t="s">
        <v>573</v>
      </c>
      <c r="C43" s="77" t="s">
        <v>371</v>
      </c>
      <c r="D43" s="14">
        <v>44921</v>
      </c>
      <c r="E43" s="14">
        <v>45688</v>
      </c>
      <c r="F43" s="10">
        <f t="shared" si="3"/>
        <v>2</v>
      </c>
      <c r="G43" s="10">
        <v>100</v>
      </c>
      <c r="H43" s="12">
        <v>100</v>
      </c>
      <c r="I43" s="12">
        <v>400</v>
      </c>
      <c r="J43" s="12">
        <v>100</v>
      </c>
      <c r="K43" s="10">
        <f t="shared" si="4"/>
        <v>600</v>
      </c>
      <c r="L43" s="35" t="s">
        <v>389</v>
      </c>
    </row>
    <row r="44" ht="36" customHeight="1" spans="1:12">
      <c r="A44" s="10">
        <v>42</v>
      </c>
      <c r="B44" s="15"/>
      <c r="C44" s="90" t="s">
        <v>671</v>
      </c>
      <c r="D44" s="23">
        <v>45545</v>
      </c>
      <c r="E44" s="14">
        <v>45688</v>
      </c>
      <c r="F44" s="10">
        <f t="shared" si="3"/>
        <v>0</v>
      </c>
      <c r="G44" s="10">
        <v>100</v>
      </c>
      <c r="H44" s="12">
        <v>0</v>
      </c>
      <c r="I44" s="12">
        <v>0</v>
      </c>
      <c r="J44" s="12">
        <v>0</v>
      </c>
      <c r="K44" s="10">
        <f t="shared" si="4"/>
        <v>0</v>
      </c>
      <c r="L44" s="35" t="s">
        <v>672</v>
      </c>
    </row>
    <row r="45" ht="36" customHeight="1" spans="1:12">
      <c r="A45" s="10">
        <v>43</v>
      </c>
      <c r="B45" s="51"/>
      <c r="C45" s="29" t="s">
        <v>744</v>
      </c>
      <c r="D45" s="98">
        <v>45637</v>
      </c>
      <c r="E45" s="14">
        <v>45688</v>
      </c>
      <c r="F45" s="10">
        <f t="shared" si="3"/>
        <v>0</v>
      </c>
      <c r="G45" s="10">
        <v>100</v>
      </c>
      <c r="H45" s="12">
        <v>0</v>
      </c>
      <c r="I45" s="12">
        <v>0</v>
      </c>
      <c r="J45" s="12">
        <v>0</v>
      </c>
      <c r="K45" s="10">
        <f t="shared" si="4"/>
        <v>0</v>
      </c>
      <c r="L45" s="35" t="s">
        <v>745</v>
      </c>
    </row>
    <row r="46" ht="28" customHeight="1" spans="1:12">
      <c r="A46" s="10">
        <v>44</v>
      </c>
      <c r="B46" s="10" t="s">
        <v>433</v>
      </c>
      <c r="C46" s="10" t="s">
        <v>39</v>
      </c>
      <c r="D46" s="14">
        <v>44046</v>
      </c>
      <c r="E46" s="14">
        <v>45688</v>
      </c>
      <c r="F46" s="10">
        <f t="shared" si="3"/>
        <v>4</v>
      </c>
      <c r="G46" s="10">
        <v>100</v>
      </c>
      <c r="H46" s="12">
        <f>F46*G46</f>
        <v>400</v>
      </c>
      <c r="I46" s="12">
        <v>400</v>
      </c>
      <c r="J46" s="12">
        <v>300</v>
      </c>
      <c r="K46" s="10">
        <f t="shared" si="4"/>
        <v>1100</v>
      </c>
      <c r="L46" s="35" t="s">
        <v>544</v>
      </c>
    </row>
    <row r="47" ht="30" customHeight="1" spans="1:12">
      <c r="A47" s="10">
        <v>45</v>
      </c>
      <c r="B47" s="10"/>
      <c r="C47" s="18" t="s">
        <v>124</v>
      </c>
      <c r="D47" s="17">
        <v>43590</v>
      </c>
      <c r="E47" s="14">
        <v>45688</v>
      </c>
      <c r="F47" s="10">
        <f t="shared" si="3"/>
        <v>5</v>
      </c>
      <c r="G47" s="10">
        <v>0</v>
      </c>
      <c r="H47" s="12">
        <v>0</v>
      </c>
      <c r="I47" s="12">
        <v>0</v>
      </c>
      <c r="J47" s="12">
        <v>300</v>
      </c>
      <c r="K47" s="10">
        <f t="shared" si="4"/>
        <v>300</v>
      </c>
      <c r="L47" s="39" t="s">
        <v>110</v>
      </c>
    </row>
    <row r="48" ht="30" customHeight="1" spans="1:12">
      <c r="A48" s="10">
        <v>46</v>
      </c>
      <c r="B48" s="10"/>
      <c r="C48" s="18" t="s">
        <v>453</v>
      </c>
      <c r="D48" s="17">
        <v>44602</v>
      </c>
      <c r="E48" s="14">
        <v>45688</v>
      </c>
      <c r="F48" s="10">
        <f t="shared" si="3"/>
        <v>2</v>
      </c>
      <c r="G48" s="10">
        <v>0</v>
      </c>
      <c r="H48" s="12">
        <v>0</v>
      </c>
      <c r="I48" s="12">
        <v>0</v>
      </c>
      <c r="J48" s="12">
        <v>300</v>
      </c>
      <c r="K48" s="10">
        <f t="shared" si="4"/>
        <v>300</v>
      </c>
      <c r="L48" s="39" t="s">
        <v>110</v>
      </c>
    </row>
    <row r="49" ht="30" customHeight="1" spans="1:12">
      <c r="A49" s="10">
        <v>47</v>
      </c>
      <c r="B49" s="13" t="s">
        <v>60</v>
      </c>
      <c r="C49" s="10" t="s">
        <v>61</v>
      </c>
      <c r="D49" s="14">
        <v>44074</v>
      </c>
      <c r="E49" s="14">
        <v>45688</v>
      </c>
      <c r="F49" s="10">
        <f t="shared" si="3"/>
        <v>4</v>
      </c>
      <c r="G49" s="10">
        <v>100</v>
      </c>
      <c r="H49" s="12">
        <f>F49*G49</f>
        <v>400</v>
      </c>
      <c r="I49" s="12">
        <v>0</v>
      </c>
      <c r="J49" s="12">
        <v>100</v>
      </c>
      <c r="K49" s="10">
        <f t="shared" si="4"/>
        <v>500</v>
      </c>
      <c r="L49" s="35" t="s">
        <v>421</v>
      </c>
    </row>
    <row r="50" ht="33" customHeight="1" spans="1:12">
      <c r="A50" s="10">
        <v>48</v>
      </c>
      <c r="B50" s="15"/>
      <c r="C50" s="10" t="s">
        <v>118</v>
      </c>
      <c r="D50" s="14">
        <v>44392</v>
      </c>
      <c r="E50" s="14">
        <v>45688</v>
      </c>
      <c r="F50" s="10">
        <f t="shared" si="3"/>
        <v>3</v>
      </c>
      <c r="G50" s="10">
        <v>100</v>
      </c>
      <c r="H50" s="12">
        <v>300</v>
      </c>
      <c r="I50" s="12">
        <v>300</v>
      </c>
      <c r="J50" s="12">
        <v>100</v>
      </c>
      <c r="K50" s="10">
        <f t="shared" si="4"/>
        <v>700</v>
      </c>
      <c r="L50" s="35" t="s">
        <v>484</v>
      </c>
    </row>
    <row r="51" ht="33" customHeight="1" spans="1:12">
      <c r="A51" s="10">
        <v>49</v>
      </c>
      <c r="B51" s="15"/>
      <c r="C51" s="83" t="s">
        <v>596</v>
      </c>
      <c r="D51" s="14">
        <v>45460</v>
      </c>
      <c r="E51" s="14">
        <v>45688</v>
      </c>
      <c r="F51" s="10">
        <f t="shared" si="3"/>
        <v>0</v>
      </c>
      <c r="G51" s="10">
        <v>0</v>
      </c>
      <c r="H51" s="12">
        <v>0</v>
      </c>
      <c r="I51" s="12">
        <v>0</v>
      </c>
      <c r="J51" s="12">
        <v>100</v>
      </c>
      <c r="K51" s="10">
        <f t="shared" si="4"/>
        <v>100</v>
      </c>
      <c r="L51" s="35" t="s">
        <v>597</v>
      </c>
    </row>
    <row r="52" ht="31" customHeight="1" spans="1:12">
      <c r="A52" s="10">
        <v>50</v>
      </c>
      <c r="B52" s="15"/>
      <c r="C52" s="18" t="s">
        <v>521</v>
      </c>
      <c r="D52" s="17">
        <v>45233</v>
      </c>
      <c r="E52" s="14">
        <v>45688</v>
      </c>
      <c r="F52" s="10">
        <f t="shared" si="3"/>
        <v>1</v>
      </c>
      <c r="G52" s="10">
        <v>0</v>
      </c>
      <c r="H52" s="12">
        <v>0</v>
      </c>
      <c r="I52" s="12">
        <v>0</v>
      </c>
      <c r="J52" s="12">
        <v>100</v>
      </c>
      <c r="K52" s="10">
        <f t="shared" si="4"/>
        <v>100</v>
      </c>
      <c r="L52" s="40" t="s">
        <v>552</v>
      </c>
    </row>
    <row r="53" ht="31" customHeight="1" spans="1:12">
      <c r="A53" s="10">
        <v>51</v>
      </c>
      <c r="B53" s="15"/>
      <c r="C53" s="18" t="s">
        <v>434</v>
      </c>
      <c r="D53" s="17">
        <v>44862</v>
      </c>
      <c r="E53" s="14">
        <v>45688</v>
      </c>
      <c r="F53" s="10">
        <f t="shared" si="3"/>
        <v>2</v>
      </c>
      <c r="G53" s="10">
        <v>0</v>
      </c>
      <c r="H53" s="12">
        <v>0</v>
      </c>
      <c r="I53" s="12">
        <v>0</v>
      </c>
      <c r="J53" s="12">
        <v>200</v>
      </c>
      <c r="K53" s="10">
        <f t="shared" si="4"/>
        <v>200</v>
      </c>
      <c r="L53" s="41" t="s">
        <v>553</v>
      </c>
    </row>
    <row r="54" ht="28" customHeight="1" spans="1:12">
      <c r="A54" s="10">
        <v>52</v>
      </c>
      <c r="B54" s="15"/>
      <c r="C54" s="18" t="s">
        <v>641</v>
      </c>
      <c r="D54" s="17">
        <v>43180</v>
      </c>
      <c r="E54" s="14">
        <v>45688</v>
      </c>
      <c r="F54" s="10">
        <f t="shared" si="3"/>
        <v>6</v>
      </c>
      <c r="G54" s="10">
        <v>0</v>
      </c>
      <c r="H54" s="12">
        <v>0</v>
      </c>
      <c r="I54" s="12">
        <v>0</v>
      </c>
      <c r="J54" s="12">
        <v>300</v>
      </c>
      <c r="K54" s="10">
        <f t="shared" si="4"/>
        <v>300</v>
      </c>
      <c r="L54" s="41" t="s">
        <v>642</v>
      </c>
    </row>
    <row r="55" ht="28" customHeight="1" spans="1:12">
      <c r="A55" s="10">
        <v>53</v>
      </c>
      <c r="B55" s="13" t="s">
        <v>62</v>
      </c>
      <c r="C55" s="10" t="s">
        <v>63</v>
      </c>
      <c r="D55" s="14">
        <v>41687</v>
      </c>
      <c r="E55" s="14">
        <v>45688</v>
      </c>
      <c r="F55" s="10">
        <f t="shared" si="3"/>
        <v>10</v>
      </c>
      <c r="G55" s="10">
        <v>100</v>
      </c>
      <c r="H55" s="12">
        <v>500</v>
      </c>
      <c r="I55" s="12">
        <v>0</v>
      </c>
      <c r="J55" s="12">
        <v>300</v>
      </c>
      <c r="K55" s="10">
        <f t="shared" si="4"/>
        <v>800</v>
      </c>
      <c r="L55" s="35" t="s">
        <v>508</v>
      </c>
    </row>
    <row r="56" ht="32" customHeight="1" spans="1:12">
      <c r="A56" s="10">
        <v>54</v>
      </c>
      <c r="B56" s="15"/>
      <c r="C56" s="18" t="s">
        <v>245</v>
      </c>
      <c r="D56" s="14">
        <v>44648</v>
      </c>
      <c r="E56" s="14">
        <v>45688</v>
      </c>
      <c r="F56" s="10">
        <f t="shared" si="3"/>
        <v>2</v>
      </c>
      <c r="G56" s="10">
        <v>100</v>
      </c>
      <c r="H56" s="12">
        <v>200</v>
      </c>
      <c r="I56" s="12">
        <v>0</v>
      </c>
      <c r="J56" s="12">
        <v>0</v>
      </c>
      <c r="K56" s="10">
        <f t="shared" si="4"/>
        <v>200</v>
      </c>
      <c r="L56" s="42" t="s">
        <v>246</v>
      </c>
    </row>
    <row r="57" ht="31" customHeight="1" spans="1:12">
      <c r="A57" s="10">
        <v>55</v>
      </c>
      <c r="B57" s="13" t="s">
        <v>64</v>
      </c>
      <c r="C57" s="10" t="s">
        <v>56</v>
      </c>
      <c r="D57" s="14">
        <v>43710</v>
      </c>
      <c r="E57" s="14">
        <v>45688</v>
      </c>
      <c r="F57" s="10">
        <f t="shared" si="3"/>
        <v>5</v>
      </c>
      <c r="G57" s="10">
        <v>100</v>
      </c>
      <c r="H57" s="12">
        <f t="shared" ref="H57:H59" si="5">F57*G57</f>
        <v>500</v>
      </c>
      <c r="I57" s="12">
        <v>0</v>
      </c>
      <c r="J57" s="12">
        <v>100</v>
      </c>
      <c r="K57" s="10">
        <f t="shared" si="4"/>
        <v>600</v>
      </c>
      <c r="L57" s="37" t="s">
        <v>363</v>
      </c>
    </row>
    <row r="58" s="1" customFormat="1" ht="35" customHeight="1" spans="1:12">
      <c r="A58" s="10">
        <v>56</v>
      </c>
      <c r="B58" s="30"/>
      <c r="C58" s="11" t="s">
        <v>66</v>
      </c>
      <c r="D58" s="23">
        <v>43694</v>
      </c>
      <c r="E58" s="14">
        <v>45688</v>
      </c>
      <c r="F58" s="10">
        <f t="shared" si="3"/>
        <v>5</v>
      </c>
      <c r="G58" s="11">
        <v>100</v>
      </c>
      <c r="H58" s="12">
        <f t="shared" si="5"/>
        <v>500</v>
      </c>
      <c r="I58" s="12">
        <v>0</v>
      </c>
      <c r="J58" s="12">
        <v>100</v>
      </c>
      <c r="K58" s="10">
        <f t="shared" si="4"/>
        <v>600</v>
      </c>
      <c r="L58" s="35" t="s">
        <v>425</v>
      </c>
    </row>
    <row r="59" s="1" customFormat="1" ht="38" customHeight="1" spans="1:12">
      <c r="A59" s="10">
        <v>57</v>
      </c>
      <c r="B59" s="30"/>
      <c r="C59" s="16" t="s">
        <v>259</v>
      </c>
      <c r="D59" s="14">
        <v>44428</v>
      </c>
      <c r="E59" s="14">
        <v>45688</v>
      </c>
      <c r="F59" s="10">
        <f t="shared" si="3"/>
        <v>3</v>
      </c>
      <c r="G59" s="10">
        <v>100</v>
      </c>
      <c r="H59" s="12">
        <f t="shared" si="5"/>
        <v>300</v>
      </c>
      <c r="I59" s="12">
        <v>0</v>
      </c>
      <c r="J59" s="12">
        <v>300</v>
      </c>
      <c r="K59" s="10">
        <f t="shared" si="4"/>
        <v>600</v>
      </c>
      <c r="L59" s="35" t="s">
        <v>396</v>
      </c>
    </row>
    <row r="60" s="1" customFormat="1" ht="38" customHeight="1" spans="1:12">
      <c r="A60" s="10">
        <v>58</v>
      </c>
      <c r="B60" s="30"/>
      <c r="C60" s="20" t="s">
        <v>615</v>
      </c>
      <c r="D60" s="14">
        <v>45495</v>
      </c>
      <c r="E60" s="14">
        <v>45688</v>
      </c>
      <c r="F60" s="10">
        <f t="shared" si="3"/>
        <v>0</v>
      </c>
      <c r="G60" s="10">
        <v>0</v>
      </c>
      <c r="H60" s="12">
        <v>0</v>
      </c>
      <c r="I60" s="12">
        <v>300</v>
      </c>
      <c r="J60" s="12">
        <v>0</v>
      </c>
      <c r="K60" s="10">
        <f t="shared" si="4"/>
        <v>300</v>
      </c>
      <c r="L60" s="35" t="s">
        <v>644</v>
      </c>
    </row>
    <row r="61" s="1" customFormat="1" ht="30" customHeight="1" spans="1:12">
      <c r="A61" s="10">
        <v>59</v>
      </c>
      <c r="B61" s="30"/>
      <c r="C61" s="16" t="s">
        <v>413</v>
      </c>
      <c r="D61" s="14">
        <v>44634</v>
      </c>
      <c r="E61" s="14">
        <v>45688</v>
      </c>
      <c r="F61" s="10">
        <f t="shared" si="3"/>
        <v>2</v>
      </c>
      <c r="G61" s="10">
        <v>0</v>
      </c>
      <c r="H61" s="12">
        <f t="shared" ref="H61:H63" si="6">F61*G61</f>
        <v>0</v>
      </c>
      <c r="I61" s="12">
        <v>0</v>
      </c>
      <c r="J61" s="12">
        <v>300</v>
      </c>
      <c r="K61" s="10">
        <f t="shared" si="4"/>
        <v>300</v>
      </c>
      <c r="L61" s="36" t="s">
        <v>414</v>
      </c>
    </row>
    <row r="62" ht="28" customHeight="1" spans="1:12">
      <c r="A62" s="10">
        <v>60</v>
      </c>
      <c r="B62" s="15"/>
      <c r="C62" s="16" t="s">
        <v>468</v>
      </c>
      <c r="D62" s="14">
        <v>44794</v>
      </c>
      <c r="E62" s="14">
        <v>45688</v>
      </c>
      <c r="F62" s="10">
        <f t="shared" si="3"/>
        <v>2</v>
      </c>
      <c r="G62" s="10">
        <v>0</v>
      </c>
      <c r="H62" s="12">
        <f t="shared" si="6"/>
        <v>0</v>
      </c>
      <c r="I62" s="12">
        <v>0</v>
      </c>
      <c r="J62" s="12">
        <v>300</v>
      </c>
      <c r="K62" s="10">
        <f t="shared" si="4"/>
        <v>300</v>
      </c>
      <c r="L62" s="36" t="s">
        <v>414</v>
      </c>
    </row>
    <row r="63" ht="40" customHeight="1" spans="1:12">
      <c r="A63" s="10">
        <v>61</v>
      </c>
      <c r="B63" s="31" t="s">
        <v>68</v>
      </c>
      <c r="C63" s="10" t="s">
        <v>131</v>
      </c>
      <c r="D63" s="14">
        <v>44413</v>
      </c>
      <c r="E63" s="14">
        <v>45688</v>
      </c>
      <c r="F63" s="10">
        <f t="shared" si="3"/>
        <v>3</v>
      </c>
      <c r="G63" s="10">
        <v>100</v>
      </c>
      <c r="H63" s="12">
        <f t="shared" si="6"/>
        <v>300</v>
      </c>
      <c r="I63" s="12">
        <v>0</v>
      </c>
      <c r="J63" s="12">
        <v>100</v>
      </c>
      <c r="K63" s="10">
        <f t="shared" si="4"/>
        <v>400</v>
      </c>
      <c r="L63" s="35" t="s">
        <v>645</v>
      </c>
    </row>
    <row r="64" ht="30" customHeight="1" spans="1:12">
      <c r="A64" s="10">
        <v>62</v>
      </c>
      <c r="B64" s="32"/>
      <c r="C64" s="76" t="s">
        <v>535</v>
      </c>
      <c r="D64" s="14">
        <v>45369</v>
      </c>
      <c r="E64" s="14">
        <v>45688</v>
      </c>
      <c r="F64" s="10">
        <f t="shared" si="3"/>
        <v>0</v>
      </c>
      <c r="G64" s="10">
        <v>100</v>
      </c>
      <c r="H64" s="12">
        <v>0</v>
      </c>
      <c r="I64" s="12">
        <v>300</v>
      </c>
      <c r="J64" s="12">
        <v>0</v>
      </c>
      <c r="K64" s="10">
        <f t="shared" si="4"/>
        <v>300</v>
      </c>
      <c r="L64" s="35" t="s">
        <v>536</v>
      </c>
    </row>
    <row r="65" ht="27" customHeight="1" spans="1:12">
      <c r="A65" s="10">
        <v>63</v>
      </c>
      <c r="B65" s="32"/>
      <c r="C65" s="76" t="s">
        <v>602</v>
      </c>
      <c r="D65" s="14">
        <v>45470</v>
      </c>
      <c r="E65" s="14">
        <v>45688</v>
      </c>
      <c r="F65" s="10">
        <f t="shared" si="3"/>
        <v>0</v>
      </c>
      <c r="G65" s="10">
        <v>100</v>
      </c>
      <c r="H65" s="12">
        <v>0</v>
      </c>
      <c r="I65" s="12">
        <v>0</v>
      </c>
      <c r="J65" s="12">
        <v>0</v>
      </c>
      <c r="K65" s="10">
        <f t="shared" si="4"/>
        <v>0</v>
      </c>
      <c r="L65" s="35" t="s">
        <v>603</v>
      </c>
    </row>
    <row r="66" ht="27" customHeight="1" spans="1:12">
      <c r="A66" s="10">
        <v>64</v>
      </c>
      <c r="B66" s="32"/>
      <c r="C66" s="83" t="s">
        <v>718</v>
      </c>
      <c r="D66" s="14">
        <v>45600</v>
      </c>
      <c r="E66" s="14">
        <v>45688</v>
      </c>
      <c r="F66" s="10">
        <f t="shared" si="3"/>
        <v>0</v>
      </c>
      <c r="G66" s="10">
        <v>100</v>
      </c>
      <c r="H66" s="12">
        <v>0</v>
      </c>
      <c r="I66" s="12">
        <v>0</v>
      </c>
      <c r="J66" s="12">
        <v>0</v>
      </c>
      <c r="K66" s="10">
        <f t="shared" si="4"/>
        <v>0</v>
      </c>
      <c r="L66" s="43" t="s">
        <v>719</v>
      </c>
    </row>
    <row r="67" ht="24" customHeight="1" spans="1:12">
      <c r="A67" s="10">
        <v>65</v>
      </c>
      <c r="B67" s="32"/>
      <c r="C67" s="44" t="s">
        <v>312</v>
      </c>
      <c r="D67" s="45">
        <v>44284</v>
      </c>
      <c r="E67" s="14">
        <v>45688</v>
      </c>
      <c r="F67" s="10">
        <f t="shared" si="3"/>
        <v>3</v>
      </c>
      <c r="G67" s="10">
        <v>0</v>
      </c>
      <c r="H67" s="12">
        <v>0</v>
      </c>
      <c r="I67" s="12">
        <v>0</v>
      </c>
      <c r="J67" s="12">
        <v>300</v>
      </c>
      <c r="K67" s="10">
        <f t="shared" si="4"/>
        <v>300</v>
      </c>
      <c r="L67" s="65" t="s">
        <v>195</v>
      </c>
    </row>
    <row r="68" ht="24" customHeight="1" spans="1:12">
      <c r="A68" s="10">
        <v>66</v>
      </c>
      <c r="B68" s="32"/>
      <c r="C68" s="44" t="s">
        <v>379</v>
      </c>
      <c r="D68" s="45">
        <v>44280</v>
      </c>
      <c r="E68" s="14">
        <v>45688</v>
      </c>
      <c r="F68" s="10">
        <f t="shared" si="3"/>
        <v>3</v>
      </c>
      <c r="G68" s="10">
        <v>0</v>
      </c>
      <c r="H68" s="12">
        <v>0</v>
      </c>
      <c r="I68" s="12">
        <v>0</v>
      </c>
      <c r="J68" s="12">
        <v>100</v>
      </c>
      <c r="K68" s="10">
        <f t="shared" si="4"/>
        <v>100</v>
      </c>
      <c r="L68" s="65" t="s">
        <v>380</v>
      </c>
    </row>
    <row r="69" ht="24" customHeight="1" spans="1:12">
      <c r="A69" s="10">
        <v>67</v>
      </c>
      <c r="B69" s="32"/>
      <c r="C69" s="44" t="s">
        <v>381</v>
      </c>
      <c r="D69" s="45">
        <v>44279</v>
      </c>
      <c r="E69" s="14">
        <v>45688</v>
      </c>
      <c r="F69" s="10">
        <f t="shared" si="3"/>
        <v>3</v>
      </c>
      <c r="G69" s="10">
        <v>0</v>
      </c>
      <c r="H69" s="12">
        <v>0</v>
      </c>
      <c r="I69" s="12">
        <v>0</v>
      </c>
      <c r="J69" s="12">
        <v>100</v>
      </c>
      <c r="K69" s="10">
        <f t="shared" si="4"/>
        <v>100</v>
      </c>
      <c r="L69" s="65" t="s">
        <v>380</v>
      </c>
    </row>
    <row r="70" ht="24" customHeight="1" spans="1:12">
      <c r="A70" s="10">
        <v>68</v>
      </c>
      <c r="B70" s="32"/>
      <c r="C70" s="44" t="s">
        <v>288</v>
      </c>
      <c r="D70" s="45">
        <v>45436</v>
      </c>
      <c r="E70" s="14">
        <v>45688</v>
      </c>
      <c r="F70" s="10">
        <f t="shared" si="3"/>
        <v>0</v>
      </c>
      <c r="G70" s="10">
        <v>0</v>
      </c>
      <c r="H70" s="12">
        <v>0</v>
      </c>
      <c r="I70" s="12">
        <v>0</v>
      </c>
      <c r="J70" s="12">
        <v>300</v>
      </c>
      <c r="K70" s="10">
        <f t="shared" si="4"/>
        <v>300</v>
      </c>
      <c r="L70" s="65" t="s">
        <v>195</v>
      </c>
    </row>
    <row r="71" ht="24" customHeight="1" spans="1:12">
      <c r="A71" s="10">
        <v>69</v>
      </c>
      <c r="B71" s="32"/>
      <c r="C71" s="99" t="s">
        <v>676</v>
      </c>
      <c r="D71" s="45">
        <v>45531</v>
      </c>
      <c r="E71" s="14">
        <v>45688</v>
      </c>
      <c r="F71" s="10">
        <f t="shared" si="3"/>
        <v>0</v>
      </c>
      <c r="G71" s="10">
        <v>0</v>
      </c>
      <c r="H71" s="12">
        <v>0</v>
      </c>
      <c r="I71" s="12">
        <v>0</v>
      </c>
      <c r="J71" s="12">
        <v>300</v>
      </c>
      <c r="K71" s="10">
        <f t="shared" si="4"/>
        <v>300</v>
      </c>
      <c r="L71" s="66" t="s">
        <v>763</v>
      </c>
    </row>
    <row r="72" ht="24" customHeight="1" spans="1:12">
      <c r="A72" s="10">
        <v>70</v>
      </c>
      <c r="B72" s="32"/>
      <c r="C72" s="100" t="s">
        <v>687</v>
      </c>
      <c r="D72" s="45">
        <v>45561</v>
      </c>
      <c r="E72" s="14">
        <v>45688</v>
      </c>
      <c r="F72" s="10">
        <f t="shared" si="3"/>
        <v>0</v>
      </c>
      <c r="G72" s="10">
        <v>0</v>
      </c>
      <c r="H72" s="12">
        <v>0</v>
      </c>
      <c r="I72" s="12">
        <v>0</v>
      </c>
      <c r="J72" s="12">
        <v>300</v>
      </c>
      <c r="K72" s="10">
        <f t="shared" si="4"/>
        <v>300</v>
      </c>
      <c r="L72" s="66" t="s">
        <v>764</v>
      </c>
    </row>
    <row r="73" ht="26" customHeight="1" spans="1:12">
      <c r="A73" s="10">
        <v>71</v>
      </c>
      <c r="B73" s="48" t="s">
        <v>84</v>
      </c>
      <c r="C73" s="18" t="s">
        <v>85</v>
      </c>
      <c r="D73" s="17">
        <v>43978</v>
      </c>
      <c r="E73" s="14">
        <v>45688</v>
      </c>
      <c r="F73" s="10">
        <f t="shared" si="3"/>
        <v>4</v>
      </c>
      <c r="G73" s="18">
        <v>100</v>
      </c>
      <c r="H73" s="12">
        <v>400</v>
      </c>
      <c r="I73" s="12">
        <v>0</v>
      </c>
      <c r="J73" s="12">
        <v>0</v>
      </c>
      <c r="K73" s="10">
        <f t="shared" si="4"/>
        <v>400</v>
      </c>
      <c r="L73" s="67" t="s">
        <v>28</v>
      </c>
    </row>
    <row r="74" ht="24" customHeight="1" spans="1:12">
      <c r="A74" s="10">
        <v>72</v>
      </c>
      <c r="B74" s="87"/>
      <c r="C74" s="18" t="s">
        <v>550</v>
      </c>
      <c r="D74" s="14">
        <v>45377</v>
      </c>
      <c r="E74" s="14">
        <v>45688</v>
      </c>
      <c r="F74" s="10">
        <f t="shared" si="3"/>
        <v>0</v>
      </c>
      <c r="G74" s="10">
        <v>0</v>
      </c>
      <c r="H74" s="12">
        <v>0</v>
      </c>
      <c r="I74" s="12">
        <v>0</v>
      </c>
      <c r="J74" s="12">
        <v>0</v>
      </c>
      <c r="K74" s="10">
        <f t="shared" si="4"/>
        <v>0</v>
      </c>
      <c r="L74" s="35" t="s">
        <v>748</v>
      </c>
    </row>
    <row r="75" ht="25" customHeight="1" spans="1:12">
      <c r="A75" s="10">
        <v>73</v>
      </c>
      <c r="B75" s="15"/>
      <c r="C75" s="18" t="s">
        <v>109</v>
      </c>
      <c r="D75" s="17">
        <v>43129</v>
      </c>
      <c r="E75" s="14">
        <v>45688</v>
      </c>
      <c r="F75" s="10">
        <f t="shared" si="3"/>
        <v>7</v>
      </c>
      <c r="G75" s="10">
        <v>0</v>
      </c>
      <c r="H75" s="12">
        <v>0</v>
      </c>
      <c r="I75" s="12">
        <v>0</v>
      </c>
      <c r="J75" s="12">
        <v>300</v>
      </c>
      <c r="K75" s="10">
        <f t="shared" si="4"/>
        <v>300</v>
      </c>
      <c r="L75" s="68" t="s">
        <v>110</v>
      </c>
    </row>
    <row r="76" s="2" customFormat="1" ht="27" customHeight="1" spans="1:12">
      <c r="A76" s="10">
        <v>74</v>
      </c>
      <c r="B76" s="10" t="s">
        <v>121</v>
      </c>
      <c r="C76" s="10" t="s">
        <v>100</v>
      </c>
      <c r="D76" s="14">
        <v>44257</v>
      </c>
      <c r="E76" s="14">
        <v>45688</v>
      </c>
      <c r="F76" s="10">
        <f t="shared" ref="F76:F95" si="7">DATEDIF(D76,E76,"Y")</f>
        <v>3</v>
      </c>
      <c r="G76" s="10">
        <v>100</v>
      </c>
      <c r="H76" s="12">
        <f>F76*G76</f>
        <v>300</v>
      </c>
      <c r="I76" s="12">
        <v>0</v>
      </c>
      <c r="J76" s="12">
        <v>300</v>
      </c>
      <c r="K76" s="10">
        <f t="shared" si="4"/>
        <v>600</v>
      </c>
      <c r="L76" s="35" t="s">
        <v>101</v>
      </c>
    </row>
    <row r="77" ht="27" customHeight="1" spans="1:12">
      <c r="A77" s="10">
        <v>75</v>
      </c>
      <c r="B77" s="10"/>
      <c r="C77" s="18" t="s">
        <v>272</v>
      </c>
      <c r="D77" s="14">
        <v>44676</v>
      </c>
      <c r="E77" s="14">
        <v>45688</v>
      </c>
      <c r="F77" s="10">
        <f t="shared" si="7"/>
        <v>2</v>
      </c>
      <c r="G77" s="10">
        <v>100</v>
      </c>
      <c r="H77" s="12">
        <f>F77*G77</f>
        <v>200</v>
      </c>
      <c r="I77" s="12">
        <v>100</v>
      </c>
      <c r="J77" s="12">
        <v>300</v>
      </c>
      <c r="K77" s="10">
        <f t="shared" si="4"/>
        <v>600</v>
      </c>
      <c r="L77" s="35" t="s">
        <v>751</v>
      </c>
    </row>
    <row r="78" customFormat="1" ht="27" customHeight="1" spans="1:12">
      <c r="A78" s="10">
        <v>76</v>
      </c>
      <c r="B78" s="10"/>
      <c r="C78" s="18" t="s">
        <v>598</v>
      </c>
      <c r="D78" s="14">
        <v>45439</v>
      </c>
      <c r="E78" s="14">
        <v>45688</v>
      </c>
      <c r="F78" s="10">
        <f t="shared" si="7"/>
        <v>0</v>
      </c>
      <c r="G78" s="10">
        <v>100</v>
      </c>
      <c r="H78" s="12">
        <v>0</v>
      </c>
      <c r="I78" s="12">
        <v>300</v>
      </c>
      <c r="J78" s="12">
        <v>100</v>
      </c>
      <c r="K78" s="10">
        <f t="shared" si="4"/>
        <v>400</v>
      </c>
      <c r="L78" s="35" t="s">
        <v>765</v>
      </c>
    </row>
    <row r="79" customFormat="1" ht="28" customHeight="1" spans="1:12">
      <c r="A79" s="10">
        <v>77</v>
      </c>
      <c r="B79" s="10" t="s">
        <v>103</v>
      </c>
      <c r="C79" s="10" t="s">
        <v>104</v>
      </c>
      <c r="D79" s="14">
        <v>43192</v>
      </c>
      <c r="E79" s="14">
        <v>45688</v>
      </c>
      <c r="F79" s="10">
        <f t="shared" si="7"/>
        <v>6</v>
      </c>
      <c r="G79" s="10">
        <v>100</v>
      </c>
      <c r="H79" s="12">
        <v>500</v>
      </c>
      <c r="I79" s="12">
        <v>300</v>
      </c>
      <c r="J79" s="12">
        <v>100</v>
      </c>
      <c r="K79" s="10">
        <f t="shared" si="4"/>
        <v>900</v>
      </c>
      <c r="L79" s="35" t="s">
        <v>428</v>
      </c>
    </row>
    <row r="80" customFormat="1" ht="28" customHeight="1" spans="1:12">
      <c r="A80" s="10">
        <v>78</v>
      </c>
      <c r="B80" s="10"/>
      <c r="C80" s="18" t="s">
        <v>441</v>
      </c>
      <c r="D80" s="49">
        <v>45142</v>
      </c>
      <c r="E80" s="14">
        <v>45688</v>
      </c>
      <c r="F80" s="10">
        <f t="shared" si="7"/>
        <v>1</v>
      </c>
      <c r="G80" s="13">
        <v>100</v>
      </c>
      <c r="H80" s="50">
        <v>100</v>
      </c>
      <c r="I80" s="50">
        <v>0</v>
      </c>
      <c r="J80" s="50">
        <v>100</v>
      </c>
      <c r="K80" s="10">
        <f t="shared" si="4"/>
        <v>200</v>
      </c>
      <c r="L80" s="69" t="s">
        <v>557</v>
      </c>
    </row>
    <row r="81" customFormat="1" ht="28" customHeight="1" spans="1:12">
      <c r="A81" s="10">
        <v>79</v>
      </c>
      <c r="B81" s="10"/>
      <c r="C81" s="18" t="s">
        <v>579</v>
      </c>
      <c r="D81" s="49">
        <v>44608</v>
      </c>
      <c r="E81" s="14">
        <v>45688</v>
      </c>
      <c r="F81" s="10">
        <f t="shared" si="7"/>
        <v>2</v>
      </c>
      <c r="G81" s="13">
        <v>100</v>
      </c>
      <c r="H81" s="50">
        <v>0</v>
      </c>
      <c r="I81" s="50">
        <v>0</v>
      </c>
      <c r="J81" s="50">
        <v>300</v>
      </c>
      <c r="K81" s="10">
        <f t="shared" si="4"/>
        <v>300</v>
      </c>
      <c r="L81" s="69" t="s">
        <v>580</v>
      </c>
    </row>
    <row r="82" customFormat="1" ht="28" customHeight="1" spans="1:12">
      <c r="A82" s="10">
        <v>80</v>
      </c>
      <c r="B82" s="10"/>
      <c r="C82" s="18" t="s">
        <v>651</v>
      </c>
      <c r="D82" s="49">
        <v>44348</v>
      </c>
      <c r="E82" s="14">
        <v>45688</v>
      </c>
      <c r="F82" s="10">
        <f t="shared" si="7"/>
        <v>3</v>
      </c>
      <c r="G82" s="13">
        <v>100</v>
      </c>
      <c r="H82" s="50">
        <v>0</v>
      </c>
      <c r="I82" s="50">
        <v>0</v>
      </c>
      <c r="J82" s="50">
        <v>300</v>
      </c>
      <c r="K82" s="10">
        <f t="shared" si="4"/>
        <v>300</v>
      </c>
      <c r="L82" s="69" t="s">
        <v>652</v>
      </c>
    </row>
    <row r="83" customFormat="1" ht="33" customHeight="1" spans="1:12">
      <c r="A83" s="10">
        <v>81</v>
      </c>
      <c r="B83" s="10"/>
      <c r="C83" s="18" t="s">
        <v>581</v>
      </c>
      <c r="D83" s="49">
        <v>44734</v>
      </c>
      <c r="E83" s="14">
        <v>45688</v>
      </c>
      <c r="F83" s="10">
        <f t="shared" si="7"/>
        <v>2</v>
      </c>
      <c r="G83" s="13">
        <v>100</v>
      </c>
      <c r="H83" s="50">
        <v>0</v>
      </c>
      <c r="I83" s="50">
        <v>0</v>
      </c>
      <c r="J83" s="50">
        <v>100</v>
      </c>
      <c r="K83" s="10">
        <f t="shared" si="4"/>
        <v>100</v>
      </c>
      <c r="L83" s="69" t="s">
        <v>582</v>
      </c>
    </row>
    <row r="84" customFormat="1" ht="33" customHeight="1" spans="1:12">
      <c r="A84" s="10">
        <v>82</v>
      </c>
      <c r="B84" s="15" t="s">
        <v>472</v>
      </c>
      <c r="C84" s="18" t="s">
        <v>473</v>
      </c>
      <c r="D84" s="14">
        <v>44757</v>
      </c>
      <c r="E84" s="14">
        <v>45688</v>
      </c>
      <c r="F84" s="10">
        <f t="shared" si="7"/>
        <v>2</v>
      </c>
      <c r="G84" s="10">
        <v>100</v>
      </c>
      <c r="H84" s="12">
        <v>200</v>
      </c>
      <c r="I84" s="12">
        <v>0</v>
      </c>
      <c r="J84" s="12">
        <v>0</v>
      </c>
      <c r="K84" s="10">
        <f t="shared" si="4"/>
        <v>200</v>
      </c>
      <c r="L84" s="36"/>
    </row>
    <row r="85" customFormat="1" ht="33" customHeight="1" spans="1:12">
      <c r="A85" s="10">
        <v>83</v>
      </c>
      <c r="B85" s="51"/>
      <c r="C85" s="18" t="s">
        <v>475</v>
      </c>
      <c r="D85" s="14">
        <v>44878</v>
      </c>
      <c r="E85" s="14">
        <v>45688</v>
      </c>
      <c r="F85" s="10">
        <f t="shared" si="7"/>
        <v>2</v>
      </c>
      <c r="G85" s="10">
        <v>100</v>
      </c>
      <c r="H85" s="12">
        <f>F85*G85</f>
        <v>200</v>
      </c>
      <c r="I85" s="12">
        <v>0</v>
      </c>
      <c r="J85" s="12">
        <v>0</v>
      </c>
      <c r="K85" s="10">
        <f t="shared" si="4"/>
        <v>200</v>
      </c>
      <c r="L85" s="35"/>
    </row>
    <row r="86" ht="27" customHeight="1" spans="1:12">
      <c r="A86" s="10">
        <v>84</v>
      </c>
      <c r="B86" s="10" t="s">
        <v>343</v>
      </c>
      <c r="C86" s="10" t="s">
        <v>344</v>
      </c>
      <c r="D86" s="14">
        <v>44774</v>
      </c>
      <c r="E86" s="14">
        <v>45688</v>
      </c>
      <c r="F86" s="10">
        <f t="shared" si="7"/>
        <v>2</v>
      </c>
      <c r="G86" s="10">
        <v>100</v>
      </c>
      <c r="H86" s="12">
        <f>F86*G86</f>
        <v>200</v>
      </c>
      <c r="I86" s="12">
        <v>100</v>
      </c>
      <c r="J86" s="12">
        <v>0</v>
      </c>
      <c r="K86" s="10">
        <f t="shared" si="4"/>
        <v>300</v>
      </c>
      <c r="L86" s="70" t="s">
        <v>357</v>
      </c>
    </row>
    <row r="87" ht="27" customHeight="1" spans="1:12">
      <c r="A87" s="10">
        <v>85</v>
      </c>
      <c r="B87" s="52" t="s">
        <v>462</v>
      </c>
      <c r="C87" s="10" t="s">
        <v>54</v>
      </c>
      <c r="D87" s="14">
        <v>40787</v>
      </c>
      <c r="E87" s="14">
        <v>45688</v>
      </c>
      <c r="F87" s="10">
        <f t="shared" si="7"/>
        <v>13</v>
      </c>
      <c r="G87" s="10">
        <v>100</v>
      </c>
      <c r="H87" s="12">
        <v>500</v>
      </c>
      <c r="I87" s="12">
        <v>0</v>
      </c>
      <c r="J87" s="12">
        <v>0</v>
      </c>
      <c r="K87" s="10">
        <f t="shared" si="4"/>
        <v>500</v>
      </c>
      <c r="L87" s="35" t="s">
        <v>28</v>
      </c>
    </row>
    <row r="88" ht="27" customHeight="1" spans="1:12">
      <c r="A88" s="10">
        <v>86</v>
      </c>
      <c r="B88" s="53" t="s">
        <v>377</v>
      </c>
      <c r="C88" s="10" t="s">
        <v>127</v>
      </c>
      <c r="D88" s="14">
        <v>44382</v>
      </c>
      <c r="E88" s="14">
        <v>45688</v>
      </c>
      <c r="F88" s="10">
        <f t="shared" si="7"/>
        <v>3</v>
      </c>
      <c r="G88" s="10">
        <v>100</v>
      </c>
      <c r="H88" s="12">
        <v>300</v>
      </c>
      <c r="I88" s="12">
        <v>400</v>
      </c>
      <c r="J88" s="12">
        <v>100</v>
      </c>
      <c r="K88" s="10">
        <f t="shared" si="4"/>
        <v>800</v>
      </c>
      <c r="L88" s="35" t="s">
        <v>620</v>
      </c>
    </row>
    <row r="89" ht="27" customHeight="1" spans="1:12">
      <c r="A89" s="10">
        <v>87</v>
      </c>
      <c r="B89" s="53"/>
      <c r="C89" s="18" t="s">
        <v>415</v>
      </c>
      <c r="D89" s="14">
        <v>45064</v>
      </c>
      <c r="E89" s="14">
        <v>45688</v>
      </c>
      <c r="F89" s="10">
        <f t="shared" si="7"/>
        <v>1</v>
      </c>
      <c r="G89" s="10">
        <v>100</v>
      </c>
      <c r="H89" s="12">
        <v>100</v>
      </c>
      <c r="I89" s="12">
        <v>300</v>
      </c>
      <c r="J89" s="12">
        <v>300</v>
      </c>
      <c r="K89" s="10">
        <f t="shared" si="4"/>
        <v>700</v>
      </c>
      <c r="L89" s="35" t="s">
        <v>679</v>
      </c>
    </row>
    <row r="90" ht="27" customHeight="1" spans="1:12">
      <c r="A90" s="10">
        <v>88</v>
      </c>
      <c r="B90" s="53"/>
      <c r="C90" s="18" t="s">
        <v>558</v>
      </c>
      <c r="D90" s="14">
        <v>44965</v>
      </c>
      <c r="E90" s="14">
        <v>45688</v>
      </c>
      <c r="F90" s="10">
        <f t="shared" si="7"/>
        <v>1</v>
      </c>
      <c r="G90" s="10">
        <v>100</v>
      </c>
      <c r="H90" s="12">
        <v>100</v>
      </c>
      <c r="I90" s="12">
        <v>0</v>
      </c>
      <c r="J90" s="12">
        <v>0</v>
      </c>
      <c r="K90" s="10">
        <f t="shared" si="4"/>
        <v>100</v>
      </c>
      <c r="L90" s="36" t="s">
        <v>28</v>
      </c>
    </row>
    <row r="91" ht="27" customHeight="1" spans="1:12">
      <c r="A91" s="10">
        <v>89</v>
      </c>
      <c r="B91" s="53"/>
      <c r="C91" s="10" t="s">
        <v>476</v>
      </c>
      <c r="D91" s="14">
        <v>45035</v>
      </c>
      <c r="E91" s="14">
        <v>45688</v>
      </c>
      <c r="F91" s="10">
        <f t="shared" si="7"/>
        <v>1</v>
      </c>
      <c r="G91" s="10">
        <v>100</v>
      </c>
      <c r="H91" s="12">
        <v>0</v>
      </c>
      <c r="I91" s="12">
        <v>0</v>
      </c>
      <c r="J91" s="12">
        <v>300</v>
      </c>
      <c r="K91" s="10">
        <f t="shared" si="4"/>
        <v>300</v>
      </c>
      <c r="L91" s="35" t="s">
        <v>477</v>
      </c>
    </row>
    <row r="92" ht="27" customHeight="1" spans="1:12">
      <c r="A92" s="10">
        <v>90</v>
      </c>
      <c r="B92" s="53"/>
      <c r="C92" s="76" t="s">
        <v>560</v>
      </c>
      <c r="D92" s="14">
        <v>45404</v>
      </c>
      <c r="E92" s="14">
        <v>45688</v>
      </c>
      <c r="F92" s="10">
        <f t="shared" si="7"/>
        <v>0</v>
      </c>
      <c r="G92" s="10">
        <v>0</v>
      </c>
      <c r="H92" s="12">
        <v>0</v>
      </c>
      <c r="I92" s="12">
        <v>300</v>
      </c>
      <c r="J92" s="12">
        <v>0</v>
      </c>
      <c r="K92" s="10">
        <f t="shared" si="4"/>
        <v>300</v>
      </c>
      <c r="L92" s="35" t="s">
        <v>561</v>
      </c>
    </row>
    <row r="93" ht="27" customHeight="1" spans="1:12">
      <c r="A93" s="10">
        <v>91</v>
      </c>
      <c r="B93" s="15" t="s">
        <v>383</v>
      </c>
      <c r="C93" s="76" t="s">
        <v>47</v>
      </c>
      <c r="D93" s="14">
        <v>43957</v>
      </c>
      <c r="E93" s="14">
        <v>45688</v>
      </c>
      <c r="F93" s="10">
        <f t="shared" si="7"/>
        <v>4</v>
      </c>
      <c r="G93" s="10">
        <v>100</v>
      </c>
      <c r="H93" s="12">
        <f>F93*G93</f>
        <v>400</v>
      </c>
      <c r="I93" s="12">
        <v>0</v>
      </c>
      <c r="J93" s="12">
        <v>100</v>
      </c>
      <c r="K93" s="10">
        <f t="shared" si="4"/>
        <v>500</v>
      </c>
      <c r="L93" s="35" t="s">
        <v>48</v>
      </c>
    </row>
    <row r="94" ht="27" customHeight="1" spans="1:12">
      <c r="A94" s="10">
        <v>92</v>
      </c>
      <c r="B94" s="15"/>
      <c r="C94" s="76" t="s">
        <v>385</v>
      </c>
      <c r="D94" s="14">
        <v>44991</v>
      </c>
      <c r="E94" s="14">
        <v>45688</v>
      </c>
      <c r="F94" s="10">
        <f t="shared" si="7"/>
        <v>1</v>
      </c>
      <c r="G94" s="10">
        <v>100</v>
      </c>
      <c r="H94" s="12">
        <f>F94*G94</f>
        <v>100</v>
      </c>
      <c r="I94" s="12">
        <v>0</v>
      </c>
      <c r="J94" s="12">
        <v>300</v>
      </c>
      <c r="K94" s="10">
        <f t="shared" si="4"/>
        <v>400</v>
      </c>
      <c r="L94" s="70" t="s">
        <v>463</v>
      </c>
    </row>
    <row r="95" ht="27" customHeight="1" spans="1:12">
      <c r="A95" s="10">
        <v>93</v>
      </c>
      <c r="B95" s="15"/>
      <c r="C95" s="76" t="s">
        <v>257</v>
      </c>
      <c r="D95" s="14">
        <v>45524</v>
      </c>
      <c r="E95" s="14">
        <v>45688</v>
      </c>
      <c r="F95" s="10">
        <f t="shared" ref="F95:F117" si="8">DATEDIF(D95,E95,"Y")</f>
        <v>0</v>
      </c>
      <c r="G95" s="10">
        <v>100</v>
      </c>
      <c r="H95" s="12">
        <v>0</v>
      </c>
      <c r="I95" s="12">
        <v>300</v>
      </c>
      <c r="J95" s="12">
        <v>300</v>
      </c>
      <c r="K95" s="10">
        <f t="shared" ref="K95:K117" si="9">SUM(H95:J95)</f>
        <v>600</v>
      </c>
      <c r="L95" s="70" t="s">
        <v>654</v>
      </c>
    </row>
    <row r="96" ht="25" customHeight="1" spans="1:12">
      <c r="A96" s="10">
        <v>94</v>
      </c>
      <c r="B96" s="10" t="s">
        <v>400</v>
      </c>
      <c r="C96" s="18" t="s">
        <v>401</v>
      </c>
      <c r="D96" s="14">
        <v>45028</v>
      </c>
      <c r="E96" s="14">
        <v>45688</v>
      </c>
      <c r="F96" s="10">
        <f t="shared" si="8"/>
        <v>1</v>
      </c>
      <c r="G96" s="10">
        <v>100</v>
      </c>
      <c r="H96" s="12">
        <v>0</v>
      </c>
      <c r="I96" s="12">
        <v>0</v>
      </c>
      <c r="J96" s="12">
        <v>0</v>
      </c>
      <c r="K96" s="10">
        <f t="shared" si="9"/>
        <v>0</v>
      </c>
      <c r="L96" s="34" t="s">
        <v>753</v>
      </c>
    </row>
    <row r="97" ht="25" customHeight="1" spans="1:12">
      <c r="A97" s="10">
        <v>95</v>
      </c>
      <c r="B97" s="10"/>
      <c r="C97" s="18" t="s">
        <v>565</v>
      </c>
      <c r="D97" s="14">
        <v>44965</v>
      </c>
      <c r="E97" s="14">
        <v>45688</v>
      </c>
      <c r="F97" s="10">
        <f t="shared" si="8"/>
        <v>1</v>
      </c>
      <c r="G97" s="10">
        <v>100</v>
      </c>
      <c r="H97" s="12">
        <f>F97*G97</f>
        <v>100</v>
      </c>
      <c r="I97" s="12">
        <v>0</v>
      </c>
      <c r="J97" s="12">
        <v>0</v>
      </c>
      <c r="K97" s="10">
        <f t="shared" si="9"/>
        <v>100</v>
      </c>
      <c r="L97" s="34"/>
    </row>
    <row r="98" ht="28" customHeight="1" spans="1:12">
      <c r="A98" s="10">
        <v>96</v>
      </c>
      <c r="B98" s="15" t="s">
        <v>445</v>
      </c>
      <c r="C98" s="10" t="s">
        <v>81</v>
      </c>
      <c r="D98" s="14">
        <v>40826</v>
      </c>
      <c r="E98" s="14">
        <v>45688</v>
      </c>
      <c r="F98" s="10">
        <f t="shared" si="8"/>
        <v>13</v>
      </c>
      <c r="G98" s="10">
        <v>100</v>
      </c>
      <c r="H98" s="12">
        <v>500</v>
      </c>
      <c r="I98" s="12">
        <v>0</v>
      </c>
      <c r="J98" s="12">
        <v>0</v>
      </c>
      <c r="K98" s="10">
        <f t="shared" si="9"/>
        <v>500</v>
      </c>
      <c r="L98" s="71" t="s">
        <v>28</v>
      </c>
    </row>
    <row r="99" ht="30" customHeight="1" spans="1:12">
      <c r="A99" s="10">
        <v>97</v>
      </c>
      <c r="B99" s="51"/>
      <c r="C99" s="10" t="s">
        <v>79</v>
      </c>
      <c r="D99" s="14">
        <v>42437</v>
      </c>
      <c r="E99" s="14">
        <v>45688</v>
      </c>
      <c r="F99" s="10">
        <f t="shared" si="8"/>
        <v>8</v>
      </c>
      <c r="G99" s="10">
        <v>100</v>
      </c>
      <c r="H99" s="12">
        <v>500</v>
      </c>
      <c r="I99" s="12">
        <v>0</v>
      </c>
      <c r="J99" s="12">
        <v>0</v>
      </c>
      <c r="K99" s="10">
        <f t="shared" si="9"/>
        <v>500</v>
      </c>
      <c r="L99" s="35" t="s">
        <v>28</v>
      </c>
    </row>
    <row r="100" ht="30" customHeight="1" spans="1:12">
      <c r="A100" s="10">
        <v>98</v>
      </c>
      <c r="B100" s="15" t="s">
        <v>721</v>
      </c>
      <c r="C100" s="83" t="s">
        <v>646</v>
      </c>
      <c r="D100" s="14">
        <v>45530</v>
      </c>
      <c r="E100" s="14">
        <v>45688</v>
      </c>
      <c r="F100" s="10">
        <f t="shared" si="8"/>
        <v>0</v>
      </c>
      <c r="G100" s="10">
        <v>100</v>
      </c>
      <c r="H100" s="12">
        <v>0</v>
      </c>
      <c r="I100" s="12">
        <v>300</v>
      </c>
      <c r="J100" s="12">
        <v>0</v>
      </c>
      <c r="K100" s="10">
        <f t="shared" si="9"/>
        <v>300</v>
      </c>
      <c r="L100" s="43" t="s">
        <v>675</v>
      </c>
    </row>
    <row r="101" ht="25" customHeight="1" spans="1:12">
      <c r="A101" s="10">
        <v>99</v>
      </c>
      <c r="B101" s="13" t="s">
        <v>510</v>
      </c>
      <c r="C101" s="10" t="s">
        <v>71</v>
      </c>
      <c r="D101" s="14">
        <v>44298</v>
      </c>
      <c r="E101" s="14">
        <v>45688</v>
      </c>
      <c r="F101" s="10">
        <f t="shared" si="8"/>
        <v>3</v>
      </c>
      <c r="G101" s="10">
        <v>100</v>
      </c>
      <c r="H101" s="12">
        <f>F101*G101</f>
        <v>300</v>
      </c>
      <c r="I101" s="12">
        <v>0</v>
      </c>
      <c r="J101" s="12">
        <v>100</v>
      </c>
      <c r="K101" s="10">
        <f t="shared" si="9"/>
        <v>400</v>
      </c>
      <c r="L101" s="35" t="s">
        <v>72</v>
      </c>
    </row>
    <row r="102" ht="31" customHeight="1" spans="1:12">
      <c r="A102" s="10">
        <v>100</v>
      </c>
      <c r="B102" s="11" t="s">
        <v>512</v>
      </c>
      <c r="C102" s="18" t="s">
        <v>373</v>
      </c>
      <c r="D102" s="14">
        <v>44915</v>
      </c>
      <c r="E102" s="14">
        <v>45688</v>
      </c>
      <c r="F102" s="10">
        <f t="shared" si="8"/>
        <v>2</v>
      </c>
      <c r="G102" s="10">
        <v>100</v>
      </c>
      <c r="H102" s="12">
        <v>100</v>
      </c>
      <c r="I102" s="12">
        <v>0</v>
      </c>
      <c r="J102" s="12">
        <v>100</v>
      </c>
      <c r="K102" s="10">
        <f t="shared" si="9"/>
        <v>200</v>
      </c>
      <c r="L102" s="35" t="s">
        <v>374</v>
      </c>
    </row>
    <row r="103" ht="31" customHeight="1" spans="1:12">
      <c r="A103" s="10">
        <v>101</v>
      </c>
      <c r="B103" s="11" t="s">
        <v>515</v>
      </c>
      <c r="C103" s="18" t="s">
        <v>516</v>
      </c>
      <c r="D103" s="14">
        <v>45292</v>
      </c>
      <c r="E103" s="14">
        <v>45688</v>
      </c>
      <c r="F103" s="10">
        <f t="shared" si="8"/>
        <v>1</v>
      </c>
      <c r="G103" s="10">
        <v>100</v>
      </c>
      <c r="H103" s="12">
        <v>100</v>
      </c>
      <c r="I103" s="12">
        <v>0</v>
      </c>
      <c r="J103" s="12">
        <v>0</v>
      </c>
      <c r="K103" s="10">
        <f t="shared" si="9"/>
        <v>100</v>
      </c>
      <c r="L103" s="35"/>
    </row>
    <row r="104" ht="49" customHeight="1" spans="1:12">
      <c r="A104" s="10">
        <v>102</v>
      </c>
      <c r="B104" s="30" t="s">
        <v>525</v>
      </c>
      <c r="C104" s="80" t="s">
        <v>636</v>
      </c>
      <c r="D104" s="23">
        <v>45532</v>
      </c>
      <c r="E104" s="14">
        <v>45688</v>
      </c>
      <c r="F104" s="10">
        <f t="shared" si="8"/>
        <v>0</v>
      </c>
      <c r="G104" s="10">
        <v>100</v>
      </c>
      <c r="H104" s="12">
        <v>0</v>
      </c>
      <c r="I104" s="12">
        <v>100</v>
      </c>
      <c r="J104" s="12">
        <v>100</v>
      </c>
      <c r="K104" s="10">
        <f t="shared" si="9"/>
        <v>200</v>
      </c>
      <c r="L104" s="35" t="s">
        <v>722</v>
      </c>
    </row>
    <row r="105" ht="28" customHeight="1" spans="1:12">
      <c r="A105" s="10">
        <v>103</v>
      </c>
      <c r="B105" s="30"/>
      <c r="C105" s="18" t="s">
        <v>488</v>
      </c>
      <c r="D105" s="14">
        <v>44958</v>
      </c>
      <c r="E105" s="14">
        <v>45688</v>
      </c>
      <c r="F105" s="10">
        <f t="shared" si="8"/>
        <v>1</v>
      </c>
      <c r="G105" s="10">
        <v>100</v>
      </c>
      <c r="H105" s="12">
        <v>100</v>
      </c>
      <c r="I105" s="12">
        <v>0</v>
      </c>
      <c r="J105" s="12">
        <v>0</v>
      </c>
      <c r="K105" s="10">
        <f t="shared" si="9"/>
        <v>100</v>
      </c>
      <c r="L105" s="36"/>
    </row>
    <row r="106" ht="40" customHeight="1" spans="1:12">
      <c r="A106" s="10">
        <v>104</v>
      </c>
      <c r="B106" s="30"/>
      <c r="C106" s="18" t="s">
        <v>541</v>
      </c>
      <c r="D106" s="14">
        <v>45369</v>
      </c>
      <c r="E106" s="14">
        <v>45688</v>
      </c>
      <c r="F106" s="10">
        <f t="shared" si="8"/>
        <v>0</v>
      </c>
      <c r="G106" s="10">
        <v>100</v>
      </c>
      <c r="H106" s="12">
        <v>0</v>
      </c>
      <c r="I106" s="12">
        <v>300</v>
      </c>
      <c r="J106" s="12">
        <v>300</v>
      </c>
      <c r="K106" s="10">
        <f t="shared" si="9"/>
        <v>600</v>
      </c>
      <c r="L106" s="35" t="s">
        <v>542</v>
      </c>
    </row>
    <row r="107" ht="30" customHeight="1" spans="1:12">
      <c r="A107" s="10">
        <v>105</v>
      </c>
      <c r="B107" s="30"/>
      <c r="C107" s="10" t="s">
        <v>570</v>
      </c>
      <c r="D107" s="14">
        <v>45345</v>
      </c>
      <c r="E107" s="14">
        <v>45688</v>
      </c>
      <c r="F107" s="10">
        <f t="shared" si="8"/>
        <v>0</v>
      </c>
      <c r="G107" s="10">
        <v>100</v>
      </c>
      <c r="H107" s="12">
        <v>0</v>
      </c>
      <c r="I107" s="12">
        <v>0</v>
      </c>
      <c r="J107" s="12">
        <v>300</v>
      </c>
      <c r="K107" s="10">
        <f t="shared" si="9"/>
        <v>300</v>
      </c>
      <c r="L107" s="34" t="s">
        <v>195</v>
      </c>
    </row>
    <row r="108" ht="30" customHeight="1" spans="1:12">
      <c r="A108" s="10">
        <v>106</v>
      </c>
      <c r="B108" s="30"/>
      <c r="C108" s="79" t="s">
        <v>571</v>
      </c>
      <c r="D108" s="14">
        <v>45352</v>
      </c>
      <c r="E108" s="14">
        <v>45688</v>
      </c>
      <c r="F108" s="10">
        <f t="shared" si="8"/>
        <v>0</v>
      </c>
      <c r="G108" s="10">
        <v>100</v>
      </c>
      <c r="H108" s="12">
        <v>0</v>
      </c>
      <c r="I108" s="12">
        <v>0</v>
      </c>
      <c r="J108" s="12">
        <v>100</v>
      </c>
      <c r="K108" s="10">
        <f t="shared" si="9"/>
        <v>100</v>
      </c>
      <c r="L108" s="34" t="s">
        <v>572</v>
      </c>
    </row>
    <row r="109" ht="30" customHeight="1" spans="1:12">
      <c r="A109" s="10">
        <v>107</v>
      </c>
      <c r="B109" s="88"/>
      <c r="C109" s="101" t="s">
        <v>754</v>
      </c>
      <c r="D109" s="14">
        <v>45621</v>
      </c>
      <c r="E109" s="14">
        <v>45688</v>
      </c>
      <c r="F109" s="10">
        <f t="shared" si="8"/>
        <v>0</v>
      </c>
      <c r="G109" s="10">
        <v>100</v>
      </c>
      <c r="H109" s="12">
        <v>0</v>
      </c>
      <c r="I109" s="12">
        <v>500</v>
      </c>
      <c r="J109" s="12">
        <v>0</v>
      </c>
      <c r="K109" s="10">
        <f t="shared" si="9"/>
        <v>500</v>
      </c>
      <c r="L109" s="34" t="s">
        <v>755</v>
      </c>
    </row>
    <row r="110" ht="36" customHeight="1" spans="1:12">
      <c r="A110" s="10">
        <v>108</v>
      </c>
      <c r="B110" s="10" t="s">
        <v>606</v>
      </c>
      <c r="C110" s="10" t="s">
        <v>73</v>
      </c>
      <c r="D110" s="14">
        <v>44347</v>
      </c>
      <c r="E110" s="14">
        <v>45688</v>
      </c>
      <c r="F110" s="10">
        <f t="shared" si="8"/>
        <v>3</v>
      </c>
      <c r="G110" s="10">
        <v>100</v>
      </c>
      <c r="H110" s="12">
        <f>F110*G110</f>
        <v>300</v>
      </c>
      <c r="I110" s="12">
        <v>0</v>
      </c>
      <c r="J110" s="12">
        <v>0</v>
      </c>
      <c r="K110" s="10">
        <f t="shared" si="9"/>
        <v>300</v>
      </c>
      <c r="L110" s="72" t="s">
        <v>28</v>
      </c>
    </row>
    <row r="111" ht="36" customHeight="1" spans="1:12">
      <c r="A111" s="10">
        <v>109</v>
      </c>
      <c r="B111" s="13" t="s">
        <v>756</v>
      </c>
      <c r="C111" s="18" t="s">
        <v>302</v>
      </c>
      <c r="D111" s="14">
        <v>44739</v>
      </c>
      <c r="E111" s="14">
        <v>45688</v>
      </c>
      <c r="F111" s="10">
        <f t="shared" si="8"/>
        <v>2</v>
      </c>
      <c r="G111" s="10">
        <v>100</v>
      </c>
      <c r="H111" s="12">
        <f>F111*G111</f>
        <v>200</v>
      </c>
      <c r="I111" s="12">
        <v>0</v>
      </c>
      <c r="J111" s="12">
        <v>400</v>
      </c>
      <c r="K111" s="10">
        <f t="shared" si="9"/>
        <v>600</v>
      </c>
      <c r="L111" s="73" t="s">
        <v>495</v>
      </c>
    </row>
    <row r="112" ht="33" customHeight="1" spans="1:12">
      <c r="A112" s="10">
        <v>110</v>
      </c>
      <c r="B112" s="10" t="s">
        <v>695</v>
      </c>
      <c r="C112" s="102" t="s">
        <v>696</v>
      </c>
      <c r="D112" s="57">
        <v>45621</v>
      </c>
      <c r="E112" s="14">
        <v>45688</v>
      </c>
      <c r="F112" s="10">
        <f t="shared" si="8"/>
        <v>0</v>
      </c>
      <c r="G112" s="10">
        <v>100</v>
      </c>
      <c r="H112" s="12">
        <v>0</v>
      </c>
      <c r="I112" s="12">
        <v>300</v>
      </c>
      <c r="J112" s="12">
        <v>100</v>
      </c>
      <c r="K112" s="10">
        <f t="shared" si="9"/>
        <v>400</v>
      </c>
      <c r="L112" s="36" t="s">
        <v>557</v>
      </c>
    </row>
    <row r="113" ht="33" customHeight="1" spans="1:12">
      <c r="A113" s="10">
        <v>111</v>
      </c>
      <c r="B113" s="10"/>
      <c r="C113" s="92" t="s">
        <v>697</v>
      </c>
      <c r="D113" s="57">
        <v>45593</v>
      </c>
      <c r="E113" s="14">
        <v>45688</v>
      </c>
      <c r="F113" s="10">
        <f t="shared" si="8"/>
        <v>0</v>
      </c>
      <c r="G113" s="10">
        <v>100</v>
      </c>
      <c r="H113" s="12">
        <v>0</v>
      </c>
      <c r="I113" s="12">
        <v>100</v>
      </c>
      <c r="J113" s="12">
        <v>0</v>
      </c>
      <c r="K113" s="10">
        <f t="shared" si="9"/>
        <v>100</v>
      </c>
      <c r="L113" s="35" t="s">
        <v>723</v>
      </c>
    </row>
    <row r="114" ht="35" customHeight="1" spans="1:12">
      <c r="A114" s="10">
        <v>112</v>
      </c>
      <c r="B114" s="15" t="s">
        <v>758</v>
      </c>
      <c r="C114" s="93" t="s">
        <v>725</v>
      </c>
      <c r="D114" s="23">
        <v>45573</v>
      </c>
      <c r="E114" s="14">
        <v>45688</v>
      </c>
      <c r="F114" s="10">
        <f t="shared" si="8"/>
        <v>0</v>
      </c>
      <c r="G114" s="10">
        <v>100</v>
      </c>
      <c r="H114" s="12">
        <v>0</v>
      </c>
      <c r="I114" s="12">
        <v>100</v>
      </c>
      <c r="J114" s="12">
        <v>0</v>
      </c>
      <c r="K114" s="10">
        <f t="shared" si="9"/>
        <v>100</v>
      </c>
      <c r="L114" s="35" t="s">
        <v>726</v>
      </c>
    </row>
    <row r="115" ht="35" customHeight="1" spans="1:12">
      <c r="A115" s="10">
        <v>113</v>
      </c>
      <c r="B115" s="15"/>
      <c r="C115" s="94" t="s">
        <v>727</v>
      </c>
      <c r="D115" s="23">
        <v>45573</v>
      </c>
      <c r="E115" s="14">
        <v>45688</v>
      </c>
      <c r="F115" s="10">
        <f t="shared" si="8"/>
        <v>0</v>
      </c>
      <c r="G115" s="10">
        <v>100</v>
      </c>
      <c r="H115" s="12">
        <v>0</v>
      </c>
      <c r="I115" s="12">
        <v>300</v>
      </c>
      <c r="J115" s="12">
        <v>0</v>
      </c>
      <c r="K115" s="10">
        <f t="shared" si="9"/>
        <v>300</v>
      </c>
      <c r="L115" s="35" t="s">
        <v>728</v>
      </c>
    </row>
    <row r="116" ht="31" customHeight="1" spans="1:12">
      <c r="A116" s="10">
        <v>114</v>
      </c>
      <c r="B116" s="10" t="s">
        <v>731</v>
      </c>
      <c r="C116" s="96" t="s">
        <v>732</v>
      </c>
      <c r="D116" s="62">
        <v>45596</v>
      </c>
      <c r="E116" s="14">
        <v>45688</v>
      </c>
      <c r="F116" s="10">
        <f t="shared" si="8"/>
        <v>0</v>
      </c>
      <c r="G116" s="10">
        <v>100</v>
      </c>
      <c r="H116" s="12">
        <v>0</v>
      </c>
      <c r="I116" s="12">
        <v>300</v>
      </c>
      <c r="J116" s="12">
        <v>100</v>
      </c>
      <c r="K116" s="10">
        <f t="shared" si="9"/>
        <v>400</v>
      </c>
      <c r="L116" s="35" t="s">
        <v>733</v>
      </c>
    </row>
  </sheetData>
  <mergeCells count="19">
    <mergeCell ref="A1:L1"/>
    <mergeCell ref="B3:B42"/>
    <mergeCell ref="B43:B45"/>
    <mergeCell ref="B46:B48"/>
    <mergeCell ref="B49:B54"/>
    <mergeCell ref="B55:B56"/>
    <mergeCell ref="B57:B62"/>
    <mergeCell ref="B63:B72"/>
    <mergeCell ref="B73:B74"/>
    <mergeCell ref="B76:B78"/>
    <mergeCell ref="B79:B83"/>
    <mergeCell ref="B84:B85"/>
    <mergeCell ref="B88:B92"/>
    <mergeCell ref="B93:B95"/>
    <mergeCell ref="B96:B97"/>
    <mergeCell ref="B98:B99"/>
    <mergeCell ref="B104:B109"/>
    <mergeCell ref="B112:B113"/>
    <mergeCell ref="B114:B115"/>
  </mergeCells>
  <conditionalFormatting sqref="C109">
    <cfRule type="duplicateValues" dxfId="0" priority="1"/>
  </conditionalFormatting>
  <conditionalFormatting sqref="C113">
    <cfRule type="duplicateValues" dxfId="0" priority="5"/>
  </conditionalFormatting>
  <conditionalFormatting sqref="C114">
    <cfRule type="duplicateValues" dxfId="0" priority="4"/>
  </conditionalFormatting>
  <conditionalFormatting sqref="C116">
    <cfRule type="duplicateValues" dxfId="0" priority="3"/>
  </conditionalFormatting>
  <conditionalFormatting sqref="C41:C42">
    <cfRule type="duplicateValues" dxfId="0" priority="2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3"/>
  <sheetViews>
    <sheetView workbookViewId="0">
      <pane ySplit="2" topLeftCell="A3" activePane="bottomLeft" state="frozen"/>
      <selection/>
      <selection pane="bottomLeft" activeCell="R44" sqref="R44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45716</v>
      </c>
      <c r="F3" s="10">
        <f>DATEDIF(D3,E3,"Y")</f>
        <v>15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29" si="0">SUM(H3:J3)</f>
        <v>0</v>
      </c>
      <c r="L3" s="35" t="s">
        <v>368</v>
      </c>
    </row>
    <row r="4" ht="29" customHeight="1" spans="1:12">
      <c r="A4" s="10">
        <v>2</v>
      </c>
      <c r="B4" s="15"/>
      <c r="C4" s="18" t="s">
        <v>21</v>
      </c>
      <c r="D4" s="14">
        <v>40599</v>
      </c>
      <c r="E4" s="14">
        <v>45716</v>
      </c>
      <c r="F4" s="10">
        <f t="shared" ref="F4:F37" si="1">DATEDIF(D4,E4,"Y")</f>
        <v>14</v>
      </c>
      <c r="G4" s="10">
        <v>100</v>
      </c>
      <c r="H4" s="12">
        <v>500</v>
      </c>
      <c r="I4" s="12">
        <v>0</v>
      </c>
      <c r="J4" s="12">
        <v>100</v>
      </c>
      <c r="K4" s="10">
        <f t="shared" si="0"/>
        <v>600</v>
      </c>
      <c r="L4" s="35" t="s">
        <v>766</v>
      </c>
    </row>
    <row r="5" ht="24" customHeight="1" spans="1:12">
      <c r="A5" s="10">
        <v>3</v>
      </c>
      <c r="B5" s="15"/>
      <c r="C5" s="10" t="s">
        <v>16</v>
      </c>
      <c r="D5" s="14">
        <v>40799</v>
      </c>
      <c r="E5" s="14">
        <v>45716</v>
      </c>
      <c r="F5" s="10">
        <f t="shared" si="1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0"/>
        <v>600</v>
      </c>
      <c r="L5" s="35" t="s">
        <v>15</v>
      </c>
    </row>
    <row r="6" ht="30" customHeight="1" spans="1:12">
      <c r="A6" s="10">
        <v>4</v>
      </c>
      <c r="B6" s="15"/>
      <c r="C6" s="10" t="s">
        <v>49</v>
      </c>
      <c r="D6" s="14">
        <v>41926</v>
      </c>
      <c r="E6" s="14">
        <v>45716</v>
      </c>
      <c r="F6" s="10">
        <f t="shared" si="1"/>
        <v>10</v>
      </c>
      <c r="G6" s="10">
        <v>100</v>
      </c>
      <c r="H6" s="12">
        <v>500</v>
      </c>
      <c r="I6" s="12">
        <v>0</v>
      </c>
      <c r="J6" s="12">
        <v>300</v>
      </c>
      <c r="K6" s="10">
        <f t="shared" si="0"/>
        <v>800</v>
      </c>
      <c r="L6" s="35" t="s">
        <v>497</v>
      </c>
    </row>
    <row r="7" ht="29" customHeight="1" spans="1:12">
      <c r="A7" s="10">
        <v>5</v>
      </c>
      <c r="B7" s="15"/>
      <c r="C7" s="10" t="s">
        <v>19</v>
      </c>
      <c r="D7" s="14">
        <v>40269</v>
      </c>
      <c r="E7" s="14">
        <v>45716</v>
      </c>
      <c r="F7" s="10">
        <f t="shared" si="1"/>
        <v>14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0"/>
        <v>800</v>
      </c>
      <c r="L7" s="35" t="s">
        <v>624</v>
      </c>
    </row>
    <row r="8" ht="32" customHeight="1" spans="1:12">
      <c r="A8" s="10">
        <v>6</v>
      </c>
      <c r="B8" s="15"/>
      <c r="C8" s="10" t="s">
        <v>31</v>
      </c>
      <c r="D8" s="14">
        <v>43787</v>
      </c>
      <c r="E8" s="14">
        <v>45716</v>
      </c>
      <c r="F8" s="10">
        <f t="shared" si="1"/>
        <v>5</v>
      </c>
      <c r="G8" s="10">
        <v>100</v>
      </c>
      <c r="H8" s="12">
        <f t="shared" ref="H8:H12" si="2">F8*G8</f>
        <v>500</v>
      </c>
      <c r="I8" s="12">
        <v>0</v>
      </c>
      <c r="J8" s="12">
        <v>300</v>
      </c>
      <c r="K8" s="10">
        <f t="shared" si="0"/>
        <v>800</v>
      </c>
      <c r="L8" s="36" t="s">
        <v>543</v>
      </c>
    </row>
    <row r="9" ht="27" customHeight="1" spans="1:12">
      <c r="A9" s="10">
        <v>7</v>
      </c>
      <c r="B9" s="15"/>
      <c r="C9" s="10" t="s">
        <v>43</v>
      </c>
      <c r="D9" s="14">
        <v>44194</v>
      </c>
      <c r="E9" s="14">
        <v>45716</v>
      </c>
      <c r="F9" s="10">
        <f t="shared" si="1"/>
        <v>4</v>
      </c>
      <c r="G9" s="10">
        <v>100</v>
      </c>
      <c r="H9" s="12">
        <v>0</v>
      </c>
      <c r="I9" s="12">
        <v>0</v>
      </c>
      <c r="J9" s="12">
        <v>0</v>
      </c>
      <c r="K9" s="10">
        <f t="shared" si="0"/>
        <v>0</v>
      </c>
      <c r="L9" s="35" t="s">
        <v>767</v>
      </c>
    </row>
    <row r="10" ht="29" customHeight="1" spans="1:12">
      <c r="A10" s="10">
        <v>8</v>
      </c>
      <c r="B10" s="15"/>
      <c r="C10" s="75" t="s">
        <v>37</v>
      </c>
      <c r="D10" s="14">
        <v>44333</v>
      </c>
      <c r="E10" s="14">
        <v>45716</v>
      </c>
      <c r="F10" s="10">
        <f t="shared" si="1"/>
        <v>3</v>
      </c>
      <c r="G10" s="10">
        <v>100</v>
      </c>
      <c r="H10" s="12">
        <v>0</v>
      </c>
      <c r="I10" s="12">
        <v>0</v>
      </c>
      <c r="J10" s="12">
        <v>0</v>
      </c>
      <c r="K10" s="10">
        <f t="shared" si="0"/>
        <v>0</v>
      </c>
      <c r="L10" s="35" t="s">
        <v>768</v>
      </c>
    </row>
    <row r="11" ht="52" customHeight="1" spans="1:12">
      <c r="A11" s="10">
        <v>9</v>
      </c>
      <c r="B11" s="15"/>
      <c r="C11" s="18" t="s">
        <v>196</v>
      </c>
      <c r="D11" s="17">
        <v>44553</v>
      </c>
      <c r="E11" s="14">
        <v>45716</v>
      </c>
      <c r="F11" s="10">
        <f t="shared" si="1"/>
        <v>3</v>
      </c>
      <c r="G11" s="18">
        <v>100</v>
      </c>
      <c r="H11" s="12">
        <f t="shared" si="2"/>
        <v>300</v>
      </c>
      <c r="I11" s="12">
        <v>300</v>
      </c>
      <c r="J11" s="12">
        <v>200</v>
      </c>
      <c r="K11" s="10">
        <f t="shared" si="0"/>
        <v>800</v>
      </c>
      <c r="L11" s="37" t="s">
        <v>218</v>
      </c>
    </row>
    <row r="12" ht="30" customHeight="1" spans="1:12">
      <c r="A12" s="10">
        <v>10</v>
      </c>
      <c r="B12" s="15"/>
      <c r="C12" s="18" t="s">
        <v>237</v>
      </c>
      <c r="D12" s="17">
        <v>44635</v>
      </c>
      <c r="E12" s="14">
        <v>45716</v>
      </c>
      <c r="F12" s="10">
        <f t="shared" si="1"/>
        <v>2</v>
      </c>
      <c r="G12" s="18">
        <v>100</v>
      </c>
      <c r="H12" s="12">
        <f t="shared" si="2"/>
        <v>200</v>
      </c>
      <c r="I12" s="12">
        <v>0</v>
      </c>
      <c r="J12" s="12">
        <v>200</v>
      </c>
      <c r="K12" s="10">
        <f t="shared" si="0"/>
        <v>400</v>
      </c>
      <c r="L12" s="37" t="s">
        <v>546</v>
      </c>
    </row>
    <row r="13" ht="45" customHeight="1" spans="1:12">
      <c r="A13" s="10">
        <v>11</v>
      </c>
      <c r="B13" s="15"/>
      <c r="C13" s="18" t="s">
        <v>293</v>
      </c>
      <c r="D13" s="17">
        <v>44725</v>
      </c>
      <c r="E13" s="14">
        <v>45716</v>
      </c>
      <c r="F13" s="10">
        <f t="shared" si="1"/>
        <v>2</v>
      </c>
      <c r="G13" s="18">
        <v>100</v>
      </c>
      <c r="H13" s="12">
        <v>0</v>
      </c>
      <c r="I13" s="12">
        <v>0</v>
      </c>
      <c r="J13" s="12">
        <v>0</v>
      </c>
      <c r="K13" s="10">
        <f t="shared" si="0"/>
        <v>0</v>
      </c>
      <c r="L13" s="37" t="s">
        <v>769</v>
      </c>
    </row>
    <row r="14" ht="36" customHeight="1" spans="1:12">
      <c r="A14" s="10">
        <v>12</v>
      </c>
      <c r="B14" s="15"/>
      <c r="C14" s="18" t="s">
        <v>166</v>
      </c>
      <c r="D14" s="14">
        <v>44494</v>
      </c>
      <c r="E14" s="14">
        <v>45716</v>
      </c>
      <c r="F14" s="10">
        <f t="shared" si="1"/>
        <v>3</v>
      </c>
      <c r="G14" s="10">
        <v>100</v>
      </c>
      <c r="H14" s="12">
        <f t="shared" ref="H14:H17" si="3">F14*G14</f>
        <v>300</v>
      </c>
      <c r="I14" s="12">
        <v>100</v>
      </c>
      <c r="J14" s="12">
        <v>300</v>
      </c>
      <c r="K14" s="10">
        <f t="shared" si="0"/>
        <v>700</v>
      </c>
      <c r="L14" s="35" t="s">
        <v>360</v>
      </c>
    </row>
    <row r="15" ht="41" customHeight="1" spans="1:12">
      <c r="A15" s="10">
        <v>13</v>
      </c>
      <c r="B15" s="15"/>
      <c r="C15" s="18" t="s">
        <v>391</v>
      </c>
      <c r="D15" s="14">
        <v>45022</v>
      </c>
      <c r="E15" s="14">
        <v>45716</v>
      </c>
      <c r="F15" s="10">
        <f t="shared" si="1"/>
        <v>1</v>
      </c>
      <c r="G15" s="10">
        <v>100</v>
      </c>
      <c r="H15" s="12">
        <f t="shared" si="3"/>
        <v>100</v>
      </c>
      <c r="I15" s="12">
        <v>400</v>
      </c>
      <c r="J15" s="12">
        <v>300</v>
      </c>
      <c r="K15" s="10">
        <f t="shared" si="0"/>
        <v>800</v>
      </c>
      <c r="L15" s="35" t="s">
        <v>548</v>
      </c>
    </row>
    <row r="16" ht="36" customHeight="1" spans="1:12">
      <c r="A16" s="10">
        <v>14</v>
      </c>
      <c r="B16" s="15"/>
      <c r="C16" s="18" t="s">
        <v>394</v>
      </c>
      <c r="D16" s="14">
        <v>45033</v>
      </c>
      <c r="E16" s="14">
        <v>45716</v>
      </c>
      <c r="F16" s="10">
        <f t="shared" si="1"/>
        <v>1</v>
      </c>
      <c r="G16" s="10">
        <v>100</v>
      </c>
      <c r="H16" s="12">
        <f t="shared" si="3"/>
        <v>100</v>
      </c>
      <c r="I16" s="12">
        <v>0</v>
      </c>
      <c r="J16" s="12">
        <v>0</v>
      </c>
      <c r="K16" s="10">
        <f t="shared" si="0"/>
        <v>100</v>
      </c>
      <c r="L16" s="35" t="s">
        <v>395</v>
      </c>
    </row>
    <row r="17" ht="36" customHeight="1" spans="1:12">
      <c r="A17" s="10">
        <v>15</v>
      </c>
      <c r="B17" s="15"/>
      <c r="C17" s="18" t="s">
        <v>408</v>
      </c>
      <c r="D17" s="14">
        <v>45050</v>
      </c>
      <c r="E17" s="14">
        <v>45716</v>
      </c>
      <c r="F17" s="10">
        <f t="shared" si="1"/>
        <v>1</v>
      </c>
      <c r="G17" s="10">
        <v>100</v>
      </c>
      <c r="H17" s="12">
        <f t="shared" si="3"/>
        <v>100</v>
      </c>
      <c r="I17" s="12">
        <v>0</v>
      </c>
      <c r="J17" s="12">
        <v>100</v>
      </c>
      <c r="K17" s="10">
        <f t="shared" si="0"/>
        <v>200</v>
      </c>
      <c r="L17" s="35" t="s">
        <v>409</v>
      </c>
    </row>
    <row r="18" ht="42" customHeight="1" spans="1:12">
      <c r="A18" s="10">
        <v>16</v>
      </c>
      <c r="B18" s="15"/>
      <c r="C18" s="18" t="s">
        <v>504</v>
      </c>
      <c r="D18" s="14">
        <v>45306</v>
      </c>
      <c r="E18" s="14">
        <v>45716</v>
      </c>
      <c r="F18" s="10">
        <f t="shared" si="1"/>
        <v>1</v>
      </c>
      <c r="G18" s="10">
        <v>100</v>
      </c>
      <c r="H18" s="12">
        <v>100</v>
      </c>
      <c r="I18" s="12">
        <v>300</v>
      </c>
      <c r="J18" s="12">
        <v>200</v>
      </c>
      <c r="K18" s="10">
        <f t="shared" si="0"/>
        <v>600</v>
      </c>
      <c r="L18" s="35" t="s">
        <v>549</v>
      </c>
    </row>
    <row r="19" ht="36" customHeight="1" spans="1:12">
      <c r="A19" s="10">
        <v>17</v>
      </c>
      <c r="B19" s="15"/>
      <c r="C19" s="76" t="s">
        <v>527</v>
      </c>
      <c r="D19" s="14">
        <v>45369</v>
      </c>
      <c r="E19" s="14">
        <v>45716</v>
      </c>
      <c r="F19" s="10">
        <f t="shared" si="1"/>
        <v>0</v>
      </c>
      <c r="G19" s="10">
        <v>100</v>
      </c>
      <c r="H19" s="12">
        <v>0</v>
      </c>
      <c r="I19" s="12">
        <v>300</v>
      </c>
      <c r="J19" s="12">
        <v>300</v>
      </c>
      <c r="K19" s="10">
        <f t="shared" si="0"/>
        <v>600</v>
      </c>
      <c r="L19" s="35" t="s">
        <v>760</v>
      </c>
    </row>
    <row r="20" ht="39" customHeight="1" spans="1:12">
      <c r="A20" s="10">
        <v>18</v>
      </c>
      <c r="B20" s="15"/>
      <c r="C20" s="76" t="s">
        <v>585</v>
      </c>
      <c r="D20" s="14">
        <v>45439</v>
      </c>
      <c r="E20" s="14">
        <v>45716</v>
      </c>
      <c r="F20" s="10">
        <f t="shared" si="1"/>
        <v>0</v>
      </c>
      <c r="G20" s="10">
        <v>100</v>
      </c>
      <c r="H20" s="12">
        <v>0</v>
      </c>
      <c r="I20" s="12">
        <v>300</v>
      </c>
      <c r="J20" s="12">
        <v>300</v>
      </c>
      <c r="K20" s="10">
        <f t="shared" si="0"/>
        <v>600</v>
      </c>
      <c r="L20" s="35" t="s">
        <v>704</v>
      </c>
    </row>
    <row r="21" ht="36" customHeight="1" spans="1:12">
      <c r="A21" s="10">
        <v>19</v>
      </c>
      <c r="B21" s="15"/>
      <c r="C21" s="10" t="s">
        <v>69</v>
      </c>
      <c r="D21" s="14">
        <v>44350</v>
      </c>
      <c r="E21" s="14">
        <v>45716</v>
      </c>
      <c r="F21" s="10">
        <f t="shared" si="1"/>
        <v>3</v>
      </c>
      <c r="G21" s="10">
        <v>100</v>
      </c>
      <c r="H21" s="12">
        <f>F21*G21</f>
        <v>300</v>
      </c>
      <c r="I21" s="12">
        <v>300</v>
      </c>
      <c r="J21" s="12">
        <v>100</v>
      </c>
      <c r="K21" s="10">
        <f t="shared" si="0"/>
        <v>700</v>
      </c>
      <c r="L21" s="35" t="s">
        <v>70</v>
      </c>
    </row>
    <row r="22" ht="36" customHeight="1" spans="1:12">
      <c r="A22" s="10">
        <v>20</v>
      </c>
      <c r="B22" s="15"/>
      <c r="C22" s="18" t="s">
        <v>587</v>
      </c>
      <c r="D22" s="14">
        <v>45446</v>
      </c>
      <c r="E22" s="14">
        <v>45716</v>
      </c>
      <c r="F22" s="10">
        <f t="shared" si="1"/>
        <v>0</v>
      </c>
      <c r="G22" s="10">
        <v>100</v>
      </c>
      <c r="H22" s="12">
        <v>0</v>
      </c>
      <c r="I22" s="12">
        <v>300</v>
      </c>
      <c r="J22" s="12">
        <v>400</v>
      </c>
      <c r="K22" s="10">
        <f t="shared" si="0"/>
        <v>700</v>
      </c>
      <c r="L22" s="35" t="s">
        <v>588</v>
      </c>
    </row>
    <row r="23" ht="36" customHeight="1" spans="1:12">
      <c r="A23" s="10">
        <v>21</v>
      </c>
      <c r="B23" s="15"/>
      <c r="C23" s="18" t="s">
        <v>608</v>
      </c>
      <c r="D23" s="14">
        <v>45499</v>
      </c>
      <c r="E23" s="14">
        <v>45716</v>
      </c>
      <c r="F23" s="10">
        <f t="shared" si="1"/>
        <v>0</v>
      </c>
      <c r="G23" s="10">
        <v>100</v>
      </c>
      <c r="H23" s="12">
        <v>0</v>
      </c>
      <c r="I23" s="12">
        <v>300</v>
      </c>
      <c r="J23" s="12">
        <v>200</v>
      </c>
      <c r="K23" s="10">
        <f t="shared" si="0"/>
        <v>500</v>
      </c>
      <c r="L23" s="35" t="s">
        <v>609</v>
      </c>
    </row>
    <row r="24" ht="36" customHeight="1" spans="1:12">
      <c r="A24" s="10">
        <v>22</v>
      </c>
      <c r="B24" s="15"/>
      <c r="C24" s="77" t="s">
        <v>628</v>
      </c>
      <c r="D24" s="21">
        <v>45505</v>
      </c>
      <c r="E24" s="14">
        <v>45716</v>
      </c>
      <c r="F24" s="10">
        <f t="shared" si="1"/>
        <v>0</v>
      </c>
      <c r="G24" s="10">
        <v>100</v>
      </c>
      <c r="H24" s="12">
        <v>0</v>
      </c>
      <c r="I24" s="12">
        <v>400</v>
      </c>
      <c r="J24" s="12">
        <v>0</v>
      </c>
      <c r="K24" s="10">
        <f t="shared" si="0"/>
        <v>400</v>
      </c>
      <c r="L24" s="35" t="s">
        <v>629</v>
      </c>
    </row>
    <row r="25" ht="36" customHeight="1" spans="1:12">
      <c r="A25" s="10">
        <v>23</v>
      </c>
      <c r="B25" s="15"/>
      <c r="C25" s="77" t="s">
        <v>630</v>
      </c>
      <c r="D25" s="21">
        <v>45511</v>
      </c>
      <c r="E25" s="14">
        <v>45716</v>
      </c>
      <c r="F25" s="10">
        <f t="shared" si="1"/>
        <v>0</v>
      </c>
      <c r="G25" s="10">
        <v>100</v>
      </c>
      <c r="H25" s="12">
        <v>0</v>
      </c>
      <c r="I25" s="12">
        <v>300</v>
      </c>
      <c r="J25" s="12">
        <v>0</v>
      </c>
      <c r="K25" s="10">
        <f t="shared" si="0"/>
        <v>300</v>
      </c>
      <c r="L25" s="35" t="s">
        <v>631</v>
      </c>
    </row>
    <row r="26" ht="36" customHeight="1" spans="1:12">
      <c r="A26" s="10">
        <v>24</v>
      </c>
      <c r="B26" s="15"/>
      <c r="C26" s="77" t="s">
        <v>705</v>
      </c>
      <c r="D26" s="21">
        <v>45135</v>
      </c>
      <c r="E26" s="14">
        <v>45716</v>
      </c>
      <c r="F26" s="10">
        <f t="shared" si="1"/>
        <v>1</v>
      </c>
      <c r="G26" s="10">
        <v>100</v>
      </c>
      <c r="H26" s="12">
        <v>100</v>
      </c>
      <c r="I26" s="12">
        <v>0</v>
      </c>
      <c r="J26" s="12">
        <v>0</v>
      </c>
      <c r="K26" s="10">
        <f t="shared" si="0"/>
        <v>100</v>
      </c>
      <c r="L26" s="35"/>
    </row>
    <row r="27" ht="36" customHeight="1" spans="1:12">
      <c r="A27" s="10">
        <v>25</v>
      </c>
      <c r="B27" s="15"/>
      <c r="C27" s="77" t="s">
        <v>632</v>
      </c>
      <c r="D27" s="21">
        <v>45512</v>
      </c>
      <c r="E27" s="14">
        <v>45716</v>
      </c>
      <c r="F27" s="10">
        <f t="shared" si="1"/>
        <v>0</v>
      </c>
      <c r="G27" s="10">
        <v>100</v>
      </c>
      <c r="H27" s="12">
        <v>0</v>
      </c>
      <c r="I27" s="12">
        <v>300</v>
      </c>
      <c r="J27" s="12">
        <v>0</v>
      </c>
      <c r="K27" s="10">
        <f t="shared" si="0"/>
        <v>300</v>
      </c>
      <c r="L27" s="35" t="s">
        <v>633</v>
      </c>
    </row>
    <row r="28" ht="36" customHeight="1" spans="1:12">
      <c r="A28" s="10">
        <v>26</v>
      </c>
      <c r="B28" s="15"/>
      <c r="C28" s="77" t="s">
        <v>355</v>
      </c>
      <c r="D28" s="23">
        <v>45539</v>
      </c>
      <c r="E28" s="14">
        <v>45716</v>
      </c>
      <c r="F28" s="10">
        <f t="shared" si="1"/>
        <v>0</v>
      </c>
      <c r="G28" s="10">
        <v>100</v>
      </c>
      <c r="H28" s="12">
        <v>0</v>
      </c>
      <c r="I28" s="12">
        <v>400</v>
      </c>
      <c r="J28" s="12">
        <v>0</v>
      </c>
      <c r="K28" s="10">
        <f t="shared" si="0"/>
        <v>400</v>
      </c>
      <c r="L28" s="35" t="s">
        <v>660</v>
      </c>
    </row>
    <row r="29" ht="36" customHeight="1" spans="1:12">
      <c r="A29" s="10">
        <v>27</v>
      </c>
      <c r="B29" s="15"/>
      <c r="C29" s="77" t="s">
        <v>661</v>
      </c>
      <c r="D29" s="23">
        <v>45553</v>
      </c>
      <c r="E29" s="14">
        <v>45716</v>
      </c>
      <c r="F29" s="10">
        <f t="shared" si="1"/>
        <v>0</v>
      </c>
      <c r="G29" s="10">
        <v>100</v>
      </c>
      <c r="H29" s="12">
        <v>0</v>
      </c>
      <c r="I29" s="12">
        <v>300</v>
      </c>
      <c r="J29" s="12">
        <v>0</v>
      </c>
      <c r="K29" s="10">
        <f t="shared" si="0"/>
        <v>300</v>
      </c>
      <c r="L29" s="35" t="s">
        <v>662</v>
      </c>
    </row>
    <row r="30" ht="36" customHeight="1" spans="1:12">
      <c r="A30" s="10">
        <v>28</v>
      </c>
      <c r="B30" s="15"/>
      <c r="C30" s="78" t="s">
        <v>665</v>
      </c>
      <c r="D30" s="23">
        <v>45546</v>
      </c>
      <c r="E30" s="14">
        <v>45716</v>
      </c>
      <c r="F30" s="10">
        <f t="shared" si="1"/>
        <v>0</v>
      </c>
      <c r="G30" s="10">
        <v>100</v>
      </c>
      <c r="H30" s="12">
        <v>0</v>
      </c>
      <c r="I30" s="12">
        <v>0</v>
      </c>
      <c r="J30" s="12">
        <v>0</v>
      </c>
      <c r="K30" s="10">
        <f t="shared" ref="K30:K64" si="4">SUM(H30:J30)</f>
        <v>0</v>
      </c>
      <c r="L30" s="35" t="s">
        <v>770</v>
      </c>
    </row>
    <row r="31" ht="36" customHeight="1" spans="1:12">
      <c r="A31" s="10">
        <v>29</v>
      </c>
      <c r="B31" s="15"/>
      <c r="C31" s="79" t="s">
        <v>707</v>
      </c>
      <c r="D31" s="23">
        <v>45577</v>
      </c>
      <c r="E31" s="14">
        <v>45716</v>
      </c>
      <c r="F31" s="10">
        <f t="shared" si="1"/>
        <v>0</v>
      </c>
      <c r="G31" s="10">
        <v>100</v>
      </c>
      <c r="H31" s="12">
        <v>0</v>
      </c>
      <c r="I31" s="12">
        <v>300</v>
      </c>
      <c r="J31" s="12">
        <v>0</v>
      </c>
      <c r="K31" s="10">
        <f t="shared" si="4"/>
        <v>300</v>
      </c>
      <c r="L31" s="35" t="s">
        <v>708</v>
      </c>
    </row>
    <row r="32" ht="46" customHeight="1" spans="1:12">
      <c r="A32" s="10">
        <v>30</v>
      </c>
      <c r="B32" s="15"/>
      <c r="C32" s="78" t="s">
        <v>709</v>
      </c>
      <c r="D32" s="23">
        <v>45586</v>
      </c>
      <c r="E32" s="14">
        <v>45716</v>
      </c>
      <c r="F32" s="10">
        <f t="shared" si="1"/>
        <v>0</v>
      </c>
      <c r="G32" s="10">
        <v>100</v>
      </c>
      <c r="H32" s="12">
        <v>0</v>
      </c>
      <c r="I32" s="12">
        <v>300</v>
      </c>
      <c r="J32" s="12">
        <v>400</v>
      </c>
      <c r="K32" s="10">
        <f t="shared" si="4"/>
        <v>700</v>
      </c>
      <c r="L32" s="35" t="s">
        <v>771</v>
      </c>
    </row>
    <row r="33" ht="36" customHeight="1" spans="1:12">
      <c r="A33" s="10">
        <v>31</v>
      </c>
      <c r="B33" s="15"/>
      <c r="C33" s="79" t="s">
        <v>711</v>
      </c>
      <c r="D33" s="23">
        <v>45588</v>
      </c>
      <c r="E33" s="14">
        <v>45716</v>
      </c>
      <c r="F33" s="10">
        <f t="shared" si="1"/>
        <v>0</v>
      </c>
      <c r="G33" s="10">
        <v>100</v>
      </c>
      <c r="H33" s="12">
        <v>0</v>
      </c>
      <c r="I33" s="12">
        <v>300</v>
      </c>
      <c r="J33" s="12">
        <v>100</v>
      </c>
      <c r="K33" s="10">
        <f t="shared" si="4"/>
        <v>400</v>
      </c>
      <c r="L33" s="35" t="s">
        <v>712</v>
      </c>
    </row>
    <row r="34" ht="36" customHeight="1" spans="1:12">
      <c r="A34" s="10">
        <v>32</v>
      </c>
      <c r="B34" s="15"/>
      <c r="C34" s="77" t="s">
        <v>713</v>
      </c>
      <c r="D34" s="23">
        <v>45600</v>
      </c>
      <c r="E34" s="14">
        <v>45716</v>
      </c>
      <c r="F34" s="10">
        <f t="shared" si="1"/>
        <v>0</v>
      </c>
      <c r="G34" s="10">
        <v>100</v>
      </c>
      <c r="H34" s="12">
        <v>0</v>
      </c>
      <c r="I34" s="12">
        <v>100</v>
      </c>
      <c r="J34" s="12">
        <v>400</v>
      </c>
      <c r="K34" s="10">
        <f t="shared" si="4"/>
        <v>500</v>
      </c>
      <c r="L34" s="35" t="s">
        <v>714</v>
      </c>
    </row>
    <row r="35" ht="36" customHeight="1" spans="1:12">
      <c r="A35" s="10">
        <v>33</v>
      </c>
      <c r="B35" s="15"/>
      <c r="C35" s="18" t="s">
        <v>346</v>
      </c>
      <c r="D35" s="14">
        <v>44842</v>
      </c>
      <c r="E35" s="14">
        <v>45716</v>
      </c>
      <c r="F35" s="10">
        <f t="shared" si="1"/>
        <v>2</v>
      </c>
      <c r="G35" s="10">
        <v>100</v>
      </c>
      <c r="H35" s="12">
        <v>200</v>
      </c>
      <c r="I35" s="12">
        <v>0</v>
      </c>
      <c r="J35" s="12">
        <v>300</v>
      </c>
      <c r="K35" s="10">
        <f t="shared" si="4"/>
        <v>500</v>
      </c>
      <c r="L35" s="35" t="s">
        <v>347</v>
      </c>
    </row>
    <row r="36" ht="36" customHeight="1" spans="1:12">
      <c r="A36" s="10">
        <v>34</v>
      </c>
      <c r="B36" s="15"/>
      <c r="C36" s="10" t="s">
        <v>58</v>
      </c>
      <c r="D36" s="14">
        <v>44113</v>
      </c>
      <c r="E36" s="14">
        <v>45716</v>
      </c>
      <c r="F36" s="10">
        <f t="shared" si="1"/>
        <v>4</v>
      </c>
      <c r="G36" s="10">
        <v>100</v>
      </c>
      <c r="H36" s="12">
        <v>400</v>
      </c>
      <c r="I36" s="12">
        <v>300</v>
      </c>
      <c r="J36" s="12">
        <v>200</v>
      </c>
      <c r="K36" s="10">
        <f t="shared" si="4"/>
        <v>900</v>
      </c>
      <c r="L36" s="35" t="s">
        <v>534</v>
      </c>
    </row>
    <row r="37" ht="36" customHeight="1" spans="1:12">
      <c r="A37" s="10">
        <v>35</v>
      </c>
      <c r="B37" s="15"/>
      <c r="C37" s="77" t="s">
        <v>740</v>
      </c>
      <c r="D37" s="24">
        <v>45649</v>
      </c>
      <c r="E37" s="14">
        <v>45716</v>
      </c>
      <c r="F37" s="10">
        <f t="shared" si="1"/>
        <v>0</v>
      </c>
      <c r="G37" s="10">
        <v>100</v>
      </c>
      <c r="H37" s="12">
        <v>0</v>
      </c>
      <c r="I37" s="12">
        <v>300</v>
      </c>
      <c r="J37" s="12">
        <v>0</v>
      </c>
      <c r="K37" s="10">
        <f t="shared" si="4"/>
        <v>300</v>
      </c>
      <c r="L37" s="35" t="s">
        <v>741</v>
      </c>
    </row>
    <row r="38" ht="36" customHeight="1" spans="1:12">
      <c r="A38" s="10">
        <v>36</v>
      </c>
      <c r="B38" s="15"/>
      <c r="C38" s="80" t="s">
        <v>772</v>
      </c>
      <c r="D38" s="24">
        <v>45693</v>
      </c>
      <c r="E38" s="14">
        <v>45716</v>
      </c>
      <c r="F38" s="10">
        <f t="shared" ref="F38:F47" si="5">DATEDIF(D38,E38,"Y")</f>
        <v>0</v>
      </c>
      <c r="G38" s="10">
        <v>100</v>
      </c>
      <c r="H38" s="12">
        <v>0</v>
      </c>
      <c r="I38" s="12">
        <v>0</v>
      </c>
      <c r="J38" s="12">
        <v>0</v>
      </c>
      <c r="K38" s="10">
        <f t="shared" ref="K38:K47" si="6">SUM(H38:J38)</f>
        <v>0</v>
      </c>
      <c r="L38" s="35" t="s">
        <v>773</v>
      </c>
    </row>
    <row r="39" ht="36" customHeight="1" spans="1:12">
      <c r="A39" s="10">
        <v>37</v>
      </c>
      <c r="B39" s="15"/>
      <c r="C39" s="81" t="s">
        <v>774</v>
      </c>
      <c r="D39" s="24">
        <v>45700</v>
      </c>
      <c r="E39" s="14">
        <v>45716</v>
      </c>
      <c r="F39" s="10">
        <f t="shared" si="5"/>
        <v>0</v>
      </c>
      <c r="G39" s="10">
        <v>100</v>
      </c>
      <c r="H39" s="12">
        <v>0</v>
      </c>
      <c r="I39" s="12">
        <v>0</v>
      </c>
      <c r="J39" s="12">
        <v>0</v>
      </c>
      <c r="K39" s="10">
        <f t="shared" si="6"/>
        <v>0</v>
      </c>
      <c r="L39" s="35" t="s">
        <v>775</v>
      </c>
    </row>
    <row r="40" ht="36" customHeight="1" spans="1:12">
      <c r="A40" s="10">
        <v>38</v>
      </c>
      <c r="B40" s="15"/>
      <c r="C40" s="82" t="s">
        <v>776</v>
      </c>
      <c r="D40" s="24">
        <v>45705</v>
      </c>
      <c r="E40" s="14">
        <v>45716</v>
      </c>
      <c r="F40" s="10">
        <f t="shared" si="5"/>
        <v>0</v>
      </c>
      <c r="G40" s="10">
        <v>100</v>
      </c>
      <c r="H40" s="12">
        <v>0</v>
      </c>
      <c r="I40" s="12">
        <v>0</v>
      </c>
      <c r="J40" s="12">
        <v>0</v>
      </c>
      <c r="K40" s="10">
        <f t="shared" si="6"/>
        <v>0</v>
      </c>
      <c r="L40" s="35" t="s">
        <v>777</v>
      </c>
    </row>
    <row r="41" ht="36" customHeight="1" spans="1:12">
      <c r="A41" s="10">
        <v>39</v>
      </c>
      <c r="B41" s="15"/>
      <c r="C41" s="82" t="s">
        <v>778</v>
      </c>
      <c r="D41" s="24">
        <v>45705</v>
      </c>
      <c r="E41" s="14">
        <v>45716</v>
      </c>
      <c r="F41" s="10">
        <f t="shared" si="5"/>
        <v>0</v>
      </c>
      <c r="G41" s="10">
        <v>100</v>
      </c>
      <c r="H41" s="12">
        <v>0</v>
      </c>
      <c r="I41" s="12">
        <v>0</v>
      </c>
      <c r="J41" s="12">
        <v>0</v>
      </c>
      <c r="K41" s="10">
        <f t="shared" si="6"/>
        <v>0</v>
      </c>
      <c r="L41" s="35" t="s">
        <v>779</v>
      </c>
    </row>
    <row r="42" ht="36" customHeight="1" spans="1:12">
      <c r="A42" s="10">
        <v>40</v>
      </c>
      <c r="B42" s="15"/>
      <c r="C42" s="82" t="s">
        <v>780</v>
      </c>
      <c r="D42" s="24">
        <v>45713</v>
      </c>
      <c r="E42" s="14">
        <v>45716</v>
      </c>
      <c r="F42" s="10">
        <f t="shared" si="5"/>
        <v>0</v>
      </c>
      <c r="G42" s="10">
        <v>100</v>
      </c>
      <c r="H42" s="12">
        <v>0</v>
      </c>
      <c r="I42" s="12">
        <v>0</v>
      </c>
      <c r="J42" s="12">
        <v>0</v>
      </c>
      <c r="K42" s="10">
        <f t="shared" si="6"/>
        <v>0</v>
      </c>
      <c r="L42" s="35" t="s">
        <v>781</v>
      </c>
    </row>
    <row r="43" ht="36" customHeight="1" spans="1:12">
      <c r="A43" s="10">
        <v>41</v>
      </c>
      <c r="B43" s="15"/>
      <c r="C43" s="82" t="s">
        <v>782</v>
      </c>
      <c r="D43" s="24">
        <v>45713</v>
      </c>
      <c r="E43" s="14">
        <v>45716</v>
      </c>
      <c r="F43" s="10">
        <f t="shared" si="5"/>
        <v>0</v>
      </c>
      <c r="G43" s="10">
        <v>100</v>
      </c>
      <c r="H43" s="12">
        <v>0</v>
      </c>
      <c r="I43" s="12">
        <v>0</v>
      </c>
      <c r="J43" s="12">
        <v>0</v>
      </c>
      <c r="K43" s="10">
        <f t="shared" si="6"/>
        <v>0</v>
      </c>
      <c r="L43" s="35" t="s">
        <v>783</v>
      </c>
    </row>
    <row r="44" ht="36" customHeight="1" spans="1:12">
      <c r="A44" s="10">
        <v>42</v>
      </c>
      <c r="B44" s="13" t="s">
        <v>573</v>
      </c>
      <c r="C44" s="77" t="s">
        <v>371</v>
      </c>
      <c r="D44" s="14">
        <v>44921</v>
      </c>
      <c r="E44" s="14">
        <v>45716</v>
      </c>
      <c r="F44" s="10">
        <f t="shared" si="5"/>
        <v>2</v>
      </c>
      <c r="G44" s="10">
        <v>100</v>
      </c>
      <c r="H44" s="12">
        <v>200</v>
      </c>
      <c r="I44" s="12">
        <v>400</v>
      </c>
      <c r="J44" s="12">
        <v>100</v>
      </c>
      <c r="K44" s="10">
        <f t="shared" si="6"/>
        <v>700</v>
      </c>
      <c r="L44" s="35" t="s">
        <v>784</v>
      </c>
    </row>
    <row r="45" ht="36" customHeight="1" spans="1:12">
      <c r="A45" s="10">
        <v>43</v>
      </c>
      <c r="B45" s="15"/>
      <c r="C45" s="77" t="s">
        <v>663</v>
      </c>
      <c r="D45" s="23">
        <v>45553</v>
      </c>
      <c r="E45" s="14">
        <v>45716</v>
      </c>
      <c r="F45" s="10">
        <f t="shared" si="5"/>
        <v>0</v>
      </c>
      <c r="G45" s="10">
        <v>100</v>
      </c>
      <c r="H45" s="12">
        <v>0</v>
      </c>
      <c r="I45" s="12">
        <v>300</v>
      </c>
      <c r="J45" s="12">
        <v>100</v>
      </c>
      <c r="K45" s="10">
        <f t="shared" si="6"/>
        <v>400</v>
      </c>
      <c r="L45" s="35" t="s">
        <v>736</v>
      </c>
    </row>
    <row r="46" ht="36" customHeight="1" spans="1:12">
      <c r="A46" s="10">
        <v>44</v>
      </c>
      <c r="B46" s="51"/>
      <c r="C46" s="29" t="s">
        <v>744</v>
      </c>
      <c r="D46" s="28">
        <v>45637</v>
      </c>
      <c r="E46" s="14">
        <v>45716</v>
      </c>
      <c r="F46" s="10">
        <f t="shared" si="5"/>
        <v>0</v>
      </c>
      <c r="G46" s="10">
        <v>100</v>
      </c>
      <c r="H46" s="12">
        <v>0</v>
      </c>
      <c r="I46" s="12">
        <v>300</v>
      </c>
      <c r="J46" s="12">
        <v>0</v>
      </c>
      <c r="K46" s="10">
        <f t="shared" si="6"/>
        <v>300</v>
      </c>
      <c r="L46" s="35" t="s">
        <v>785</v>
      </c>
    </row>
    <row r="47" ht="28" customHeight="1" spans="1:12">
      <c r="A47" s="10">
        <v>45</v>
      </c>
      <c r="B47" s="10" t="s">
        <v>433</v>
      </c>
      <c r="C47" s="10" t="s">
        <v>39</v>
      </c>
      <c r="D47" s="14">
        <v>44046</v>
      </c>
      <c r="E47" s="14">
        <v>45716</v>
      </c>
      <c r="F47" s="10">
        <f t="shared" si="5"/>
        <v>4</v>
      </c>
      <c r="G47" s="10">
        <v>100</v>
      </c>
      <c r="H47" s="12">
        <f>F47*G47</f>
        <v>400</v>
      </c>
      <c r="I47" s="12">
        <v>400</v>
      </c>
      <c r="J47" s="12">
        <v>300</v>
      </c>
      <c r="K47" s="10">
        <f t="shared" si="6"/>
        <v>1100</v>
      </c>
      <c r="L47" s="35" t="s">
        <v>544</v>
      </c>
    </row>
    <row r="48" ht="30" customHeight="1" spans="1:12">
      <c r="A48" s="10">
        <v>46</v>
      </c>
      <c r="B48" s="10"/>
      <c r="C48" s="75" t="s">
        <v>124</v>
      </c>
      <c r="D48" s="17">
        <v>43590</v>
      </c>
      <c r="E48" s="14">
        <v>45716</v>
      </c>
      <c r="F48" s="10">
        <f t="shared" ref="F48:F60" si="7">DATEDIF(D48,E48,"Y")</f>
        <v>5</v>
      </c>
      <c r="G48" s="10">
        <v>0</v>
      </c>
      <c r="H48" s="12">
        <v>0</v>
      </c>
      <c r="I48" s="12">
        <v>0</v>
      </c>
      <c r="J48" s="12">
        <v>300</v>
      </c>
      <c r="K48" s="10">
        <f t="shared" ref="K48:K68" si="8">SUM(H48:J48)</f>
        <v>300</v>
      </c>
      <c r="L48" s="84" t="s">
        <v>786</v>
      </c>
    </row>
    <row r="49" ht="30" customHeight="1" spans="1:12">
      <c r="A49" s="10">
        <v>47</v>
      </c>
      <c r="B49" s="10"/>
      <c r="C49" s="18" t="s">
        <v>453</v>
      </c>
      <c r="D49" s="17">
        <v>44602</v>
      </c>
      <c r="E49" s="14">
        <v>45716</v>
      </c>
      <c r="F49" s="10">
        <f t="shared" si="7"/>
        <v>3</v>
      </c>
      <c r="G49" s="10">
        <v>0</v>
      </c>
      <c r="H49" s="12">
        <v>0</v>
      </c>
      <c r="I49" s="12">
        <v>0</v>
      </c>
      <c r="J49" s="12">
        <v>300</v>
      </c>
      <c r="K49" s="10">
        <f t="shared" si="8"/>
        <v>300</v>
      </c>
      <c r="L49" s="39" t="s">
        <v>110</v>
      </c>
    </row>
    <row r="50" ht="30" customHeight="1" spans="1:12">
      <c r="A50" s="10">
        <v>48</v>
      </c>
      <c r="B50" s="13" t="s">
        <v>60</v>
      </c>
      <c r="C50" s="10" t="s">
        <v>61</v>
      </c>
      <c r="D50" s="14">
        <v>44074</v>
      </c>
      <c r="E50" s="14">
        <v>45716</v>
      </c>
      <c r="F50" s="10">
        <f t="shared" si="7"/>
        <v>4</v>
      </c>
      <c r="G50" s="10">
        <v>100</v>
      </c>
      <c r="H50" s="12">
        <f>F50*G50</f>
        <v>400</v>
      </c>
      <c r="I50" s="12">
        <v>0</v>
      </c>
      <c r="J50" s="12">
        <v>100</v>
      </c>
      <c r="K50" s="10">
        <f t="shared" si="8"/>
        <v>500</v>
      </c>
      <c r="L50" s="35" t="s">
        <v>421</v>
      </c>
    </row>
    <row r="51" ht="33" customHeight="1" spans="1:12">
      <c r="A51" s="10">
        <v>49</v>
      </c>
      <c r="B51" s="15"/>
      <c r="C51" s="10" t="s">
        <v>118</v>
      </c>
      <c r="D51" s="14">
        <v>44392</v>
      </c>
      <c r="E51" s="14">
        <v>45716</v>
      </c>
      <c r="F51" s="10">
        <f t="shared" si="7"/>
        <v>3</v>
      </c>
      <c r="G51" s="10">
        <v>100</v>
      </c>
      <c r="H51" s="12">
        <v>300</v>
      </c>
      <c r="I51" s="12">
        <v>300</v>
      </c>
      <c r="J51" s="12">
        <v>100</v>
      </c>
      <c r="K51" s="10">
        <f t="shared" si="8"/>
        <v>700</v>
      </c>
      <c r="L51" s="35" t="s">
        <v>484</v>
      </c>
    </row>
    <row r="52" ht="33" customHeight="1" spans="1:12">
      <c r="A52" s="10">
        <v>50</v>
      </c>
      <c r="B52" s="15"/>
      <c r="C52" s="83" t="s">
        <v>596</v>
      </c>
      <c r="D52" s="14">
        <v>45460</v>
      </c>
      <c r="E52" s="14">
        <v>45716</v>
      </c>
      <c r="F52" s="10">
        <f t="shared" si="7"/>
        <v>0</v>
      </c>
      <c r="G52" s="10">
        <v>0</v>
      </c>
      <c r="H52" s="12">
        <v>0</v>
      </c>
      <c r="I52" s="12">
        <v>0</v>
      </c>
      <c r="J52" s="12">
        <v>100</v>
      </c>
      <c r="K52" s="10">
        <f t="shared" si="8"/>
        <v>100</v>
      </c>
      <c r="L52" s="35" t="s">
        <v>597</v>
      </c>
    </row>
    <row r="53" ht="33" customHeight="1" spans="1:12">
      <c r="A53" s="10">
        <v>51</v>
      </c>
      <c r="B53" s="15"/>
      <c r="C53" s="18" t="s">
        <v>550</v>
      </c>
      <c r="D53" s="14">
        <v>45377</v>
      </c>
      <c r="E53" s="14">
        <v>45716</v>
      </c>
      <c r="F53" s="10">
        <f t="shared" si="7"/>
        <v>0</v>
      </c>
      <c r="G53" s="10">
        <v>0</v>
      </c>
      <c r="H53" s="12">
        <v>0</v>
      </c>
      <c r="I53" s="12">
        <v>0</v>
      </c>
      <c r="J53" s="12">
        <v>0</v>
      </c>
      <c r="K53" s="10">
        <f t="shared" si="8"/>
        <v>0</v>
      </c>
      <c r="L53" s="35" t="s">
        <v>748</v>
      </c>
    </row>
    <row r="54" ht="31" customHeight="1" spans="1:12">
      <c r="A54" s="10">
        <v>52</v>
      </c>
      <c r="B54" s="15"/>
      <c r="C54" s="18" t="s">
        <v>521</v>
      </c>
      <c r="D54" s="17">
        <v>45233</v>
      </c>
      <c r="E54" s="14">
        <v>45716</v>
      </c>
      <c r="F54" s="10">
        <f t="shared" si="7"/>
        <v>1</v>
      </c>
      <c r="G54" s="10">
        <v>0</v>
      </c>
      <c r="H54" s="12">
        <v>0</v>
      </c>
      <c r="I54" s="12">
        <v>0</v>
      </c>
      <c r="J54" s="12">
        <v>100</v>
      </c>
      <c r="K54" s="10">
        <f t="shared" si="8"/>
        <v>100</v>
      </c>
      <c r="L54" s="40" t="s">
        <v>552</v>
      </c>
    </row>
    <row r="55" ht="31" customHeight="1" spans="1:12">
      <c r="A55" s="10">
        <v>53</v>
      </c>
      <c r="B55" s="15"/>
      <c r="C55" s="18" t="s">
        <v>434</v>
      </c>
      <c r="D55" s="17">
        <v>44862</v>
      </c>
      <c r="E55" s="14">
        <v>45716</v>
      </c>
      <c r="F55" s="10">
        <f t="shared" si="7"/>
        <v>2</v>
      </c>
      <c r="G55" s="10">
        <v>0</v>
      </c>
      <c r="H55" s="12">
        <v>0</v>
      </c>
      <c r="I55" s="12">
        <v>0</v>
      </c>
      <c r="J55" s="12">
        <v>200</v>
      </c>
      <c r="K55" s="10">
        <f t="shared" si="8"/>
        <v>200</v>
      </c>
      <c r="L55" s="41" t="s">
        <v>553</v>
      </c>
    </row>
    <row r="56" ht="28" customHeight="1" spans="1:12">
      <c r="A56" s="10">
        <v>54</v>
      </c>
      <c r="B56" s="13" t="s">
        <v>62</v>
      </c>
      <c r="C56" s="10" t="s">
        <v>63</v>
      </c>
      <c r="D56" s="14">
        <v>41687</v>
      </c>
      <c r="E56" s="14">
        <v>45716</v>
      </c>
      <c r="F56" s="10">
        <f t="shared" si="7"/>
        <v>11</v>
      </c>
      <c r="G56" s="10">
        <v>100</v>
      </c>
      <c r="H56" s="12">
        <v>500</v>
      </c>
      <c r="I56" s="12">
        <v>0</v>
      </c>
      <c r="J56" s="12">
        <v>300</v>
      </c>
      <c r="K56" s="10">
        <f t="shared" si="8"/>
        <v>800</v>
      </c>
      <c r="L56" s="35" t="s">
        <v>508</v>
      </c>
    </row>
    <row r="57" ht="32" customHeight="1" spans="1:12">
      <c r="A57" s="10">
        <v>55</v>
      </c>
      <c r="B57" s="15"/>
      <c r="C57" s="18" t="s">
        <v>245</v>
      </c>
      <c r="D57" s="14">
        <v>44648</v>
      </c>
      <c r="E57" s="14">
        <v>45716</v>
      </c>
      <c r="F57" s="10">
        <f t="shared" si="7"/>
        <v>2</v>
      </c>
      <c r="G57" s="10">
        <v>100</v>
      </c>
      <c r="H57" s="12">
        <v>200</v>
      </c>
      <c r="I57" s="12">
        <v>0</v>
      </c>
      <c r="J57" s="12">
        <v>0</v>
      </c>
      <c r="K57" s="10">
        <f t="shared" si="8"/>
        <v>200</v>
      </c>
      <c r="L57" s="42" t="s">
        <v>246</v>
      </c>
    </row>
    <row r="58" ht="31" customHeight="1" spans="1:12">
      <c r="A58" s="10">
        <v>56</v>
      </c>
      <c r="B58" s="13" t="s">
        <v>64</v>
      </c>
      <c r="C58" s="10" t="s">
        <v>56</v>
      </c>
      <c r="D58" s="14">
        <v>43710</v>
      </c>
      <c r="E58" s="14">
        <v>45716</v>
      </c>
      <c r="F58" s="10">
        <f t="shared" si="7"/>
        <v>5</v>
      </c>
      <c r="G58" s="10">
        <v>100</v>
      </c>
      <c r="H58" s="12">
        <f t="shared" ref="H58:H60" si="9">F58*G58</f>
        <v>500</v>
      </c>
      <c r="I58" s="12">
        <v>100</v>
      </c>
      <c r="J58" s="12">
        <v>100</v>
      </c>
      <c r="K58" s="10">
        <f t="shared" si="8"/>
        <v>700</v>
      </c>
      <c r="L58" s="37" t="s">
        <v>787</v>
      </c>
    </row>
    <row r="59" s="1" customFormat="1" ht="35" customHeight="1" spans="1:12">
      <c r="A59" s="10">
        <v>57</v>
      </c>
      <c r="B59" s="30"/>
      <c r="C59" s="11" t="s">
        <v>66</v>
      </c>
      <c r="D59" s="23">
        <v>43694</v>
      </c>
      <c r="E59" s="14">
        <v>45716</v>
      </c>
      <c r="F59" s="10">
        <f t="shared" si="7"/>
        <v>5</v>
      </c>
      <c r="G59" s="11">
        <v>100</v>
      </c>
      <c r="H59" s="12">
        <f t="shared" si="9"/>
        <v>500</v>
      </c>
      <c r="I59" s="12">
        <v>0</v>
      </c>
      <c r="J59" s="12">
        <v>100</v>
      </c>
      <c r="K59" s="10">
        <f t="shared" si="8"/>
        <v>600</v>
      </c>
      <c r="L59" s="35" t="s">
        <v>425</v>
      </c>
    </row>
    <row r="60" s="1" customFormat="1" ht="38" customHeight="1" spans="1:12">
      <c r="A60" s="10">
        <v>58</v>
      </c>
      <c r="B60" s="30"/>
      <c r="C60" s="16" t="s">
        <v>259</v>
      </c>
      <c r="D60" s="14">
        <v>44428</v>
      </c>
      <c r="E60" s="14">
        <v>45716</v>
      </c>
      <c r="F60" s="10">
        <f t="shared" si="7"/>
        <v>3</v>
      </c>
      <c r="G60" s="10">
        <v>100</v>
      </c>
      <c r="H60" s="12">
        <f t="shared" si="9"/>
        <v>300</v>
      </c>
      <c r="I60" s="12">
        <v>0</v>
      </c>
      <c r="J60" s="12">
        <v>300</v>
      </c>
      <c r="K60" s="10">
        <f t="shared" si="8"/>
        <v>600</v>
      </c>
      <c r="L60" s="35" t="s">
        <v>396</v>
      </c>
    </row>
    <row r="61" s="1" customFormat="1" ht="30" customHeight="1" spans="1:12">
      <c r="A61" s="10">
        <v>59</v>
      </c>
      <c r="B61" s="30"/>
      <c r="C61" s="16" t="s">
        <v>413</v>
      </c>
      <c r="D61" s="14">
        <v>44634</v>
      </c>
      <c r="E61" s="14">
        <v>45716</v>
      </c>
      <c r="F61" s="10">
        <f t="shared" ref="F61:F68" si="10">DATEDIF(D61,E61,"Y")</f>
        <v>2</v>
      </c>
      <c r="G61" s="10">
        <v>0</v>
      </c>
      <c r="H61" s="12">
        <f t="shared" ref="H61:H63" si="11">F61*G61</f>
        <v>0</v>
      </c>
      <c r="I61" s="12">
        <v>0</v>
      </c>
      <c r="J61" s="12">
        <v>300</v>
      </c>
      <c r="K61" s="10">
        <f t="shared" si="8"/>
        <v>300</v>
      </c>
      <c r="L61" s="36" t="s">
        <v>414</v>
      </c>
    </row>
    <row r="62" ht="28" customHeight="1" spans="1:12">
      <c r="A62" s="10">
        <v>60</v>
      </c>
      <c r="B62" s="15"/>
      <c r="C62" s="16" t="s">
        <v>468</v>
      </c>
      <c r="D62" s="14">
        <v>44794</v>
      </c>
      <c r="E62" s="14">
        <v>45716</v>
      </c>
      <c r="F62" s="10">
        <f t="shared" si="10"/>
        <v>2</v>
      </c>
      <c r="G62" s="10">
        <v>0</v>
      </c>
      <c r="H62" s="12">
        <f t="shared" si="11"/>
        <v>0</v>
      </c>
      <c r="I62" s="12">
        <v>0</v>
      </c>
      <c r="J62" s="12">
        <v>300</v>
      </c>
      <c r="K62" s="10">
        <f t="shared" si="8"/>
        <v>300</v>
      </c>
      <c r="L62" s="36" t="s">
        <v>414</v>
      </c>
    </row>
    <row r="63" ht="40" customHeight="1" spans="1:12">
      <c r="A63" s="10">
        <v>61</v>
      </c>
      <c r="B63" s="31" t="s">
        <v>68</v>
      </c>
      <c r="C63" s="10" t="s">
        <v>131</v>
      </c>
      <c r="D63" s="14">
        <v>44413</v>
      </c>
      <c r="E63" s="14">
        <v>45716</v>
      </c>
      <c r="F63" s="10">
        <f t="shared" si="10"/>
        <v>3</v>
      </c>
      <c r="G63" s="10">
        <v>100</v>
      </c>
      <c r="H63" s="12">
        <f t="shared" si="11"/>
        <v>300</v>
      </c>
      <c r="I63" s="12">
        <v>0</v>
      </c>
      <c r="J63" s="12">
        <v>100</v>
      </c>
      <c r="K63" s="10">
        <f t="shared" si="8"/>
        <v>400</v>
      </c>
      <c r="L63" s="35" t="s">
        <v>645</v>
      </c>
    </row>
    <row r="64" ht="30" customHeight="1" spans="1:12">
      <c r="A64" s="10">
        <v>62</v>
      </c>
      <c r="B64" s="32"/>
      <c r="C64" s="76" t="s">
        <v>535</v>
      </c>
      <c r="D64" s="14">
        <v>45369</v>
      </c>
      <c r="E64" s="14">
        <v>45716</v>
      </c>
      <c r="F64" s="10">
        <f t="shared" si="10"/>
        <v>0</v>
      </c>
      <c r="G64" s="10">
        <v>100</v>
      </c>
      <c r="H64" s="12">
        <v>0</v>
      </c>
      <c r="I64" s="12">
        <v>300</v>
      </c>
      <c r="J64" s="12">
        <v>0</v>
      </c>
      <c r="K64" s="10">
        <f t="shared" si="8"/>
        <v>300</v>
      </c>
      <c r="L64" s="35" t="s">
        <v>536</v>
      </c>
    </row>
    <row r="65" ht="27" customHeight="1" spans="1:12">
      <c r="A65" s="10">
        <v>63</v>
      </c>
      <c r="B65" s="32"/>
      <c r="C65" s="76" t="s">
        <v>602</v>
      </c>
      <c r="D65" s="14">
        <v>45470</v>
      </c>
      <c r="E65" s="14">
        <v>45716</v>
      </c>
      <c r="F65" s="10">
        <f t="shared" si="10"/>
        <v>0</v>
      </c>
      <c r="G65" s="10">
        <v>100</v>
      </c>
      <c r="H65" s="12">
        <v>0</v>
      </c>
      <c r="I65" s="12">
        <v>0</v>
      </c>
      <c r="J65" s="12">
        <v>0</v>
      </c>
      <c r="K65" s="10">
        <f t="shared" si="8"/>
        <v>0</v>
      </c>
      <c r="L65" s="35" t="s">
        <v>603</v>
      </c>
    </row>
    <row r="66" ht="27" customHeight="1" spans="1:12">
      <c r="A66" s="10">
        <v>64</v>
      </c>
      <c r="B66" s="32"/>
      <c r="C66" s="83" t="s">
        <v>718</v>
      </c>
      <c r="D66" s="14">
        <v>45600</v>
      </c>
      <c r="E66" s="14">
        <v>45716</v>
      </c>
      <c r="F66" s="10">
        <f t="shared" si="10"/>
        <v>0</v>
      </c>
      <c r="G66" s="10">
        <v>100</v>
      </c>
      <c r="H66" s="12">
        <v>0</v>
      </c>
      <c r="I66" s="12">
        <v>0</v>
      </c>
      <c r="J66" s="12">
        <v>0</v>
      </c>
      <c r="K66" s="10">
        <f t="shared" si="8"/>
        <v>0</v>
      </c>
      <c r="L66" s="43" t="s">
        <v>719</v>
      </c>
    </row>
    <row r="67" ht="24" customHeight="1" spans="1:12">
      <c r="A67" s="10">
        <v>65</v>
      </c>
      <c r="B67" s="32"/>
      <c r="C67" s="44" t="s">
        <v>312</v>
      </c>
      <c r="D67" s="45">
        <v>44284</v>
      </c>
      <c r="E67" s="14">
        <v>45716</v>
      </c>
      <c r="F67" s="10">
        <f t="shared" si="10"/>
        <v>3</v>
      </c>
      <c r="G67" s="10">
        <v>0</v>
      </c>
      <c r="H67" s="12">
        <v>0</v>
      </c>
      <c r="I67" s="12">
        <v>0</v>
      </c>
      <c r="J67" s="12">
        <v>300</v>
      </c>
      <c r="K67" s="10">
        <f t="shared" si="8"/>
        <v>300</v>
      </c>
      <c r="L67" s="65" t="s">
        <v>195</v>
      </c>
    </row>
    <row r="68" ht="24" customHeight="1" spans="1:12">
      <c r="A68" s="10">
        <v>66</v>
      </c>
      <c r="B68" s="32"/>
      <c r="C68" s="44" t="s">
        <v>379</v>
      </c>
      <c r="D68" s="45">
        <v>44280</v>
      </c>
      <c r="E68" s="14">
        <v>45716</v>
      </c>
      <c r="F68" s="10">
        <f t="shared" si="10"/>
        <v>3</v>
      </c>
      <c r="G68" s="10">
        <v>0</v>
      </c>
      <c r="H68" s="12">
        <v>0</v>
      </c>
      <c r="I68" s="12">
        <v>0</v>
      </c>
      <c r="J68" s="12">
        <v>100</v>
      </c>
      <c r="K68" s="10">
        <f t="shared" si="8"/>
        <v>100</v>
      </c>
      <c r="L68" s="65" t="s">
        <v>380</v>
      </c>
    </row>
    <row r="69" ht="24" customHeight="1" spans="1:12">
      <c r="A69" s="10">
        <v>67</v>
      </c>
      <c r="B69" s="32"/>
      <c r="C69" s="44" t="s">
        <v>381</v>
      </c>
      <c r="D69" s="45">
        <v>44279</v>
      </c>
      <c r="E69" s="14">
        <v>45716</v>
      </c>
      <c r="F69" s="10">
        <f t="shared" ref="F69:F74" si="12">DATEDIF(D69,E69,"Y")</f>
        <v>3</v>
      </c>
      <c r="G69" s="10">
        <v>0</v>
      </c>
      <c r="H69" s="12">
        <v>0</v>
      </c>
      <c r="I69" s="12">
        <v>0</v>
      </c>
      <c r="J69" s="12">
        <v>100</v>
      </c>
      <c r="K69" s="10">
        <f t="shared" ref="K69:K74" si="13">SUM(H69:J69)</f>
        <v>100</v>
      </c>
      <c r="L69" s="65" t="s">
        <v>380</v>
      </c>
    </row>
    <row r="70" ht="24" customHeight="1" spans="1:12">
      <c r="A70" s="10">
        <v>68</v>
      </c>
      <c r="B70" s="32"/>
      <c r="C70" s="44" t="s">
        <v>288</v>
      </c>
      <c r="D70" s="45">
        <v>45436</v>
      </c>
      <c r="E70" s="14">
        <v>45716</v>
      </c>
      <c r="F70" s="10">
        <f t="shared" si="12"/>
        <v>0</v>
      </c>
      <c r="G70" s="10">
        <v>0</v>
      </c>
      <c r="H70" s="12">
        <v>0</v>
      </c>
      <c r="I70" s="12">
        <v>0</v>
      </c>
      <c r="J70" s="12">
        <v>300</v>
      </c>
      <c r="K70" s="10">
        <f t="shared" si="13"/>
        <v>300</v>
      </c>
      <c r="L70" s="65" t="s">
        <v>195</v>
      </c>
    </row>
    <row r="71" ht="24" customHeight="1" spans="1:12">
      <c r="A71" s="10">
        <v>69</v>
      </c>
      <c r="B71" s="32"/>
      <c r="C71" s="85" t="s">
        <v>676</v>
      </c>
      <c r="D71" s="45">
        <v>45531</v>
      </c>
      <c r="E71" s="14">
        <v>45716</v>
      </c>
      <c r="F71" s="10">
        <f t="shared" si="12"/>
        <v>0</v>
      </c>
      <c r="G71" s="10">
        <v>0</v>
      </c>
      <c r="H71" s="12">
        <v>0</v>
      </c>
      <c r="I71" s="12">
        <v>0</v>
      </c>
      <c r="J71" s="12">
        <v>300</v>
      </c>
      <c r="K71" s="10">
        <f t="shared" si="13"/>
        <v>300</v>
      </c>
      <c r="L71" s="66" t="s">
        <v>763</v>
      </c>
    </row>
    <row r="72" ht="24" customHeight="1" spans="1:12">
      <c r="A72" s="10">
        <v>70</v>
      </c>
      <c r="B72" s="32"/>
      <c r="C72" s="86" t="s">
        <v>687</v>
      </c>
      <c r="D72" s="45">
        <v>45561</v>
      </c>
      <c r="E72" s="14">
        <v>45716</v>
      </c>
      <c r="F72" s="10">
        <f t="shared" si="12"/>
        <v>0</v>
      </c>
      <c r="G72" s="10">
        <v>0</v>
      </c>
      <c r="H72" s="12">
        <v>0</v>
      </c>
      <c r="I72" s="12">
        <v>0</v>
      </c>
      <c r="J72" s="12">
        <v>300</v>
      </c>
      <c r="K72" s="10">
        <f t="shared" si="13"/>
        <v>300</v>
      </c>
      <c r="L72" s="66" t="s">
        <v>764</v>
      </c>
    </row>
    <row r="73" ht="26" customHeight="1" spans="1:12">
      <c r="A73" s="10">
        <v>71</v>
      </c>
      <c r="B73" s="48" t="s">
        <v>84</v>
      </c>
      <c r="C73" s="18" t="s">
        <v>85</v>
      </c>
      <c r="D73" s="17">
        <v>43978</v>
      </c>
      <c r="E73" s="14">
        <v>45716</v>
      </c>
      <c r="F73" s="10">
        <f t="shared" si="12"/>
        <v>4</v>
      </c>
      <c r="G73" s="18">
        <v>100</v>
      </c>
      <c r="H73" s="12">
        <v>400</v>
      </c>
      <c r="I73" s="12">
        <v>0</v>
      </c>
      <c r="J73" s="12">
        <v>0</v>
      </c>
      <c r="K73" s="10">
        <f t="shared" si="13"/>
        <v>400</v>
      </c>
      <c r="L73" s="67" t="s">
        <v>28</v>
      </c>
    </row>
    <row r="74" ht="26" customHeight="1" spans="1:12">
      <c r="A74" s="10">
        <v>72</v>
      </c>
      <c r="B74" s="87"/>
      <c r="C74" s="18" t="s">
        <v>438</v>
      </c>
      <c r="D74" s="17">
        <v>45120</v>
      </c>
      <c r="E74" s="14">
        <v>45716</v>
      </c>
      <c r="F74" s="10">
        <f t="shared" si="12"/>
        <v>1</v>
      </c>
      <c r="G74" s="18">
        <v>100</v>
      </c>
      <c r="H74" s="12">
        <v>100</v>
      </c>
      <c r="I74" s="12">
        <v>0</v>
      </c>
      <c r="J74" s="12">
        <v>100</v>
      </c>
      <c r="K74" s="10">
        <f t="shared" si="13"/>
        <v>200</v>
      </c>
      <c r="L74" s="38" t="s">
        <v>578</v>
      </c>
    </row>
    <row r="75" ht="25" customHeight="1" spans="1:12">
      <c r="A75" s="10">
        <v>73</v>
      </c>
      <c r="B75" s="15"/>
      <c r="C75" s="18" t="s">
        <v>109</v>
      </c>
      <c r="D75" s="17">
        <v>43129</v>
      </c>
      <c r="E75" s="14">
        <v>45716</v>
      </c>
      <c r="F75" s="10">
        <f t="shared" ref="F75:F100" si="14">DATEDIF(D75,E75,"Y")</f>
        <v>7</v>
      </c>
      <c r="G75" s="10">
        <v>0</v>
      </c>
      <c r="H75" s="12">
        <v>0</v>
      </c>
      <c r="I75" s="12">
        <v>0</v>
      </c>
      <c r="J75" s="12">
        <v>300</v>
      </c>
      <c r="K75" s="10">
        <f t="shared" ref="K75:K116" si="15">SUM(H75:J75)</f>
        <v>300</v>
      </c>
      <c r="L75" s="68" t="s">
        <v>110</v>
      </c>
    </row>
    <row r="76" s="2" customFormat="1" ht="27" customHeight="1" spans="1:12">
      <c r="A76" s="10">
        <v>74</v>
      </c>
      <c r="B76" s="10" t="s">
        <v>121</v>
      </c>
      <c r="C76" s="10" t="s">
        <v>100</v>
      </c>
      <c r="D76" s="14">
        <v>44257</v>
      </c>
      <c r="E76" s="14">
        <v>45716</v>
      </c>
      <c r="F76" s="10">
        <f t="shared" si="14"/>
        <v>3</v>
      </c>
      <c r="G76" s="10">
        <v>100</v>
      </c>
      <c r="H76" s="12">
        <f>F76*G76</f>
        <v>300</v>
      </c>
      <c r="I76" s="12">
        <v>0</v>
      </c>
      <c r="J76" s="12">
        <v>300</v>
      </c>
      <c r="K76" s="10">
        <f t="shared" si="15"/>
        <v>600</v>
      </c>
      <c r="L76" s="35" t="s">
        <v>101</v>
      </c>
    </row>
    <row r="77" ht="27" customHeight="1" spans="1:12">
      <c r="A77" s="10">
        <v>75</v>
      </c>
      <c r="B77" s="10"/>
      <c r="C77" s="18" t="s">
        <v>272</v>
      </c>
      <c r="D77" s="14">
        <v>44676</v>
      </c>
      <c r="E77" s="14">
        <v>45716</v>
      </c>
      <c r="F77" s="10">
        <f t="shared" si="14"/>
        <v>2</v>
      </c>
      <c r="G77" s="10">
        <v>100</v>
      </c>
      <c r="H77" s="12">
        <f>F77*G77</f>
        <v>200</v>
      </c>
      <c r="I77" s="12">
        <v>100</v>
      </c>
      <c r="J77" s="12">
        <v>300</v>
      </c>
      <c r="K77" s="10">
        <f t="shared" si="15"/>
        <v>600</v>
      </c>
      <c r="L77" s="35" t="s">
        <v>751</v>
      </c>
    </row>
    <row r="78" customFormat="1" ht="27" customHeight="1" spans="1:12">
      <c r="A78" s="10">
        <v>76</v>
      </c>
      <c r="B78" s="10"/>
      <c r="C78" s="18" t="s">
        <v>598</v>
      </c>
      <c r="D78" s="14">
        <v>45439</v>
      </c>
      <c r="E78" s="14">
        <v>45716</v>
      </c>
      <c r="F78" s="10">
        <f t="shared" si="14"/>
        <v>0</v>
      </c>
      <c r="G78" s="10">
        <v>100</v>
      </c>
      <c r="H78" s="12">
        <v>0</v>
      </c>
      <c r="I78" s="12">
        <v>300</v>
      </c>
      <c r="J78" s="12">
        <v>100</v>
      </c>
      <c r="K78" s="10">
        <f t="shared" si="15"/>
        <v>400</v>
      </c>
      <c r="L78" s="35" t="s">
        <v>765</v>
      </c>
    </row>
    <row r="79" customFormat="1" ht="28" customHeight="1" spans="1:12">
      <c r="A79" s="10">
        <v>77</v>
      </c>
      <c r="B79" s="10" t="s">
        <v>103</v>
      </c>
      <c r="C79" s="10" t="s">
        <v>104</v>
      </c>
      <c r="D79" s="14">
        <v>43192</v>
      </c>
      <c r="E79" s="14">
        <v>45716</v>
      </c>
      <c r="F79" s="10">
        <f t="shared" si="14"/>
        <v>6</v>
      </c>
      <c r="G79" s="10">
        <v>100</v>
      </c>
      <c r="H79" s="12">
        <v>500</v>
      </c>
      <c r="I79" s="12">
        <v>300</v>
      </c>
      <c r="J79" s="12">
        <v>100</v>
      </c>
      <c r="K79" s="10">
        <f t="shared" si="15"/>
        <v>900</v>
      </c>
      <c r="L79" s="35" t="s">
        <v>428</v>
      </c>
    </row>
    <row r="80" customFormat="1" ht="28" customHeight="1" spans="1:12">
      <c r="A80" s="10">
        <v>78</v>
      </c>
      <c r="B80" s="10"/>
      <c r="C80" s="18" t="s">
        <v>441</v>
      </c>
      <c r="D80" s="49">
        <v>45142</v>
      </c>
      <c r="E80" s="14">
        <v>45716</v>
      </c>
      <c r="F80" s="10">
        <f t="shared" si="14"/>
        <v>1</v>
      </c>
      <c r="G80" s="13">
        <v>100</v>
      </c>
      <c r="H80" s="50">
        <v>100</v>
      </c>
      <c r="I80" s="50">
        <v>0</v>
      </c>
      <c r="J80" s="50">
        <v>100</v>
      </c>
      <c r="K80" s="10">
        <f t="shared" si="15"/>
        <v>200</v>
      </c>
      <c r="L80" s="69" t="s">
        <v>557</v>
      </c>
    </row>
    <row r="81" customFormat="1" ht="28" customHeight="1" spans="1:12">
      <c r="A81" s="10">
        <v>79</v>
      </c>
      <c r="B81" s="10"/>
      <c r="C81" s="18" t="s">
        <v>579</v>
      </c>
      <c r="D81" s="49">
        <v>44608</v>
      </c>
      <c r="E81" s="14">
        <v>45716</v>
      </c>
      <c r="F81" s="10">
        <f t="shared" si="14"/>
        <v>3</v>
      </c>
      <c r="G81" s="13">
        <v>100</v>
      </c>
      <c r="H81" s="50">
        <v>0</v>
      </c>
      <c r="I81" s="50">
        <v>0</v>
      </c>
      <c r="J81" s="50">
        <v>300</v>
      </c>
      <c r="K81" s="10">
        <f t="shared" si="15"/>
        <v>300</v>
      </c>
      <c r="L81" s="69" t="s">
        <v>580</v>
      </c>
    </row>
    <row r="82" customFormat="1" ht="28" customHeight="1" spans="1:12">
      <c r="A82" s="10">
        <v>80</v>
      </c>
      <c r="B82" s="10"/>
      <c r="C82" s="18" t="s">
        <v>651</v>
      </c>
      <c r="D82" s="49">
        <v>44348</v>
      </c>
      <c r="E82" s="14">
        <v>45716</v>
      </c>
      <c r="F82" s="10">
        <f t="shared" si="14"/>
        <v>3</v>
      </c>
      <c r="G82" s="13">
        <v>100</v>
      </c>
      <c r="H82" s="50">
        <v>0</v>
      </c>
      <c r="I82" s="50">
        <v>0</v>
      </c>
      <c r="J82" s="50">
        <v>300</v>
      </c>
      <c r="K82" s="10">
        <f t="shared" si="15"/>
        <v>300</v>
      </c>
      <c r="L82" s="69" t="s">
        <v>652</v>
      </c>
    </row>
    <row r="83" customFormat="1" ht="33" customHeight="1" spans="1:12">
      <c r="A83" s="10">
        <v>81</v>
      </c>
      <c r="B83" s="10"/>
      <c r="C83" s="18" t="s">
        <v>581</v>
      </c>
      <c r="D83" s="49">
        <v>44734</v>
      </c>
      <c r="E83" s="14">
        <v>45716</v>
      </c>
      <c r="F83" s="10">
        <f t="shared" si="14"/>
        <v>2</v>
      </c>
      <c r="G83" s="13">
        <v>100</v>
      </c>
      <c r="H83" s="50">
        <v>0</v>
      </c>
      <c r="I83" s="50">
        <v>0</v>
      </c>
      <c r="J83" s="50">
        <v>100</v>
      </c>
      <c r="K83" s="10">
        <f t="shared" si="15"/>
        <v>100</v>
      </c>
      <c r="L83" s="69" t="s">
        <v>582</v>
      </c>
    </row>
    <row r="84" customFormat="1" ht="33" customHeight="1" spans="1:12">
      <c r="A84" s="10">
        <v>82</v>
      </c>
      <c r="B84" s="15" t="s">
        <v>472</v>
      </c>
      <c r="C84" s="18" t="s">
        <v>473</v>
      </c>
      <c r="D84" s="14">
        <v>44757</v>
      </c>
      <c r="E84" s="14">
        <v>45716</v>
      </c>
      <c r="F84" s="10">
        <f t="shared" si="14"/>
        <v>2</v>
      </c>
      <c r="G84" s="10">
        <v>100</v>
      </c>
      <c r="H84" s="12">
        <v>200</v>
      </c>
      <c r="I84" s="12">
        <v>0</v>
      </c>
      <c r="J84" s="12">
        <v>0</v>
      </c>
      <c r="K84" s="10">
        <f t="shared" si="15"/>
        <v>200</v>
      </c>
      <c r="L84" s="36"/>
    </row>
    <row r="85" customFormat="1" ht="33" customHeight="1" spans="1:12">
      <c r="A85" s="10">
        <v>83</v>
      </c>
      <c r="B85" s="51"/>
      <c r="C85" s="18" t="s">
        <v>475</v>
      </c>
      <c r="D85" s="14">
        <v>44878</v>
      </c>
      <c r="E85" s="14">
        <v>45716</v>
      </c>
      <c r="F85" s="10">
        <f t="shared" si="14"/>
        <v>2</v>
      </c>
      <c r="G85" s="10">
        <v>100</v>
      </c>
      <c r="H85" s="12">
        <f>F85*G85</f>
        <v>200</v>
      </c>
      <c r="I85" s="12">
        <v>0</v>
      </c>
      <c r="J85" s="12">
        <v>0</v>
      </c>
      <c r="K85" s="10">
        <f t="shared" si="15"/>
        <v>200</v>
      </c>
      <c r="L85" s="35"/>
    </row>
    <row r="86" ht="27" customHeight="1" spans="1:12">
      <c r="A86" s="10">
        <v>84</v>
      </c>
      <c r="B86" s="10" t="s">
        <v>343</v>
      </c>
      <c r="C86" s="10" t="s">
        <v>344</v>
      </c>
      <c r="D86" s="14">
        <v>44774</v>
      </c>
      <c r="E86" s="14">
        <v>45716</v>
      </c>
      <c r="F86" s="10">
        <f t="shared" si="14"/>
        <v>2</v>
      </c>
      <c r="G86" s="10">
        <v>100</v>
      </c>
      <c r="H86" s="12">
        <f>F86*G86</f>
        <v>200</v>
      </c>
      <c r="I86" s="12">
        <v>100</v>
      </c>
      <c r="J86" s="12">
        <v>0</v>
      </c>
      <c r="K86" s="10">
        <f t="shared" si="15"/>
        <v>300</v>
      </c>
      <c r="L86" s="70" t="s">
        <v>357</v>
      </c>
    </row>
    <row r="87" ht="27" customHeight="1" spans="1:12">
      <c r="A87" s="10">
        <v>85</v>
      </c>
      <c r="B87" s="52" t="s">
        <v>462</v>
      </c>
      <c r="C87" s="10" t="s">
        <v>54</v>
      </c>
      <c r="D87" s="14">
        <v>40787</v>
      </c>
      <c r="E87" s="14">
        <v>45716</v>
      </c>
      <c r="F87" s="10">
        <f t="shared" si="14"/>
        <v>13</v>
      </c>
      <c r="G87" s="10">
        <v>100</v>
      </c>
      <c r="H87" s="12">
        <v>500</v>
      </c>
      <c r="I87" s="12">
        <v>0</v>
      </c>
      <c r="J87" s="12">
        <v>0</v>
      </c>
      <c r="K87" s="10">
        <f t="shared" si="15"/>
        <v>500</v>
      </c>
      <c r="L87" s="35" t="s">
        <v>28</v>
      </c>
    </row>
    <row r="88" ht="27" customHeight="1" spans="1:12">
      <c r="A88" s="10">
        <v>86</v>
      </c>
      <c r="B88" s="53" t="s">
        <v>377</v>
      </c>
      <c r="C88" s="10" t="s">
        <v>127</v>
      </c>
      <c r="D88" s="14">
        <v>44382</v>
      </c>
      <c r="E88" s="14">
        <v>45716</v>
      </c>
      <c r="F88" s="10">
        <f t="shared" si="14"/>
        <v>3</v>
      </c>
      <c r="G88" s="10">
        <v>100</v>
      </c>
      <c r="H88" s="12">
        <v>300</v>
      </c>
      <c r="I88" s="12">
        <v>400</v>
      </c>
      <c r="J88" s="12">
        <v>100</v>
      </c>
      <c r="K88" s="10">
        <f t="shared" si="15"/>
        <v>800</v>
      </c>
      <c r="L88" s="35" t="s">
        <v>620</v>
      </c>
    </row>
    <row r="89" ht="27" customHeight="1" spans="1:12">
      <c r="A89" s="10">
        <v>87</v>
      </c>
      <c r="B89" s="53"/>
      <c r="C89" s="18" t="s">
        <v>415</v>
      </c>
      <c r="D89" s="14">
        <v>45064</v>
      </c>
      <c r="E89" s="14">
        <v>45716</v>
      </c>
      <c r="F89" s="10">
        <f t="shared" si="14"/>
        <v>1</v>
      </c>
      <c r="G89" s="10">
        <v>100</v>
      </c>
      <c r="H89" s="12">
        <v>100</v>
      </c>
      <c r="I89" s="12">
        <v>300</v>
      </c>
      <c r="J89" s="12">
        <v>300</v>
      </c>
      <c r="K89" s="10">
        <f t="shared" si="15"/>
        <v>700</v>
      </c>
      <c r="L89" s="35" t="s">
        <v>679</v>
      </c>
    </row>
    <row r="90" ht="27" customHeight="1" spans="1:12">
      <c r="A90" s="10">
        <v>88</v>
      </c>
      <c r="B90" s="53"/>
      <c r="C90" s="18" t="s">
        <v>558</v>
      </c>
      <c r="D90" s="14">
        <v>44965</v>
      </c>
      <c r="E90" s="14">
        <v>45716</v>
      </c>
      <c r="F90" s="10">
        <v>1</v>
      </c>
      <c r="G90" s="10">
        <v>100</v>
      </c>
      <c r="H90" s="12">
        <v>100</v>
      </c>
      <c r="I90" s="12">
        <v>0</v>
      </c>
      <c r="J90" s="12">
        <v>0</v>
      </c>
      <c r="K90" s="10">
        <f t="shared" si="15"/>
        <v>100</v>
      </c>
      <c r="L90" s="36" t="s">
        <v>28</v>
      </c>
    </row>
    <row r="91" ht="27" customHeight="1" spans="1:12">
      <c r="A91" s="10">
        <v>89</v>
      </c>
      <c r="B91" s="53"/>
      <c r="C91" s="10" t="s">
        <v>476</v>
      </c>
      <c r="D91" s="14">
        <v>45035</v>
      </c>
      <c r="E91" s="14">
        <v>45716</v>
      </c>
      <c r="F91" s="10">
        <f t="shared" si="14"/>
        <v>1</v>
      </c>
      <c r="G91" s="10">
        <v>100</v>
      </c>
      <c r="H91" s="12">
        <v>0</v>
      </c>
      <c r="I91" s="12">
        <v>0</v>
      </c>
      <c r="J91" s="12">
        <v>300</v>
      </c>
      <c r="K91" s="10">
        <f t="shared" si="15"/>
        <v>300</v>
      </c>
      <c r="L91" s="35" t="s">
        <v>477</v>
      </c>
    </row>
    <row r="92" ht="27" customHeight="1" spans="1:12">
      <c r="A92" s="10">
        <v>90</v>
      </c>
      <c r="B92" s="53"/>
      <c r="C92" s="76" t="s">
        <v>560</v>
      </c>
      <c r="D92" s="14">
        <v>45404</v>
      </c>
      <c r="E92" s="14">
        <v>45716</v>
      </c>
      <c r="F92" s="10">
        <f t="shared" si="14"/>
        <v>0</v>
      </c>
      <c r="G92" s="10">
        <v>0</v>
      </c>
      <c r="H92" s="12">
        <v>0</v>
      </c>
      <c r="I92" s="12">
        <v>300</v>
      </c>
      <c r="J92" s="12">
        <v>0</v>
      </c>
      <c r="K92" s="10">
        <f t="shared" si="15"/>
        <v>300</v>
      </c>
      <c r="L92" s="35" t="s">
        <v>561</v>
      </c>
    </row>
    <row r="93" ht="27" customHeight="1" spans="1:12">
      <c r="A93" s="10">
        <v>91</v>
      </c>
      <c r="B93" s="15" t="s">
        <v>383</v>
      </c>
      <c r="C93" s="76" t="s">
        <v>47</v>
      </c>
      <c r="D93" s="14">
        <v>43957</v>
      </c>
      <c r="E93" s="14">
        <v>45716</v>
      </c>
      <c r="F93" s="10">
        <f t="shared" si="14"/>
        <v>4</v>
      </c>
      <c r="G93" s="10">
        <v>100</v>
      </c>
      <c r="H93" s="12">
        <f t="shared" ref="H93:H98" si="16">F93*G93</f>
        <v>400</v>
      </c>
      <c r="I93" s="12">
        <v>0</v>
      </c>
      <c r="J93" s="12">
        <v>100</v>
      </c>
      <c r="K93" s="10">
        <f t="shared" si="15"/>
        <v>500</v>
      </c>
      <c r="L93" s="35" t="s">
        <v>48</v>
      </c>
    </row>
    <row r="94" ht="27" customHeight="1" spans="1:12">
      <c r="A94" s="10">
        <v>92</v>
      </c>
      <c r="B94" s="15"/>
      <c r="C94" s="76" t="s">
        <v>385</v>
      </c>
      <c r="D94" s="14">
        <v>44991</v>
      </c>
      <c r="E94" s="14">
        <v>45716</v>
      </c>
      <c r="F94" s="10">
        <f t="shared" si="14"/>
        <v>1</v>
      </c>
      <c r="G94" s="10">
        <v>100</v>
      </c>
      <c r="H94" s="12">
        <f t="shared" si="16"/>
        <v>100</v>
      </c>
      <c r="I94" s="12">
        <v>0</v>
      </c>
      <c r="J94" s="12">
        <v>300</v>
      </c>
      <c r="K94" s="10">
        <f t="shared" si="15"/>
        <v>400</v>
      </c>
      <c r="L94" s="70" t="s">
        <v>463</v>
      </c>
    </row>
    <row r="95" ht="27" customHeight="1" spans="1:12">
      <c r="A95" s="10">
        <v>93</v>
      </c>
      <c r="B95" s="15"/>
      <c r="C95" s="76" t="s">
        <v>257</v>
      </c>
      <c r="D95" s="14">
        <v>45524</v>
      </c>
      <c r="E95" s="14">
        <v>45716</v>
      </c>
      <c r="F95" s="10">
        <f t="shared" si="14"/>
        <v>0</v>
      </c>
      <c r="G95" s="10">
        <v>100</v>
      </c>
      <c r="H95" s="12">
        <v>0</v>
      </c>
      <c r="I95" s="12">
        <v>300</v>
      </c>
      <c r="J95" s="12">
        <v>300</v>
      </c>
      <c r="K95" s="10">
        <f t="shared" si="15"/>
        <v>600</v>
      </c>
      <c r="L95" s="70" t="s">
        <v>654</v>
      </c>
    </row>
    <row r="96" ht="25" customHeight="1" spans="1:12">
      <c r="A96" s="10">
        <v>94</v>
      </c>
      <c r="B96" s="10" t="s">
        <v>400</v>
      </c>
      <c r="C96" s="18" t="s">
        <v>401</v>
      </c>
      <c r="D96" s="14">
        <v>45028</v>
      </c>
      <c r="E96" s="14">
        <v>45716</v>
      </c>
      <c r="F96" s="10">
        <f t="shared" si="14"/>
        <v>1</v>
      </c>
      <c r="G96" s="10">
        <v>100</v>
      </c>
      <c r="H96" s="12">
        <v>0</v>
      </c>
      <c r="I96" s="12">
        <v>0</v>
      </c>
      <c r="J96" s="12">
        <v>0</v>
      </c>
      <c r="K96" s="10">
        <f t="shared" si="15"/>
        <v>0</v>
      </c>
      <c r="L96" s="34" t="s">
        <v>788</v>
      </c>
    </row>
    <row r="97" ht="36" customHeight="1" spans="1:12">
      <c r="A97" s="10">
        <v>95</v>
      </c>
      <c r="B97" s="10"/>
      <c r="C97" s="18" t="s">
        <v>355</v>
      </c>
      <c r="D97" s="14">
        <v>44842</v>
      </c>
      <c r="E97" s="14">
        <v>45716</v>
      </c>
      <c r="F97" s="10">
        <f t="shared" si="14"/>
        <v>2</v>
      </c>
      <c r="G97" s="10">
        <v>100</v>
      </c>
      <c r="H97" s="12">
        <f t="shared" si="16"/>
        <v>200</v>
      </c>
      <c r="I97" s="12">
        <v>300</v>
      </c>
      <c r="J97" s="12">
        <v>300</v>
      </c>
      <c r="K97" s="10">
        <f t="shared" si="15"/>
        <v>800</v>
      </c>
      <c r="L97" s="35" t="s">
        <v>739</v>
      </c>
    </row>
    <row r="98" ht="25" customHeight="1" spans="1:12">
      <c r="A98" s="10">
        <v>96</v>
      </c>
      <c r="B98" s="10"/>
      <c r="C98" s="18" t="s">
        <v>565</v>
      </c>
      <c r="D98" s="14">
        <v>44965</v>
      </c>
      <c r="E98" s="14">
        <v>45716</v>
      </c>
      <c r="F98" s="10">
        <v>1</v>
      </c>
      <c r="G98" s="10">
        <v>100</v>
      </c>
      <c r="H98" s="12">
        <f t="shared" si="16"/>
        <v>100</v>
      </c>
      <c r="I98" s="12">
        <v>0</v>
      </c>
      <c r="J98" s="12">
        <v>0</v>
      </c>
      <c r="K98" s="10">
        <f t="shared" si="15"/>
        <v>100</v>
      </c>
      <c r="L98" s="34"/>
    </row>
    <row r="99" ht="28" customHeight="1" spans="1:12">
      <c r="A99" s="10">
        <v>97</v>
      </c>
      <c r="B99" s="15" t="s">
        <v>445</v>
      </c>
      <c r="C99" s="10" t="s">
        <v>81</v>
      </c>
      <c r="D99" s="14">
        <v>40826</v>
      </c>
      <c r="E99" s="14">
        <v>45716</v>
      </c>
      <c r="F99" s="10">
        <f>DATEDIF(D99,E99,"Y")</f>
        <v>13</v>
      </c>
      <c r="G99" s="10">
        <v>100</v>
      </c>
      <c r="H99" s="12">
        <v>500</v>
      </c>
      <c r="I99" s="12">
        <v>0</v>
      </c>
      <c r="J99" s="12">
        <v>0</v>
      </c>
      <c r="K99" s="10">
        <f t="shared" si="15"/>
        <v>500</v>
      </c>
      <c r="L99" s="71" t="s">
        <v>28</v>
      </c>
    </row>
    <row r="100" ht="30" customHeight="1" spans="1:12">
      <c r="A100" s="10">
        <v>98</v>
      </c>
      <c r="B100" s="51"/>
      <c r="C100" s="10" t="s">
        <v>79</v>
      </c>
      <c r="D100" s="14">
        <v>42437</v>
      </c>
      <c r="E100" s="14">
        <v>45716</v>
      </c>
      <c r="F100" s="10">
        <f>DATEDIF(D100,E100,"Y")</f>
        <v>8</v>
      </c>
      <c r="G100" s="10">
        <v>100</v>
      </c>
      <c r="H100" s="12">
        <v>500</v>
      </c>
      <c r="I100" s="12">
        <v>0</v>
      </c>
      <c r="J100" s="12">
        <v>0</v>
      </c>
      <c r="K100" s="10">
        <f t="shared" si="15"/>
        <v>500</v>
      </c>
      <c r="L100" s="35" t="s">
        <v>28</v>
      </c>
    </row>
    <row r="101" ht="30" customHeight="1" spans="1:12">
      <c r="A101" s="10">
        <v>99</v>
      </c>
      <c r="B101" s="15" t="s">
        <v>721</v>
      </c>
      <c r="C101" s="83" t="s">
        <v>646</v>
      </c>
      <c r="D101" s="14">
        <v>45530</v>
      </c>
      <c r="E101" s="14">
        <v>45716</v>
      </c>
      <c r="F101" s="10">
        <f>DATEDIF(D101,E101,"Y")</f>
        <v>0</v>
      </c>
      <c r="G101" s="10">
        <v>100</v>
      </c>
      <c r="H101" s="12">
        <v>0</v>
      </c>
      <c r="I101" s="12">
        <v>300</v>
      </c>
      <c r="J101" s="12">
        <v>0</v>
      </c>
      <c r="K101" s="10">
        <f t="shared" si="15"/>
        <v>300</v>
      </c>
      <c r="L101" s="43" t="s">
        <v>675</v>
      </c>
    </row>
    <row r="102" ht="33" customHeight="1" spans="1:12">
      <c r="A102" s="10">
        <v>100</v>
      </c>
      <c r="B102" s="13" t="s">
        <v>510</v>
      </c>
      <c r="C102" s="10" t="s">
        <v>71</v>
      </c>
      <c r="D102" s="14">
        <v>44298</v>
      </c>
      <c r="E102" s="14">
        <v>45716</v>
      </c>
      <c r="F102" s="10">
        <f>DATEDIF(D102,E102,"Y")</f>
        <v>3</v>
      </c>
      <c r="G102" s="10">
        <v>100</v>
      </c>
      <c r="H102" s="12">
        <f>F102*G102</f>
        <v>300</v>
      </c>
      <c r="I102" s="12">
        <v>0</v>
      </c>
      <c r="J102" s="12">
        <v>100</v>
      </c>
      <c r="K102" s="10">
        <f t="shared" si="15"/>
        <v>400</v>
      </c>
      <c r="L102" s="35" t="s">
        <v>72</v>
      </c>
    </row>
    <row r="103" ht="28" customHeight="1" spans="1:12">
      <c r="A103" s="10">
        <v>101</v>
      </c>
      <c r="B103" s="15"/>
      <c r="C103" s="18" t="s">
        <v>789</v>
      </c>
      <c r="D103" s="14">
        <v>45677</v>
      </c>
      <c r="E103" s="14">
        <v>45716</v>
      </c>
      <c r="F103" s="10">
        <f>DATEDIF(D103,E103,"Y")</f>
        <v>0</v>
      </c>
      <c r="G103" s="10">
        <v>100</v>
      </c>
      <c r="H103" s="12">
        <v>0</v>
      </c>
      <c r="I103" s="12">
        <v>300</v>
      </c>
      <c r="J103" s="12">
        <v>0</v>
      </c>
      <c r="K103" s="10"/>
      <c r="L103" s="35" t="s">
        <v>536</v>
      </c>
    </row>
    <row r="104" ht="31" customHeight="1" spans="1:12">
      <c r="A104" s="10">
        <v>102</v>
      </c>
      <c r="B104" s="11" t="s">
        <v>512</v>
      </c>
      <c r="C104" s="18" t="s">
        <v>373</v>
      </c>
      <c r="D104" s="14">
        <v>44915</v>
      </c>
      <c r="E104" s="14">
        <v>45716</v>
      </c>
      <c r="F104" s="10">
        <f t="shared" ref="F104:F123" si="17">DATEDIF(D104,E104,"Y")</f>
        <v>2</v>
      </c>
      <c r="G104" s="10">
        <v>100</v>
      </c>
      <c r="H104" s="12">
        <v>200</v>
      </c>
      <c r="I104" s="12">
        <v>0</v>
      </c>
      <c r="J104" s="12">
        <v>100</v>
      </c>
      <c r="K104" s="10">
        <f>SUM(H104:J104)</f>
        <v>300</v>
      </c>
      <c r="L104" s="35" t="s">
        <v>790</v>
      </c>
    </row>
    <row r="105" ht="31" customHeight="1" spans="1:12">
      <c r="A105" s="10">
        <v>103</v>
      </c>
      <c r="B105" s="11" t="s">
        <v>515</v>
      </c>
      <c r="C105" s="18" t="s">
        <v>516</v>
      </c>
      <c r="D105" s="14">
        <v>45292</v>
      </c>
      <c r="E105" s="14">
        <v>45716</v>
      </c>
      <c r="F105" s="10">
        <f t="shared" si="17"/>
        <v>1</v>
      </c>
      <c r="G105" s="10">
        <v>100</v>
      </c>
      <c r="H105" s="12">
        <v>100</v>
      </c>
      <c r="I105" s="12">
        <v>0</v>
      </c>
      <c r="J105" s="12">
        <v>0</v>
      </c>
      <c r="K105" s="10">
        <f>SUM(H105:J105)</f>
        <v>100</v>
      </c>
      <c r="L105" s="36" t="s">
        <v>791</v>
      </c>
    </row>
    <row r="106" ht="49" customHeight="1" spans="1:12">
      <c r="A106" s="10">
        <v>104</v>
      </c>
      <c r="B106" s="30" t="s">
        <v>525</v>
      </c>
      <c r="C106" s="80" t="s">
        <v>636</v>
      </c>
      <c r="D106" s="23">
        <v>45532</v>
      </c>
      <c r="E106" s="14">
        <v>45716</v>
      </c>
      <c r="F106" s="10">
        <f t="shared" si="17"/>
        <v>0</v>
      </c>
      <c r="G106" s="10">
        <v>100</v>
      </c>
      <c r="H106" s="12">
        <v>0</v>
      </c>
      <c r="I106" s="12">
        <v>100</v>
      </c>
      <c r="J106" s="12">
        <v>100</v>
      </c>
      <c r="K106" s="10">
        <f>SUM(H106:J106)</f>
        <v>200</v>
      </c>
      <c r="L106" s="35" t="s">
        <v>722</v>
      </c>
    </row>
    <row r="107" ht="28" customHeight="1" spans="1:12">
      <c r="A107" s="10">
        <v>105</v>
      </c>
      <c r="B107" s="30"/>
      <c r="C107" s="18" t="s">
        <v>488</v>
      </c>
      <c r="D107" s="14">
        <v>44958</v>
      </c>
      <c r="E107" s="14">
        <v>45716</v>
      </c>
      <c r="F107" s="10">
        <f t="shared" si="17"/>
        <v>2</v>
      </c>
      <c r="G107" s="10">
        <v>100</v>
      </c>
      <c r="H107" s="12">
        <v>200</v>
      </c>
      <c r="I107" s="12">
        <v>0</v>
      </c>
      <c r="J107" s="12">
        <v>0</v>
      </c>
      <c r="K107" s="10">
        <f>SUM(H107:J107)</f>
        <v>200</v>
      </c>
      <c r="L107" s="36"/>
    </row>
    <row r="108" ht="40" customHeight="1" spans="1:12">
      <c r="A108" s="10">
        <v>106</v>
      </c>
      <c r="B108" s="30"/>
      <c r="C108" s="75" t="s">
        <v>541</v>
      </c>
      <c r="D108" s="14">
        <v>45369</v>
      </c>
      <c r="E108" s="14">
        <v>45716</v>
      </c>
      <c r="F108" s="10">
        <f t="shared" si="17"/>
        <v>0</v>
      </c>
      <c r="G108" s="10">
        <v>100</v>
      </c>
      <c r="H108" s="12">
        <v>0</v>
      </c>
      <c r="I108" s="12">
        <v>300</v>
      </c>
      <c r="J108" s="12">
        <v>300</v>
      </c>
      <c r="K108" s="10">
        <f t="shared" ref="K108:K123" si="18">SUM(H108:J108)</f>
        <v>600</v>
      </c>
      <c r="L108" s="35" t="s">
        <v>792</v>
      </c>
    </row>
    <row r="109" ht="30" customHeight="1" spans="1:12">
      <c r="A109" s="10">
        <v>107</v>
      </c>
      <c r="B109" s="30"/>
      <c r="C109" s="10" t="s">
        <v>570</v>
      </c>
      <c r="D109" s="14">
        <v>45345</v>
      </c>
      <c r="E109" s="14">
        <v>45716</v>
      </c>
      <c r="F109" s="10">
        <f t="shared" si="17"/>
        <v>1</v>
      </c>
      <c r="G109" s="10">
        <v>100</v>
      </c>
      <c r="H109" s="12">
        <v>0</v>
      </c>
      <c r="I109" s="12">
        <v>0</v>
      </c>
      <c r="J109" s="12">
        <v>300</v>
      </c>
      <c r="K109" s="10">
        <f t="shared" si="18"/>
        <v>300</v>
      </c>
      <c r="L109" s="34" t="s">
        <v>195</v>
      </c>
    </row>
    <row r="110" ht="30" customHeight="1" spans="1:12">
      <c r="A110" s="10">
        <v>108</v>
      </c>
      <c r="B110" s="30"/>
      <c r="C110" s="79" t="s">
        <v>571</v>
      </c>
      <c r="D110" s="14">
        <v>45352</v>
      </c>
      <c r="E110" s="14">
        <v>45716</v>
      </c>
      <c r="F110" s="10">
        <f t="shared" si="17"/>
        <v>0</v>
      </c>
      <c r="G110" s="10">
        <v>100</v>
      </c>
      <c r="H110" s="12">
        <v>0</v>
      </c>
      <c r="I110" s="12">
        <v>0</v>
      </c>
      <c r="J110" s="12">
        <v>100</v>
      </c>
      <c r="K110" s="10">
        <f t="shared" si="18"/>
        <v>100</v>
      </c>
      <c r="L110" s="34" t="s">
        <v>572</v>
      </c>
    </row>
    <row r="111" ht="30" customHeight="1" spans="1:12">
      <c r="A111" s="10">
        <v>109</v>
      </c>
      <c r="B111" s="88"/>
      <c r="C111" s="89" t="s">
        <v>754</v>
      </c>
      <c r="D111" s="14">
        <v>45621</v>
      </c>
      <c r="E111" s="14">
        <v>45716</v>
      </c>
      <c r="F111" s="10">
        <f t="shared" si="17"/>
        <v>0</v>
      </c>
      <c r="G111" s="10">
        <v>100</v>
      </c>
      <c r="H111" s="12">
        <v>0</v>
      </c>
      <c r="I111" s="12">
        <v>500</v>
      </c>
      <c r="J111" s="12">
        <v>0</v>
      </c>
      <c r="K111" s="10">
        <f t="shared" si="18"/>
        <v>500</v>
      </c>
      <c r="L111" s="97" t="s">
        <v>793</v>
      </c>
    </row>
    <row r="112" ht="36" customHeight="1" spans="1:12">
      <c r="A112" s="10">
        <v>110</v>
      </c>
      <c r="B112" s="10" t="s">
        <v>606</v>
      </c>
      <c r="C112" s="10" t="s">
        <v>73</v>
      </c>
      <c r="D112" s="14">
        <v>44347</v>
      </c>
      <c r="E112" s="14">
        <v>45716</v>
      </c>
      <c r="F112" s="10">
        <f t="shared" si="17"/>
        <v>3</v>
      </c>
      <c r="G112" s="10">
        <v>100</v>
      </c>
      <c r="H112" s="12">
        <f>F112*G112</f>
        <v>300</v>
      </c>
      <c r="I112" s="12">
        <v>0</v>
      </c>
      <c r="J112" s="12">
        <v>0</v>
      </c>
      <c r="K112" s="10">
        <f t="shared" si="18"/>
        <v>300</v>
      </c>
      <c r="L112" s="72" t="s">
        <v>28</v>
      </c>
    </row>
    <row r="113" ht="36" customHeight="1" spans="1:12">
      <c r="A113" s="10">
        <v>111</v>
      </c>
      <c r="B113" s="13" t="s">
        <v>794</v>
      </c>
      <c r="C113" s="90" t="s">
        <v>671</v>
      </c>
      <c r="D113" s="23">
        <v>45545</v>
      </c>
      <c r="E113" s="14">
        <v>45716</v>
      </c>
      <c r="F113" s="10">
        <f t="shared" si="17"/>
        <v>0</v>
      </c>
      <c r="G113" s="10">
        <v>100</v>
      </c>
      <c r="H113" s="12">
        <v>0</v>
      </c>
      <c r="I113" s="12">
        <v>0</v>
      </c>
      <c r="J113" s="12">
        <v>0</v>
      </c>
      <c r="K113" s="10">
        <f t="shared" si="18"/>
        <v>0</v>
      </c>
      <c r="L113" s="35" t="s">
        <v>672</v>
      </c>
    </row>
    <row r="114" ht="36" customHeight="1" spans="1:12">
      <c r="A114" s="10">
        <v>112</v>
      </c>
      <c r="B114" s="13" t="s">
        <v>756</v>
      </c>
      <c r="C114" s="18" t="s">
        <v>302</v>
      </c>
      <c r="D114" s="14">
        <v>44739</v>
      </c>
      <c r="E114" s="14">
        <v>45716</v>
      </c>
      <c r="F114" s="10">
        <f t="shared" si="17"/>
        <v>2</v>
      </c>
      <c r="G114" s="10">
        <v>100</v>
      </c>
      <c r="H114" s="12">
        <f>F114*G114</f>
        <v>200</v>
      </c>
      <c r="I114" s="12">
        <v>0</v>
      </c>
      <c r="J114" s="12">
        <v>400</v>
      </c>
      <c r="K114" s="10">
        <f t="shared" si="18"/>
        <v>600</v>
      </c>
      <c r="L114" s="73" t="s">
        <v>495</v>
      </c>
    </row>
    <row r="115" ht="33" customHeight="1" spans="1:12">
      <c r="A115" s="10">
        <v>113</v>
      </c>
      <c r="B115" s="10" t="s">
        <v>695</v>
      </c>
      <c r="C115" s="91" t="s">
        <v>696</v>
      </c>
      <c r="D115" s="57">
        <v>45621</v>
      </c>
      <c r="E115" s="14">
        <v>45716</v>
      </c>
      <c r="F115" s="10">
        <f t="shared" si="17"/>
        <v>0</v>
      </c>
      <c r="G115" s="10">
        <v>100</v>
      </c>
      <c r="H115" s="12">
        <v>0</v>
      </c>
      <c r="I115" s="12">
        <v>0</v>
      </c>
      <c r="J115" s="12">
        <v>0</v>
      </c>
      <c r="K115" s="10">
        <f t="shared" si="18"/>
        <v>0</v>
      </c>
      <c r="L115" s="36" t="s">
        <v>795</v>
      </c>
    </row>
    <row r="116" ht="33" customHeight="1" spans="1:12">
      <c r="A116" s="10">
        <v>114</v>
      </c>
      <c r="B116" s="10"/>
      <c r="C116" s="92" t="s">
        <v>697</v>
      </c>
      <c r="D116" s="57">
        <v>45593</v>
      </c>
      <c r="E116" s="14">
        <v>45716</v>
      </c>
      <c r="F116" s="10">
        <f t="shared" si="17"/>
        <v>0</v>
      </c>
      <c r="G116" s="10">
        <v>100</v>
      </c>
      <c r="H116" s="12">
        <v>0</v>
      </c>
      <c r="I116" s="12">
        <v>100</v>
      </c>
      <c r="J116" s="12">
        <v>0</v>
      </c>
      <c r="K116" s="10">
        <f t="shared" si="18"/>
        <v>100</v>
      </c>
      <c r="L116" s="35" t="s">
        <v>723</v>
      </c>
    </row>
    <row r="117" ht="35" customHeight="1" spans="1:12">
      <c r="A117" s="10">
        <v>115</v>
      </c>
      <c r="B117" s="15" t="s">
        <v>758</v>
      </c>
      <c r="C117" s="93" t="s">
        <v>725</v>
      </c>
      <c r="D117" s="23">
        <v>45573</v>
      </c>
      <c r="E117" s="14">
        <v>45716</v>
      </c>
      <c r="F117" s="10">
        <f t="shared" si="17"/>
        <v>0</v>
      </c>
      <c r="G117" s="10">
        <v>100</v>
      </c>
      <c r="H117" s="12">
        <v>0</v>
      </c>
      <c r="I117" s="12">
        <v>100</v>
      </c>
      <c r="J117" s="12">
        <v>0</v>
      </c>
      <c r="K117" s="10">
        <f t="shared" si="18"/>
        <v>100</v>
      </c>
      <c r="L117" s="35" t="s">
        <v>726</v>
      </c>
    </row>
    <row r="118" ht="35" customHeight="1" spans="1:12">
      <c r="A118" s="10">
        <v>116</v>
      </c>
      <c r="B118" s="15"/>
      <c r="C118" s="94" t="s">
        <v>727</v>
      </c>
      <c r="D118" s="23">
        <v>45573</v>
      </c>
      <c r="E118" s="14">
        <v>45716</v>
      </c>
      <c r="F118" s="10">
        <f t="shared" si="17"/>
        <v>0</v>
      </c>
      <c r="G118" s="10">
        <v>100</v>
      </c>
      <c r="H118" s="12">
        <v>0</v>
      </c>
      <c r="I118" s="12">
        <v>300</v>
      </c>
      <c r="J118" s="12">
        <v>0</v>
      </c>
      <c r="K118" s="10">
        <f t="shared" si="18"/>
        <v>300</v>
      </c>
      <c r="L118" s="35" t="s">
        <v>796</v>
      </c>
    </row>
    <row r="119" ht="31" customHeight="1" spans="1:12">
      <c r="A119" s="10">
        <v>117</v>
      </c>
      <c r="B119" s="15"/>
      <c r="C119" s="60" t="s">
        <v>797</v>
      </c>
      <c r="D119" s="23">
        <v>45660</v>
      </c>
      <c r="E119" s="14">
        <v>45716</v>
      </c>
      <c r="F119" s="10">
        <f t="shared" si="17"/>
        <v>0</v>
      </c>
      <c r="G119" s="10">
        <v>100</v>
      </c>
      <c r="H119" s="12">
        <v>0</v>
      </c>
      <c r="I119" s="12">
        <v>100</v>
      </c>
      <c r="J119" s="12">
        <v>100</v>
      </c>
      <c r="K119" s="10">
        <f t="shared" si="18"/>
        <v>200</v>
      </c>
      <c r="L119" s="35" t="s">
        <v>798</v>
      </c>
    </row>
    <row r="120" ht="31" customHeight="1" spans="1:12">
      <c r="A120" s="10">
        <v>118</v>
      </c>
      <c r="B120" s="15"/>
      <c r="C120" s="95" t="s">
        <v>799</v>
      </c>
      <c r="D120" s="23">
        <v>45667</v>
      </c>
      <c r="E120" s="14">
        <v>45716</v>
      </c>
      <c r="F120" s="10">
        <f t="shared" si="17"/>
        <v>0</v>
      </c>
      <c r="G120" s="10">
        <v>100</v>
      </c>
      <c r="H120" s="12">
        <v>0</v>
      </c>
      <c r="I120" s="12">
        <v>100</v>
      </c>
      <c r="J120" s="12">
        <v>100</v>
      </c>
      <c r="K120" s="10">
        <f t="shared" si="18"/>
        <v>200</v>
      </c>
      <c r="L120" s="35" t="s">
        <v>800</v>
      </c>
    </row>
    <row r="121" ht="31" customHeight="1" spans="1:12">
      <c r="A121" s="10">
        <v>119</v>
      </c>
      <c r="B121" s="10" t="s">
        <v>731</v>
      </c>
      <c r="C121" s="96" t="s">
        <v>732</v>
      </c>
      <c r="D121" s="62">
        <v>45596</v>
      </c>
      <c r="E121" s="14">
        <v>45716</v>
      </c>
      <c r="F121" s="10">
        <f t="shared" si="17"/>
        <v>0</v>
      </c>
      <c r="G121" s="10">
        <v>100</v>
      </c>
      <c r="H121" s="12">
        <v>0</v>
      </c>
      <c r="I121" s="12">
        <v>300</v>
      </c>
      <c r="J121" s="12">
        <v>100</v>
      </c>
      <c r="K121" s="10">
        <f t="shared" si="18"/>
        <v>400</v>
      </c>
      <c r="L121" s="35" t="s">
        <v>733</v>
      </c>
    </row>
    <row r="122" ht="33" customHeight="1" spans="1:12">
      <c r="A122" s="10">
        <v>120</v>
      </c>
      <c r="B122" s="10" t="s">
        <v>801</v>
      </c>
      <c r="C122" s="18" t="s">
        <v>641</v>
      </c>
      <c r="D122" s="17">
        <v>43180</v>
      </c>
      <c r="E122" s="14">
        <v>45716</v>
      </c>
      <c r="F122" s="10">
        <f t="shared" si="17"/>
        <v>6</v>
      </c>
      <c r="G122" s="10">
        <v>0</v>
      </c>
      <c r="H122" s="12">
        <v>0</v>
      </c>
      <c r="I122" s="12">
        <v>0</v>
      </c>
      <c r="J122" s="12">
        <v>300</v>
      </c>
      <c r="K122" s="10">
        <f t="shared" si="18"/>
        <v>300</v>
      </c>
      <c r="L122" s="41" t="s">
        <v>642</v>
      </c>
    </row>
    <row r="123" ht="30" customHeight="1" spans="1:12">
      <c r="A123" s="10">
        <v>121</v>
      </c>
      <c r="B123" s="10" t="s">
        <v>802</v>
      </c>
      <c r="C123" s="20" t="s">
        <v>615</v>
      </c>
      <c r="D123" s="14">
        <v>45495</v>
      </c>
      <c r="E123" s="14">
        <v>45716</v>
      </c>
      <c r="F123" s="10">
        <f t="shared" si="17"/>
        <v>0</v>
      </c>
      <c r="G123" s="10">
        <v>0</v>
      </c>
      <c r="H123" s="12">
        <v>0</v>
      </c>
      <c r="I123" s="12">
        <v>300</v>
      </c>
      <c r="J123" s="12">
        <v>0</v>
      </c>
      <c r="K123" s="10">
        <f t="shared" si="18"/>
        <v>300</v>
      </c>
      <c r="L123" s="35" t="s">
        <v>644</v>
      </c>
    </row>
  </sheetData>
  <mergeCells count="20">
    <mergeCell ref="A1:L1"/>
    <mergeCell ref="B3:B43"/>
    <mergeCell ref="B44:B46"/>
    <mergeCell ref="B47:B49"/>
    <mergeCell ref="B50:B55"/>
    <mergeCell ref="B56:B57"/>
    <mergeCell ref="B58:B62"/>
    <mergeCell ref="B63:B72"/>
    <mergeCell ref="B73:B74"/>
    <mergeCell ref="B76:B78"/>
    <mergeCell ref="B79:B83"/>
    <mergeCell ref="B84:B85"/>
    <mergeCell ref="B88:B92"/>
    <mergeCell ref="B93:B95"/>
    <mergeCell ref="B96:B98"/>
    <mergeCell ref="B99:B100"/>
    <mergeCell ref="B102:B103"/>
    <mergeCell ref="B106:B111"/>
    <mergeCell ref="B115:B116"/>
    <mergeCell ref="B117:B120"/>
  </mergeCells>
  <conditionalFormatting sqref="C37">
    <cfRule type="duplicateValues" dxfId="0" priority="3"/>
  </conditionalFormatting>
  <conditionalFormatting sqref="C111">
    <cfRule type="duplicateValues" dxfId="0" priority="2"/>
  </conditionalFormatting>
  <conditionalFormatting sqref="C116">
    <cfRule type="duplicateValues" dxfId="0" priority="6"/>
  </conditionalFormatting>
  <conditionalFormatting sqref="C117">
    <cfRule type="duplicateValues" dxfId="0" priority="5"/>
  </conditionalFormatting>
  <conditionalFormatting sqref="C121">
    <cfRule type="duplicateValues" dxfId="0" priority="4"/>
  </conditionalFormatting>
  <conditionalFormatting sqref="C38:C43">
    <cfRule type="duplicateValues" dxfId="0" priority="1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0"/>
  <sheetViews>
    <sheetView tabSelected="1" workbookViewId="0">
      <pane ySplit="2" topLeftCell="A45" activePane="bottomLeft" state="frozen"/>
      <selection/>
      <selection pane="bottomLeft" activeCell="A3" sqref="A3:A120"/>
    </sheetView>
  </sheetViews>
  <sheetFormatPr defaultColWidth="9" defaultRowHeight="13.5"/>
  <cols>
    <col min="1" max="1" width="9" style="3"/>
    <col min="2" max="2" width="18.6333333333333" style="3" customWidth="1"/>
    <col min="3" max="3" width="9" style="4"/>
    <col min="4" max="4" width="13.1083333333333" style="3"/>
    <col min="5" max="5" width="11.8916666666667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9.225" style="6" customWidth="1"/>
  </cols>
  <sheetData>
    <row r="1" ht="21" customHeight="1" spans="1:12">
      <c r="A1" s="7" t="s">
        <v>0</v>
      </c>
      <c r="B1" s="7"/>
      <c r="C1" s="8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0" customHeight="1" spans="1:12">
      <c r="A3" s="10">
        <v>1</v>
      </c>
      <c r="B3" s="13" t="s">
        <v>13</v>
      </c>
      <c r="C3" s="11" t="s">
        <v>14</v>
      </c>
      <c r="D3" s="14">
        <v>40200</v>
      </c>
      <c r="E3" s="14">
        <v>45747</v>
      </c>
      <c r="F3" s="10">
        <f t="shared" ref="F3:F9" si="0">DATEDIF(D3,E3,"Y")</f>
        <v>15</v>
      </c>
      <c r="G3" s="10">
        <v>100</v>
      </c>
      <c r="H3" s="12">
        <v>0</v>
      </c>
      <c r="I3" s="12">
        <v>0</v>
      </c>
      <c r="J3" s="12">
        <v>0</v>
      </c>
      <c r="K3" s="10">
        <f t="shared" ref="K3:K8" si="1">SUM(H3:J3)</f>
        <v>0</v>
      </c>
      <c r="L3" s="35" t="s">
        <v>368</v>
      </c>
    </row>
    <row r="4" ht="29" customHeight="1" spans="1:12">
      <c r="A4" s="10">
        <v>2</v>
      </c>
      <c r="B4" s="15"/>
      <c r="C4" s="16" t="s">
        <v>21</v>
      </c>
      <c r="D4" s="14">
        <v>40599</v>
      </c>
      <c r="E4" s="14">
        <v>45747</v>
      </c>
      <c r="F4" s="10">
        <f t="shared" si="0"/>
        <v>14</v>
      </c>
      <c r="G4" s="10">
        <v>100</v>
      </c>
      <c r="H4" s="12">
        <v>500</v>
      </c>
      <c r="I4" s="12">
        <v>0</v>
      </c>
      <c r="J4" s="12">
        <v>100</v>
      </c>
      <c r="K4" s="10">
        <f t="shared" si="1"/>
        <v>600</v>
      </c>
      <c r="L4" s="35" t="s">
        <v>766</v>
      </c>
    </row>
    <row r="5" ht="24" customHeight="1" spans="1:12">
      <c r="A5" s="10">
        <v>3</v>
      </c>
      <c r="B5" s="15"/>
      <c r="C5" s="11" t="s">
        <v>16</v>
      </c>
      <c r="D5" s="14">
        <v>40799</v>
      </c>
      <c r="E5" s="14">
        <v>45747</v>
      </c>
      <c r="F5" s="10">
        <f t="shared" si="0"/>
        <v>13</v>
      </c>
      <c r="G5" s="10">
        <v>100</v>
      </c>
      <c r="H5" s="12">
        <v>500</v>
      </c>
      <c r="I5" s="12">
        <v>0</v>
      </c>
      <c r="J5" s="12">
        <v>100</v>
      </c>
      <c r="K5" s="10">
        <f t="shared" si="1"/>
        <v>600</v>
      </c>
      <c r="L5" s="35" t="s">
        <v>15</v>
      </c>
    </row>
    <row r="6" ht="30" customHeight="1" spans="1:12">
      <c r="A6" s="10">
        <v>4</v>
      </c>
      <c r="B6" s="15"/>
      <c r="C6" s="11" t="s">
        <v>49</v>
      </c>
      <c r="D6" s="14">
        <v>41926</v>
      </c>
      <c r="E6" s="14">
        <v>45747</v>
      </c>
      <c r="F6" s="10">
        <f t="shared" si="0"/>
        <v>10</v>
      </c>
      <c r="G6" s="10">
        <v>100</v>
      </c>
      <c r="H6" s="12">
        <v>500</v>
      </c>
      <c r="I6" s="12">
        <v>0</v>
      </c>
      <c r="J6" s="12">
        <v>300</v>
      </c>
      <c r="K6" s="10">
        <f t="shared" si="1"/>
        <v>800</v>
      </c>
      <c r="L6" s="35" t="s">
        <v>497</v>
      </c>
    </row>
    <row r="7" ht="29" customHeight="1" spans="1:12">
      <c r="A7" s="10">
        <v>5</v>
      </c>
      <c r="B7" s="15"/>
      <c r="C7" s="11" t="s">
        <v>19</v>
      </c>
      <c r="D7" s="14">
        <v>40269</v>
      </c>
      <c r="E7" s="14">
        <v>45747</v>
      </c>
      <c r="F7" s="10">
        <f t="shared" si="0"/>
        <v>14</v>
      </c>
      <c r="G7" s="10">
        <v>100</v>
      </c>
      <c r="H7" s="12">
        <v>500</v>
      </c>
      <c r="I7" s="12">
        <v>0</v>
      </c>
      <c r="J7" s="12">
        <v>300</v>
      </c>
      <c r="K7" s="10">
        <f t="shared" si="1"/>
        <v>800</v>
      </c>
      <c r="L7" s="35" t="s">
        <v>624</v>
      </c>
    </row>
    <row r="8" ht="32" customHeight="1" spans="1:12">
      <c r="A8" s="10">
        <v>6</v>
      </c>
      <c r="B8" s="15"/>
      <c r="C8" s="11" t="s">
        <v>31</v>
      </c>
      <c r="D8" s="14">
        <v>43787</v>
      </c>
      <c r="E8" s="14">
        <v>45747</v>
      </c>
      <c r="F8" s="10">
        <f t="shared" si="0"/>
        <v>5</v>
      </c>
      <c r="G8" s="10">
        <v>100</v>
      </c>
      <c r="H8" s="12">
        <f>F8*G8</f>
        <v>500</v>
      </c>
      <c r="I8" s="12">
        <v>0</v>
      </c>
      <c r="J8" s="12">
        <v>300</v>
      </c>
      <c r="K8" s="10">
        <f t="shared" si="1"/>
        <v>800</v>
      </c>
      <c r="L8" s="36" t="s">
        <v>543</v>
      </c>
    </row>
    <row r="9" ht="27" customHeight="1" spans="1:12">
      <c r="A9" s="10">
        <v>7</v>
      </c>
      <c r="B9" s="15"/>
      <c r="C9" s="11" t="s">
        <v>43</v>
      </c>
      <c r="D9" s="14">
        <v>44194</v>
      </c>
      <c r="E9" s="14">
        <v>45747</v>
      </c>
      <c r="F9" s="10">
        <f t="shared" si="0"/>
        <v>4</v>
      </c>
      <c r="G9" s="10">
        <v>100</v>
      </c>
      <c r="H9" s="12">
        <v>0</v>
      </c>
      <c r="I9" s="12">
        <v>0</v>
      </c>
      <c r="J9" s="12">
        <v>0</v>
      </c>
      <c r="K9" s="10">
        <f t="shared" ref="K9:K40" si="2">SUM(H9:J9)</f>
        <v>0</v>
      </c>
      <c r="L9" s="35" t="s">
        <v>734</v>
      </c>
    </row>
    <row r="10" ht="52" customHeight="1" spans="1:12">
      <c r="A10" s="10">
        <v>8</v>
      </c>
      <c r="B10" s="15"/>
      <c r="C10" s="16" t="s">
        <v>196</v>
      </c>
      <c r="D10" s="17">
        <v>44553</v>
      </c>
      <c r="E10" s="14">
        <v>45747</v>
      </c>
      <c r="F10" s="10">
        <f t="shared" ref="F10:F34" si="3">DATEDIF(D10,E10,"Y")</f>
        <v>3</v>
      </c>
      <c r="G10" s="18">
        <v>100</v>
      </c>
      <c r="H10" s="12">
        <f>F10*G10</f>
        <v>300</v>
      </c>
      <c r="I10" s="12">
        <v>300</v>
      </c>
      <c r="J10" s="12">
        <v>200</v>
      </c>
      <c r="K10" s="10">
        <f t="shared" si="2"/>
        <v>800</v>
      </c>
      <c r="L10" s="37" t="s">
        <v>218</v>
      </c>
    </row>
    <row r="11" ht="36" customHeight="1" spans="1:12">
      <c r="A11" s="10">
        <v>9</v>
      </c>
      <c r="B11" s="15"/>
      <c r="C11" s="19" t="s">
        <v>237</v>
      </c>
      <c r="D11" s="17">
        <v>44635</v>
      </c>
      <c r="E11" s="14">
        <v>45747</v>
      </c>
      <c r="F11" s="10">
        <f t="shared" si="3"/>
        <v>3</v>
      </c>
      <c r="G11" s="18">
        <v>100</v>
      </c>
      <c r="H11" s="12">
        <v>0</v>
      </c>
      <c r="I11" s="12">
        <v>0</v>
      </c>
      <c r="J11" s="12">
        <v>0</v>
      </c>
      <c r="K11" s="10">
        <f t="shared" si="2"/>
        <v>0</v>
      </c>
      <c r="L11" s="37" t="s">
        <v>803</v>
      </c>
    </row>
    <row r="12" ht="47" customHeight="1" spans="1:12">
      <c r="A12" s="10">
        <v>10</v>
      </c>
      <c r="B12" s="15"/>
      <c r="C12" s="16" t="s">
        <v>293</v>
      </c>
      <c r="D12" s="17">
        <v>44725</v>
      </c>
      <c r="E12" s="14">
        <v>45747</v>
      </c>
      <c r="F12" s="10">
        <f t="shared" si="3"/>
        <v>2</v>
      </c>
      <c r="G12" s="18">
        <v>100</v>
      </c>
      <c r="H12" s="12">
        <v>0</v>
      </c>
      <c r="I12" s="12">
        <v>0</v>
      </c>
      <c r="J12" s="12">
        <v>0</v>
      </c>
      <c r="K12" s="10">
        <f t="shared" si="2"/>
        <v>0</v>
      </c>
      <c r="L12" s="37" t="s">
        <v>804</v>
      </c>
    </row>
    <row r="13" ht="36" customHeight="1" spans="1:12">
      <c r="A13" s="10">
        <v>11</v>
      </c>
      <c r="B13" s="15"/>
      <c r="C13" s="16" t="s">
        <v>166</v>
      </c>
      <c r="D13" s="14">
        <v>44494</v>
      </c>
      <c r="E13" s="14">
        <v>45747</v>
      </c>
      <c r="F13" s="10">
        <f t="shared" si="3"/>
        <v>3</v>
      </c>
      <c r="G13" s="10">
        <v>100</v>
      </c>
      <c r="H13" s="12">
        <f t="shared" ref="H13:H16" si="4">F13*G13</f>
        <v>300</v>
      </c>
      <c r="I13" s="12">
        <v>100</v>
      </c>
      <c r="J13" s="12">
        <v>300</v>
      </c>
      <c r="K13" s="10">
        <f t="shared" si="2"/>
        <v>700</v>
      </c>
      <c r="L13" s="35" t="s">
        <v>360</v>
      </c>
    </row>
    <row r="14" ht="41" customHeight="1" spans="1:12">
      <c r="A14" s="10">
        <v>12</v>
      </c>
      <c r="B14" s="15"/>
      <c r="C14" s="16" t="s">
        <v>391</v>
      </c>
      <c r="D14" s="14">
        <v>45022</v>
      </c>
      <c r="E14" s="14">
        <v>45747</v>
      </c>
      <c r="F14" s="10">
        <f t="shared" si="3"/>
        <v>1</v>
      </c>
      <c r="G14" s="10">
        <v>100</v>
      </c>
      <c r="H14" s="12">
        <f t="shared" si="4"/>
        <v>100</v>
      </c>
      <c r="I14" s="12">
        <v>400</v>
      </c>
      <c r="J14" s="12">
        <v>300</v>
      </c>
      <c r="K14" s="10">
        <f t="shared" si="2"/>
        <v>800</v>
      </c>
      <c r="L14" s="35" t="s">
        <v>548</v>
      </c>
    </row>
    <row r="15" ht="36" customHeight="1" spans="1:12">
      <c r="A15" s="10">
        <v>13</v>
      </c>
      <c r="B15" s="15"/>
      <c r="C15" s="16" t="s">
        <v>394</v>
      </c>
      <c r="D15" s="14">
        <v>45033</v>
      </c>
      <c r="E15" s="14">
        <v>45747</v>
      </c>
      <c r="F15" s="10">
        <f t="shared" si="3"/>
        <v>1</v>
      </c>
      <c r="G15" s="10">
        <v>100</v>
      </c>
      <c r="H15" s="12">
        <f t="shared" si="4"/>
        <v>100</v>
      </c>
      <c r="I15" s="12">
        <v>0</v>
      </c>
      <c r="J15" s="12">
        <v>0</v>
      </c>
      <c r="K15" s="10">
        <f t="shared" si="2"/>
        <v>100</v>
      </c>
      <c r="L15" s="35" t="s">
        <v>395</v>
      </c>
    </row>
    <row r="16" ht="36" customHeight="1" spans="1:12">
      <c r="A16" s="10">
        <v>14</v>
      </c>
      <c r="B16" s="15"/>
      <c r="C16" s="16" t="s">
        <v>408</v>
      </c>
      <c r="D16" s="14">
        <v>45050</v>
      </c>
      <c r="E16" s="14">
        <v>45747</v>
      </c>
      <c r="F16" s="10">
        <f t="shared" si="3"/>
        <v>1</v>
      </c>
      <c r="G16" s="10">
        <v>100</v>
      </c>
      <c r="H16" s="12">
        <f t="shared" si="4"/>
        <v>100</v>
      </c>
      <c r="I16" s="12">
        <v>0</v>
      </c>
      <c r="J16" s="12">
        <v>100</v>
      </c>
      <c r="K16" s="10">
        <f t="shared" si="2"/>
        <v>200</v>
      </c>
      <c r="L16" s="35" t="s">
        <v>409</v>
      </c>
    </row>
    <row r="17" ht="42" customHeight="1" spans="1:12">
      <c r="A17" s="10">
        <v>15</v>
      </c>
      <c r="B17" s="15"/>
      <c r="C17" s="16" t="s">
        <v>504</v>
      </c>
      <c r="D17" s="14">
        <v>45306</v>
      </c>
      <c r="E17" s="14">
        <v>45747</v>
      </c>
      <c r="F17" s="10">
        <f t="shared" si="3"/>
        <v>1</v>
      </c>
      <c r="G17" s="10">
        <v>100</v>
      </c>
      <c r="H17" s="12">
        <v>100</v>
      </c>
      <c r="I17" s="12">
        <v>300</v>
      </c>
      <c r="J17" s="12">
        <v>200</v>
      </c>
      <c r="K17" s="10">
        <f t="shared" si="2"/>
        <v>600</v>
      </c>
      <c r="L17" s="35" t="s">
        <v>549</v>
      </c>
    </row>
    <row r="18" ht="36" customHeight="1" spans="1:12">
      <c r="A18" s="10">
        <v>16</v>
      </c>
      <c r="B18" s="15"/>
      <c r="C18" s="20" t="s">
        <v>527</v>
      </c>
      <c r="D18" s="14">
        <v>45369</v>
      </c>
      <c r="E18" s="14">
        <v>45747</v>
      </c>
      <c r="F18" s="10">
        <v>0</v>
      </c>
      <c r="G18" s="10">
        <v>100</v>
      </c>
      <c r="H18" s="12">
        <v>0</v>
      </c>
      <c r="I18" s="12">
        <v>300</v>
      </c>
      <c r="J18" s="12">
        <v>300</v>
      </c>
      <c r="K18" s="10">
        <f t="shared" si="2"/>
        <v>600</v>
      </c>
      <c r="L18" s="35" t="s">
        <v>760</v>
      </c>
    </row>
    <row r="19" ht="39" customHeight="1" spans="1:12">
      <c r="A19" s="10">
        <v>17</v>
      </c>
      <c r="B19" s="15"/>
      <c r="C19" s="20" t="s">
        <v>585</v>
      </c>
      <c r="D19" s="14">
        <v>45439</v>
      </c>
      <c r="E19" s="14">
        <v>45747</v>
      </c>
      <c r="F19" s="10">
        <f t="shared" si="3"/>
        <v>0</v>
      </c>
      <c r="G19" s="10">
        <v>100</v>
      </c>
      <c r="H19" s="12">
        <v>0</v>
      </c>
      <c r="I19" s="12">
        <v>300</v>
      </c>
      <c r="J19" s="12">
        <v>300</v>
      </c>
      <c r="K19" s="10">
        <f t="shared" si="2"/>
        <v>600</v>
      </c>
      <c r="L19" s="35" t="s">
        <v>704</v>
      </c>
    </row>
    <row r="20" ht="36" customHeight="1" spans="1:12">
      <c r="A20" s="10">
        <v>18</v>
      </c>
      <c r="B20" s="15"/>
      <c r="C20" s="11" t="s">
        <v>69</v>
      </c>
      <c r="D20" s="14">
        <v>44350</v>
      </c>
      <c r="E20" s="14">
        <v>45747</v>
      </c>
      <c r="F20" s="10">
        <f t="shared" si="3"/>
        <v>3</v>
      </c>
      <c r="G20" s="10">
        <v>100</v>
      </c>
      <c r="H20" s="12">
        <f>F20*G20</f>
        <v>300</v>
      </c>
      <c r="I20" s="12">
        <v>300</v>
      </c>
      <c r="J20" s="12">
        <v>100</v>
      </c>
      <c r="K20" s="10">
        <f t="shared" si="2"/>
        <v>700</v>
      </c>
      <c r="L20" s="35" t="s">
        <v>70</v>
      </c>
    </row>
    <row r="21" ht="36" customHeight="1" spans="1:12">
      <c r="A21" s="10">
        <v>19</v>
      </c>
      <c r="B21" s="15"/>
      <c r="C21" s="16" t="s">
        <v>587</v>
      </c>
      <c r="D21" s="14">
        <v>45446</v>
      </c>
      <c r="E21" s="14">
        <v>45747</v>
      </c>
      <c r="F21" s="10">
        <f t="shared" si="3"/>
        <v>0</v>
      </c>
      <c r="G21" s="10">
        <v>100</v>
      </c>
      <c r="H21" s="12">
        <v>0</v>
      </c>
      <c r="I21" s="12">
        <v>300</v>
      </c>
      <c r="J21" s="12">
        <v>400</v>
      </c>
      <c r="K21" s="10">
        <f t="shared" si="2"/>
        <v>700</v>
      </c>
      <c r="L21" s="35" t="s">
        <v>588</v>
      </c>
    </row>
    <row r="22" ht="36" customHeight="1" spans="1:12">
      <c r="A22" s="10">
        <v>20</v>
      </c>
      <c r="B22" s="15"/>
      <c r="C22" s="16" t="s">
        <v>608</v>
      </c>
      <c r="D22" s="14">
        <v>45499</v>
      </c>
      <c r="E22" s="14">
        <v>45747</v>
      </c>
      <c r="F22" s="10">
        <f t="shared" si="3"/>
        <v>0</v>
      </c>
      <c r="G22" s="10">
        <v>100</v>
      </c>
      <c r="H22" s="12">
        <v>0</v>
      </c>
      <c r="I22" s="12">
        <v>300</v>
      </c>
      <c r="J22" s="12">
        <v>200</v>
      </c>
      <c r="K22" s="10">
        <f t="shared" si="2"/>
        <v>500</v>
      </c>
      <c r="L22" s="35" t="s">
        <v>609</v>
      </c>
    </row>
    <row r="23" ht="36" customHeight="1" spans="1:12">
      <c r="A23" s="10">
        <v>21</v>
      </c>
      <c r="B23" s="15"/>
      <c r="C23" s="16" t="s">
        <v>628</v>
      </c>
      <c r="D23" s="21">
        <v>45505</v>
      </c>
      <c r="E23" s="14">
        <v>45747</v>
      </c>
      <c r="F23" s="10">
        <f t="shared" si="3"/>
        <v>0</v>
      </c>
      <c r="G23" s="10">
        <v>100</v>
      </c>
      <c r="H23" s="12">
        <v>0</v>
      </c>
      <c r="I23" s="12">
        <v>400</v>
      </c>
      <c r="J23" s="12">
        <v>0</v>
      </c>
      <c r="K23" s="10">
        <f t="shared" si="2"/>
        <v>400</v>
      </c>
      <c r="L23" s="35" t="s">
        <v>629</v>
      </c>
    </row>
    <row r="24" ht="36" customHeight="1" spans="1:12">
      <c r="A24" s="10">
        <v>22</v>
      </c>
      <c r="B24" s="15"/>
      <c r="C24" s="16" t="s">
        <v>630</v>
      </c>
      <c r="D24" s="21">
        <v>45511</v>
      </c>
      <c r="E24" s="14">
        <v>45747</v>
      </c>
      <c r="F24" s="10">
        <f t="shared" si="3"/>
        <v>0</v>
      </c>
      <c r="G24" s="10">
        <v>100</v>
      </c>
      <c r="H24" s="12">
        <v>0</v>
      </c>
      <c r="I24" s="12">
        <v>300</v>
      </c>
      <c r="J24" s="12">
        <v>0</v>
      </c>
      <c r="K24" s="10">
        <f t="shared" si="2"/>
        <v>300</v>
      </c>
      <c r="L24" s="35" t="s">
        <v>631</v>
      </c>
    </row>
    <row r="25" ht="36" customHeight="1" spans="1:12">
      <c r="A25" s="10">
        <v>23</v>
      </c>
      <c r="B25" s="15"/>
      <c r="C25" s="22" t="s">
        <v>705</v>
      </c>
      <c r="D25" s="21">
        <v>45135</v>
      </c>
      <c r="E25" s="14">
        <v>45747</v>
      </c>
      <c r="F25" s="10">
        <f t="shared" si="3"/>
        <v>1</v>
      </c>
      <c r="G25" s="10">
        <v>100</v>
      </c>
      <c r="H25" s="12">
        <v>0</v>
      </c>
      <c r="I25" s="12">
        <v>0</v>
      </c>
      <c r="J25" s="12">
        <v>0</v>
      </c>
      <c r="K25" s="10">
        <f t="shared" si="2"/>
        <v>0</v>
      </c>
      <c r="L25" s="35" t="s">
        <v>805</v>
      </c>
    </row>
    <row r="26" ht="36" customHeight="1" spans="1:12">
      <c r="A26" s="10">
        <v>24</v>
      </c>
      <c r="B26" s="15"/>
      <c r="C26" s="16" t="s">
        <v>632</v>
      </c>
      <c r="D26" s="21">
        <v>45512</v>
      </c>
      <c r="E26" s="14">
        <v>45747</v>
      </c>
      <c r="F26" s="10">
        <f t="shared" si="3"/>
        <v>0</v>
      </c>
      <c r="G26" s="10">
        <v>100</v>
      </c>
      <c r="H26" s="12">
        <v>0</v>
      </c>
      <c r="I26" s="12">
        <v>300</v>
      </c>
      <c r="J26" s="12">
        <v>0</v>
      </c>
      <c r="K26" s="10">
        <f t="shared" si="2"/>
        <v>300</v>
      </c>
      <c r="L26" s="35" t="s">
        <v>633</v>
      </c>
    </row>
    <row r="27" ht="36" customHeight="1" spans="1:12">
      <c r="A27" s="10">
        <v>25</v>
      </c>
      <c r="B27" s="15"/>
      <c r="C27" s="16" t="s">
        <v>355</v>
      </c>
      <c r="D27" s="23">
        <v>45539</v>
      </c>
      <c r="E27" s="14">
        <v>45747</v>
      </c>
      <c r="F27" s="10">
        <f t="shared" si="3"/>
        <v>0</v>
      </c>
      <c r="G27" s="10">
        <v>100</v>
      </c>
      <c r="H27" s="12">
        <v>0</v>
      </c>
      <c r="I27" s="12">
        <v>400</v>
      </c>
      <c r="J27" s="12">
        <v>0</v>
      </c>
      <c r="K27" s="10">
        <f t="shared" si="2"/>
        <v>400</v>
      </c>
      <c r="L27" s="35" t="s">
        <v>660</v>
      </c>
    </row>
    <row r="28" ht="36" customHeight="1" spans="1:12">
      <c r="A28" s="10">
        <v>26</v>
      </c>
      <c r="B28" s="15"/>
      <c r="C28" s="16" t="s">
        <v>661</v>
      </c>
      <c r="D28" s="23">
        <v>45553</v>
      </c>
      <c r="E28" s="14">
        <v>45747</v>
      </c>
      <c r="F28" s="10">
        <f t="shared" si="3"/>
        <v>0</v>
      </c>
      <c r="G28" s="10">
        <v>100</v>
      </c>
      <c r="H28" s="12">
        <v>0</v>
      </c>
      <c r="I28" s="12">
        <v>300</v>
      </c>
      <c r="J28" s="12">
        <v>0</v>
      </c>
      <c r="K28" s="10">
        <f t="shared" si="2"/>
        <v>300</v>
      </c>
      <c r="L28" s="35" t="s">
        <v>662</v>
      </c>
    </row>
    <row r="29" ht="36" customHeight="1" spans="1:12">
      <c r="A29" s="10">
        <v>27</v>
      </c>
      <c r="B29" s="15"/>
      <c r="C29" s="11" t="s">
        <v>707</v>
      </c>
      <c r="D29" s="23">
        <v>45577</v>
      </c>
      <c r="E29" s="14">
        <v>45747</v>
      </c>
      <c r="F29" s="10">
        <f t="shared" si="3"/>
        <v>0</v>
      </c>
      <c r="G29" s="10">
        <v>100</v>
      </c>
      <c r="H29" s="12">
        <v>0</v>
      </c>
      <c r="I29" s="12">
        <v>300</v>
      </c>
      <c r="J29" s="12">
        <v>0</v>
      </c>
      <c r="K29" s="10">
        <f t="shared" si="2"/>
        <v>300</v>
      </c>
      <c r="L29" s="35" t="s">
        <v>708</v>
      </c>
    </row>
    <row r="30" ht="36" customHeight="1" spans="1:12">
      <c r="A30" s="10">
        <v>28</v>
      </c>
      <c r="B30" s="15"/>
      <c r="C30" s="11" t="s">
        <v>711</v>
      </c>
      <c r="D30" s="23">
        <v>45588</v>
      </c>
      <c r="E30" s="14">
        <v>45747</v>
      </c>
      <c r="F30" s="10">
        <f t="shared" si="3"/>
        <v>0</v>
      </c>
      <c r="G30" s="10">
        <v>100</v>
      </c>
      <c r="H30" s="12">
        <v>0</v>
      </c>
      <c r="I30" s="12">
        <v>300</v>
      </c>
      <c r="J30" s="12">
        <v>100</v>
      </c>
      <c r="K30" s="10">
        <f t="shared" si="2"/>
        <v>400</v>
      </c>
      <c r="L30" s="35" t="s">
        <v>712</v>
      </c>
    </row>
    <row r="31" ht="36" customHeight="1" spans="1:12">
      <c r="A31" s="10">
        <v>29</v>
      </c>
      <c r="B31" s="15"/>
      <c r="C31" s="16" t="s">
        <v>713</v>
      </c>
      <c r="D31" s="23">
        <v>45600</v>
      </c>
      <c r="E31" s="14">
        <v>45747</v>
      </c>
      <c r="F31" s="10">
        <f t="shared" si="3"/>
        <v>0</v>
      </c>
      <c r="G31" s="10">
        <v>100</v>
      </c>
      <c r="H31" s="12">
        <v>0</v>
      </c>
      <c r="I31" s="12">
        <v>100</v>
      </c>
      <c r="J31" s="12">
        <v>400</v>
      </c>
      <c r="K31" s="10">
        <f t="shared" si="2"/>
        <v>500</v>
      </c>
      <c r="L31" s="35" t="s">
        <v>714</v>
      </c>
    </row>
    <row r="32" ht="36" customHeight="1" spans="1:12">
      <c r="A32" s="10">
        <v>30</v>
      </c>
      <c r="B32" s="15"/>
      <c r="C32" s="16" t="s">
        <v>346</v>
      </c>
      <c r="D32" s="14">
        <v>44842</v>
      </c>
      <c r="E32" s="14">
        <v>45747</v>
      </c>
      <c r="F32" s="10">
        <f t="shared" si="3"/>
        <v>2</v>
      </c>
      <c r="G32" s="10">
        <v>100</v>
      </c>
      <c r="H32" s="12">
        <v>200</v>
      </c>
      <c r="I32" s="12">
        <v>0</v>
      </c>
      <c r="J32" s="12">
        <v>300</v>
      </c>
      <c r="K32" s="10">
        <f t="shared" si="2"/>
        <v>500</v>
      </c>
      <c r="L32" s="35" t="s">
        <v>347</v>
      </c>
    </row>
    <row r="33" ht="36" customHeight="1" spans="1:12">
      <c r="A33" s="10">
        <v>31</v>
      </c>
      <c r="B33" s="15"/>
      <c r="C33" s="16" t="s">
        <v>371</v>
      </c>
      <c r="D33" s="14">
        <v>44921</v>
      </c>
      <c r="E33" s="14">
        <v>45747</v>
      </c>
      <c r="F33" s="10">
        <v>2</v>
      </c>
      <c r="G33" s="10">
        <v>100</v>
      </c>
      <c r="H33" s="12">
        <v>200</v>
      </c>
      <c r="I33" s="12">
        <v>400</v>
      </c>
      <c r="J33" s="12">
        <v>100</v>
      </c>
      <c r="K33" s="10">
        <v>700</v>
      </c>
      <c r="L33" s="35" t="s">
        <v>784</v>
      </c>
    </row>
    <row r="34" ht="36" customHeight="1" spans="1:12">
      <c r="A34" s="10">
        <v>32</v>
      </c>
      <c r="B34" s="15"/>
      <c r="C34" s="11" t="s">
        <v>58</v>
      </c>
      <c r="D34" s="14">
        <v>44113</v>
      </c>
      <c r="E34" s="14">
        <v>45747</v>
      </c>
      <c r="F34" s="10">
        <f>DATEDIF(D34,E34,"Y")</f>
        <v>4</v>
      </c>
      <c r="G34" s="10">
        <v>100</v>
      </c>
      <c r="H34" s="12">
        <v>400</v>
      </c>
      <c r="I34" s="12">
        <v>300</v>
      </c>
      <c r="J34" s="12">
        <v>200</v>
      </c>
      <c r="K34" s="10">
        <f t="shared" ref="K34:K39" si="5">SUM(H34:J34)</f>
        <v>900</v>
      </c>
      <c r="L34" s="35" t="s">
        <v>534</v>
      </c>
    </row>
    <row r="35" ht="36" customHeight="1" spans="1:12">
      <c r="A35" s="10">
        <v>33</v>
      </c>
      <c r="B35" s="15"/>
      <c r="C35" s="16" t="s">
        <v>740</v>
      </c>
      <c r="D35" s="24">
        <v>45649</v>
      </c>
      <c r="E35" s="14">
        <v>45747</v>
      </c>
      <c r="F35" s="10">
        <f>DATEDIF(D35,E35,"Y")</f>
        <v>0</v>
      </c>
      <c r="G35" s="10">
        <v>100</v>
      </c>
      <c r="H35" s="12">
        <v>0</v>
      </c>
      <c r="I35" s="12">
        <v>300</v>
      </c>
      <c r="J35" s="12">
        <v>0</v>
      </c>
      <c r="K35" s="10">
        <f t="shared" si="5"/>
        <v>300</v>
      </c>
      <c r="L35" s="35" t="s">
        <v>741</v>
      </c>
    </row>
    <row r="36" ht="36" customHeight="1" spans="1:12">
      <c r="A36" s="10">
        <v>34</v>
      </c>
      <c r="B36" s="15"/>
      <c r="C36" s="20" t="s">
        <v>772</v>
      </c>
      <c r="D36" s="24">
        <v>45693</v>
      </c>
      <c r="E36" s="14">
        <v>45747</v>
      </c>
      <c r="F36" s="10">
        <f>DATEDIF(D36,E36,"Y")</f>
        <v>0</v>
      </c>
      <c r="G36" s="10">
        <v>100</v>
      </c>
      <c r="H36" s="12">
        <v>0</v>
      </c>
      <c r="I36" s="12">
        <v>400</v>
      </c>
      <c r="J36" s="12">
        <v>0</v>
      </c>
      <c r="K36" s="10">
        <f t="shared" si="5"/>
        <v>400</v>
      </c>
      <c r="L36" s="35" t="s">
        <v>773</v>
      </c>
    </row>
    <row r="37" ht="36" customHeight="1" spans="1:12">
      <c r="A37" s="10">
        <v>35</v>
      </c>
      <c r="B37" s="15"/>
      <c r="C37" s="20" t="s">
        <v>774</v>
      </c>
      <c r="D37" s="24">
        <v>45700</v>
      </c>
      <c r="E37" s="14">
        <v>45747</v>
      </c>
      <c r="F37" s="10">
        <f t="shared" ref="F37:F50" si="6">DATEDIF(D37,E37,"Y")</f>
        <v>0</v>
      </c>
      <c r="G37" s="10">
        <v>100</v>
      </c>
      <c r="H37" s="12">
        <v>0</v>
      </c>
      <c r="I37" s="12">
        <v>400</v>
      </c>
      <c r="J37" s="12">
        <v>400</v>
      </c>
      <c r="K37" s="10">
        <f t="shared" si="5"/>
        <v>800</v>
      </c>
      <c r="L37" s="35" t="s">
        <v>775</v>
      </c>
    </row>
    <row r="38" ht="43" customHeight="1" spans="1:12">
      <c r="A38" s="10">
        <v>36</v>
      </c>
      <c r="B38" s="15"/>
      <c r="C38" s="25" t="s">
        <v>776</v>
      </c>
      <c r="D38" s="24">
        <v>45705</v>
      </c>
      <c r="E38" s="14">
        <v>45747</v>
      </c>
      <c r="F38" s="10">
        <f t="shared" si="6"/>
        <v>0</v>
      </c>
      <c r="G38" s="10">
        <v>100</v>
      </c>
      <c r="H38" s="12">
        <v>0</v>
      </c>
      <c r="I38" s="12">
        <v>300</v>
      </c>
      <c r="J38" s="12">
        <v>400</v>
      </c>
      <c r="K38" s="10">
        <f t="shared" si="5"/>
        <v>700</v>
      </c>
      <c r="L38" s="35" t="s">
        <v>777</v>
      </c>
    </row>
    <row r="39" ht="36" customHeight="1" spans="1:12">
      <c r="A39" s="10">
        <v>37</v>
      </c>
      <c r="B39" s="15"/>
      <c r="C39" s="25" t="s">
        <v>778</v>
      </c>
      <c r="D39" s="24">
        <v>45705</v>
      </c>
      <c r="E39" s="14">
        <v>45747</v>
      </c>
      <c r="F39" s="10">
        <f t="shared" si="6"/>
        <v>0</v>
      </c>
      <c r="G39" s="10">
        <v>100</v>
      </c>
      <c r="H39" s="12">
        <v>0</v>
      </c>
      <c r="I39" s="12">
        <v>600</v>
      </c>
      <c r="J39" s="12">
        <v>0</v>
      </c>
      <c r="K39" s="10">
        <f t="shared" si="5"/>
        <v>600</v>
      </c>
      <c r="L39" s="35" t="s">
        <v>779</v>
      </c>
    </row>
    <row r="40" ht="36" customHeight="1" spans="1:12">
      <c r="A40" s="10">
        <v>38</v>
      </c>
      <c r="B40" s="15"/>
      <c r="C40" s="25" t="s">
        <v>780</v>
      </c>
      <c r="D40" s="24">
        <v>45713</v>
      </c>
      <c r="E40" s="14">
        <v>45747</v>
      </c>
      <c r="F40" s="10">
        <f t="shared" si="6"/>
        <v>0</v>
      </c>
      <c r="G40" s="10">
        <v>100</v>
      </c>
      <c r="H40" s="12">
        <v>0</v>
      </c>
      <c r="I40" s="12">
        <v>300</v>
      </c>
      <c r="J40" s="12">
        <v>200</v>
      </c>
      <c r="K40" s="10">
        <f t="shared" ref="K40:K63" si="7">SUM(H40:J40)</f>
        <v>500</v>
      </c>
      <c r="L40" s="35" t="s">
        <v>781</v>
      </c>
    </row>
    <row r="41" ht="36" customHeight="1" spans="1:12">
      <c r="A41" s="10">
        <v>39</v>
      </c>
      <c r="B41" s="15"/>
      <c r="C41" s="26" t="s">
        <v>782</v>
      </c>
      <c r="D41" s="24">
        <v>45713</v>
      </c>
      <c r="E41" s="14">
        <v>45747</v>
      </c>
      <c r="F41" s="10">
        <f t="shared" si="6"/>
        <v>0</v>
      </c>
      <c r="G41" s="10">
        <v>100</v>
      </c>
      <c r="H41" s="12">
        <v>0</v>
      </c>
      <c r="I41" s="12">
        <v>0</v>
      </c>
      <c r="J41" s="12">
        <v>0</v>
      </c>
      <c r="K41" s="10">
        <f t="shared" si="7"/>
        <v>0</v>
      </c>
      <c r="L41" s="35" t="s">
        <v>806</v>
      </c>
    </row>
    <row r="42" ht="36" customHeight="1" spans="1:12">
      <c r="A42" s="10">
        <v>40</v>
      </c>
      <c r="B42" s="15"/>
      <c r="C42" s="27" t="s">
        <v>807</v>
      </c>
      <c r="D42" s="23">
        <v>45735</v>
      </c>
      <c r="E42" s="14">
        <v>45747</v>
      </c>
      <c r="F42" s="10">
        <f t="shared" si="6"/>
        <v>0</v>
      </c>
      <c r="G42" s="10">
        <v>100</v>
      </c>
      <c r="H42" s="12">
        <v>0</v>
      </c>
      <c r="I42" s="12">
        <v>0</v>
      </c>
      <c r="J42" s="12">
        <v>0</v>
      </c>
      <c r="K42" s="10">
        <f t="shared" si="7"/>
        <v>0</v>
      </c>
      <c r="L42" s="35" t="s">
        <v>808</v>
      </c>
    </row>
    <row r="43" ht="36" customHeight="1" spans="1:12">
      <c r="A43" s="10">
        <v>41</v>
      </c>
      <c r="B43" s="15"/>
      <c r="C43" s="27" t="s">
        <v>809</v>
      </c>
      <c r="D43" s="23">
        <v>45720</v>
      </c>
      <c r="E43" s="14">
        <v>45747</v>
      </c>
      <c r="F43" s="10">
        <f t="shared" si="6"/>
        <v>0</v>
      </c>
      <c r="G43" s="10">
        <v>100</v>
      </c>
      <c r="H43" s="12">
        <v>0</v>
      </c>
      <c r="I43" s="12">
        <v>0</v>
      </c>
      <c r="J43" s="12">
        <v>0</v>
      </c>
      <c r="K43" s="10">
        <f t="shared" si="7"/>
        <v>0</v>
      </c>
      <c r="L43" s="35" t="s">
        <v>810</v>
      </c>
    </row>
    <row r="44" ht="36" customHeight="1" spans="1:12">
      <c r="A44" s="10">
        <v>42</v>
      </c>
      <c r="B44" s="10" t="s">
        <v>811</v>
      </c>
      <c r="C44" s="16" t="s">
        <v>663</v>
      </c>
      <c r="D44" s="23">
        <v>45553</v>
      </c>
      <c r="E44" s="14">
        <v>45747</v>
      </c>
      <c r="F44" s="10">
        <f t="shared" si="6"/>
        <v>0</v>
      </c>
      <c r="G44" s="10">
        <v>100</v>
      </c>
      <c r="H44" s="12">
        <v>0</v>
      </c>
      <c r="I44" s="12">
        <v>300</v>
      </c>
      <c r="J44" s="12">
        <v>100</v>
      </c>
      <c r="K44" s="10">
        <f t="shared" si="7"/>
        <v>400</v>
      </c>
      <c r="L44" s="35" t="s">
        <v>736</v>
      </c>
    </row>
    <row r="45" ht="36" customHeight="1" spans="1:12">
      <c r="A45" s="10">
        <v>43</v>
      </c>
      <c r="B45" s="10"/>
      <c r="C45" s="16" t="s">
        <v>438</v>
      </c>
      <c r="D45" s="17">
        <v>45120</v>
      </c>
      <c r="E45" s="14">
        <v>45747</v>
      </c>
      <c r="F45" s="10">
        <f t="shared" si="6"/>
        <v>1</v>
      </c>
      <c r="G45" s="18">
        <v>100</v>
      </c>
      <c r="H45" s="12">
        <v>100</v>
      </c>
      <c r="I45" s="12">
        <v>0</v>
      </c>
      <c r="J45" s="12">
        <v>100</v>
      </c>
      <c r="K45" s="10">
        <f t="shared" si="7"/>
        <v>200</v>
      </c>
      <c r="L45" s="38" t="s">
        <v>578</v>
      </c>
    </row>
    <row r="46" ht="36" customHeight="1" spans="1:12">
      <c r="A46" s="10">
        <v>44</v>
      </c>
      <c r="B46" s="10"/>
      <c r="C46" s="19" t="s">
        <v>744</v>
      </c>
      <c r="D46" s="28">
        <v>45637</v>
      </c>
      <c r="E46" s="14">
        <v>45747</v>
      </c>
      <c r="F46" s="10">
        <f t="shared" si="6"/>
        <v>0</v>
      </c>
      <c r="G46" s="10">
        <v>100</v>
      </c>
      <c r="H46" s="12">
        <v>0</v>
      </c>
      <c r="I46" s="12">
        <v>0</v>
      </c>
      <c r="J46" s="12">
        <v>0</v>
      </c>
      <c r="K46" s="10">
        <f t="shared" si="7"/>
        <v>0</v>
      </c>
      <c r="L46" s="35" t="s">
        <v>812</v>
      </c>
    </row>
    <row r="47" ht="28" customHeight="1" spans="1:12">
      <c r="A47" s="10">
        <v>45</v>
      </c>
      <c r="B47" s="10" t="s">
        <v>433</v>
      </c>
      <c r="C47" s="11" t="s">
        <v>39</v>
      </c>
      <c r="D47" s="14">
        <v>44046</v>
      </c>
      <c r="E47" s="14">
        <v>45747</v>
      </c>
      <c r="F47" s="10">
        <f t="shared" si="6"/>
        <v>4</v>
      </c>
      <c r="G47" s="10">
        <v>100</v>
      </c>
      <c r="H47" s="12">
        <f>F47*G47</f>
        <v>400</v>
      </c>
      <c r="I47" s="12">
        <v>400</v>
      </c>
      <c r="J47" s="12">
        <v>300</v>
      </c>
      <c r="K47" s="10">
        <f t="shared" si="7"/>
        <v>1100</v>
      </c>
      <c r="L47" s="35" t="s">
        <v>544</v>
      </c>
    </row>
    <row r="48" ht="30" customHeight="1" spans="1:12">
      <c r="A48" s="10">
        <v>46</v>
      </c>
      <c r="B48" s="10"/>
      <c r="C48" s="16" t="s">
        <v>453</v>
      </c>
      <c r="D48" s="17">
        <v>44602</v>
      </c>
      <c r="E48" s="14">
        <v>45747</v>
      </c>
      <c r="F48" s="10">
        <f t="shared" si="6"/>
        <v>3</v>
      </c>
      <c r="G48" s="10">
        <v>0</v>
      </c>
      <c r="H48" s="12">
        <v>0</v>
      </c>
      <c r="I48" s="12">
        <v>0</v>
      </c>
      <c r="J48" s="12">
        <v>300</v>
      </c>
      <c r="K48" s="10">
        <f t="shared" si="7"/>
        <v>300</v>
      </c>
      <c r="L48" s="39" t="s">
        <v>110</v>
      </c>
    </row>
    <row r="49" ht="30" customHeight="1" spans="1:12">
      <c r="A49" s="10">
        <v>47</v>
      </c>
      <c r="B49" s="13" t="s">
        <v>60</v>
      </c>
      <c r="C49" s="11" t="s">
        <v>61</v>
      </c>
      <c r="D49" s="14">
        <v>44074</v>
      </c>
      <c r="E49" s="14">
        <v>45747</v>
      </c>
      <c r="F49" s="10">
        <f t="shared" si="6"/>
        <v>4</v>
      </c>
      <c r="G49" s="10">
        <v>100</v>
      </c>
      <c r="H49" s="12">
        <f>F49*G49</f>
        <v>400</v>
      </c>
      <c r="I49" s="12">
        <v>0</v>
      </c>
      <c r="J49" s="12">
        <v>100</v>
      </c>
      <c r="K49" s="10">
        <f t="shared" si="7"/>
        <v>500</v>
      </c>
      <c r="L49" s="35" t="s">
        <v>421</v>
      </c>
    </row>
    <row r="50" ht="33" customHeight="1" spans="1:12">
      <c r="A50" s="10">
        <v>48</v>
      </c>
      <c r="B50" s="15"/>
      <c r="C50" s="22" t="s">
        <v>596</v>
      </c>
      <c r="D50" s="14">
        <v>45460</v>
      </c>
      <c r="E50" s="14">
        <v>45747</v>
      </c>
      <c r="F50" s="10">
        <f t="shared" si="6"/>
        <v>0</v>
      </c>
      <c r="G50" s="10">
        <v>0</v>
      </c>
      <c r="H50" s="12">
        <v>0</v>
      </c>
      <c r="I50" s="12">
        <v>0</v>
      </c>
      <c r="J50" s="12">
        <v>100</v>
      </c>
      <c r="K50" s="10">
        <f t="shared" si="7"/>
        <v>100</v>
      </c>
      <c r="L50" s="35" t="s">
        <v>597</v>
      </c>
    </row>
    <row r="51" ht="33" customHeight="1" spans="1:12">
      <c r="A51" s="10">
        <v>49</v>
      </c>
      <c r="B51" s="15"/>
      <c r="C51" s="16" t="s">
        <v>550</v>
      </c>
      <c r="D51" s="14">
        <v>45377</v>
      </c>
      <c r="E51" s="14">
        <v>45747</v>
      </c>
      <c r="F51" s="10">
        <v>0</v>
      </c>
      <c r="G51" s="10">
        <v>0</v>
      </c>
      <c r="H51" s="12">
        <v>0</v>
      </c>
      <c r="I51" s="12">
        <v>0</v>
      </c>
      <c r="J51" s="12">
        <v>0</v>
      </c>
      <c r="K51" s="10">
        <f t="shared" si="7"/>
        <v>0</v>
      </c>
      <c r="L51" s="35" t="s">
        <v>748</v>
      </c>
    </row>
    <row r="52" ht="31" customHeight="1" spans="1:12">
      <c r="A52" s="10">
        <v>50</v>
      </c>
      <c r="B52" s="15"/>
      <c r="C52" s="16" t="s">
        <v>521</v>
      </c>
      <c r="D52" s="17">
        <v>45233</v>
      </c>
      <c r="E52" s="14">
        <v>45747</v>
      </c>
      <c r="F52" s="10">
        <f>DATEDIF(D52,E52,"Y")</f>
        <v>1</v>
      </c>
      <c r="G52" s="10">
        <v>0</v>
      </c>
      <c r="H52" s="12">
        <v>0</v>
      </c>
      <c r="I52" s="12">
        <v>0</v>
      </c>
      <c r="J52" s="12">
        <v>100</v>
      </c>
      <c r="K52" s="10">
        <f t="shared" si="7"/>
        <v>100</v>
      </c>
      <c r="L52" s="40" t="s">
        <v>552</v>
      </c>
    </row>
    <row r="53" ht="31" customHeight="1" spans="1:12">
      <c r="A53" s="10">
        <v>51</v>
      </c>
      <c r="B53" s="15"/>
      <c r="C53" s="16" t="s">
        <v>434</v>
      </c>
      <c r="D53" s="17">
        <v>44862</v>
      </c>
      <c r="E53" s="14">
        <v>45747</v>
      </c>
      <c r="F53" s="10">
        <f>DATEDIF(D53,E53,"Y")</f>
        <v>2</v>
      </c>
      <c r="G53" s="10">
        <v>0</v>
      </c>
      <c r="H53" s="12">
        <v>0</v>
      </c>
      <c r="I53" s="12">
        <v>0</v>
      </c>
      <c r="J53" s="12">
        <v>200</v>
      </c>
      <c r="K53" s="10">
        <f t="shared" si="7"/>
        <v>200</v>
      </c>
      <c r="L53" s="41" t="s">
        <v>553</v>
      </c>
    </row>
    <row r="54" ht="28" customHeight="1" spans="1:12">
      <c r="A54" s="10">
        <v>52</v>
      </c>
      <c r="B54" s="13" t="s">
        <v>62</v>
      </c>
      <c r="C54" s="11" t="s">
        <v>63</v>
      </c>
      <c r="D54" s="14">
        <v>41687</v>
      </c>
      <c r="E54" s="14">
        <v>45747</v>
      </c>
      <c r="F54" s="10">
        <f>DATEDIF(D54,E54,"Y")</f>
        <v>11</v>
      </c>
      <c r="G54" s="10">
        <v>100</v>
      </c>
      <c r="H54" s="12">
        <v>500</v>
      </c>
      <c r="I54" s="12">
        <v>0</v>
      </c>
      <c r="J54" s="12">
        <v>300</v>
      </c>
      <c r="K54" s="10">
        <f t="shared" si="7"/>
        <v>800</v>
      </c>
      <c r="L54" s="35" t="s">
        <v>508</v>
      </c>
    </row>
    <row r="55" ht="32" customHeight="1" spans="1:12">
      <c r="A55" s="10">
        <v>53</v>
      </c>
      <c r="B55" s="15"/>
      <c r="C55" s="16" t="s">
        <v>245</v>
      </c>
      <c r="D55" s="14">
        <v>44648</v>
      </c>
      <c r="E55" s="14">
        <v>45747</v>
      </c>
      <c r="F55" s="10">
        <f>DATEDIF(D55,E55,"Y")</f>
        <v>3</v>
      </c>
      <c r="G55" s="10">
        <v>100</v>
      </c>
      <c r="H55" s="12">
        <v>200</v>
      </c>
      <c r="I55" s="12">
        <v>0</v>
      </c>
      <c r="J55" s="12">
        <v>0</v>
      </c>
      <c r="K55" s="10">
        <f t="shared" si="7"/>
        <v>200</v>
      </c>
      <c r="L55" s="42" t="s">
        <v>246</v>
      </c>
    </row>
    <row r="56" ht="31" customHeight="1" spans="1:12">
      <c r="A56" s="10">
        <v>54</v>
      </c>
      <c r="B56" s="15"/>
      <c r="C56" s="29" t="s">
        <v>813</v>
      </c>
      <c r="D56" s="14">
        <v>45726</v>
      </c>
      <c r="E56" s="14">
        <v>45747</v>
      </c>
      <c r="F56" s="10">
        <v>0</v>
      </c>
      <c r="G56" s="10">
        <v>0</v>
      </c>
      <c r="H56" s="12">
        <v>0</v>
      </c>
      <c r="I56" s="12">
        <v>0</v>
      </c>
      <c r="J56" s="12">
        <v>0</v>
      </c>
      <c r="K56" s="10">
        <f t="shared" si="7"/>
        <v>0</v>
      </c>
      <c r="L56" s="37"/>
    </row>
    <row r="57" ht="31" customHeight="1" spans="1:12">
      <c r="A57" s="10">
        <v>55</v>
      </c>
      <c r="B57" s="13" t="s">
        <v>64</v>
      </c>
      <c r="C57" s="11" t="s">
        <v>56</v>
      </c>
      <c r="D57" s="14">
        <v>43710</v>
      </c>
      <c r="E57" s="14">
        <v>45747</v>
      </c>
      <c r="F57" s="10">
        <f t="shared" ref="F57:F72" si="8">DATEDIF(D57,E57,"Y")</f>
        <v>5</v>
      </c>
      <c r="G57" s="10">
        <v>100</v>
      </c>
      <c r="H57" s="12">
        <f t="shared" ref="H57:H62" si="9">F57*G57</f>
        <v>500</v>
      </c>
      <c r="I57" s="12">
        <v>100</v>
      </c>
      <c r="J57" s="12">
        <v>100</v>
      </c>
      <c r="K57" s="10">
        <f t="shared" si="7"/>
        <v>700</v>
      </c>
      <c r="L57" s="37" t="s">
        <v>787</v>
      </c>
    </row>
    <row r="58" s="1" customFormat="1" ht="35" customHeight="1" spans="1:12">
      <c r="A58" s="10">
        <v>56</v>
      </c>
      <c r="B58" s="30"/>
      <c r="C58" s="11" t="s">
        <v>66</v>
      </c>
      <c r="D58" s="23">
        <v>43694</v>
      </c>
      <c r="E58" s="14">
        <v>45747</v>
      </c>
      <c r="F58" s="10">
        <f t="shared" si="8"/>
        <v>5</v>
      </c>
      <c r="G58" s="11">
        <v>100</v>
      </c>
      <c r="H58" s="12">
        <f t="shared" si="9"/>
        <v>500</v>
      </c>
      <c r="I58" s="12">
        <v>0</v>
      </c>
      <c r="J58" s="12">
        <v>100</v>
      </c>
      <c r="K58" s="10">
        <f t="shared" si="7"/>
        <v>600</v>
      </c>
      <c r="L58" s="35" t="s">
        <v>425</v>
      </c>
    </row>
    <row r="59" s="1" customFormat="1" ht="38" customHeight="1" spans="1:12">
      <c r="A59" s="10">
        <v>57</v>
      </c>
      <c r="B59" s="30"/>
      <c r="C59" s="16" t="s">
        <v>259</v>
      </c>
      <c r="D59" s="14">
        <v>44428</v>
      </c>
      <c r="E59" s="14">
        <v>45747</v>
      </c>
      <c r="F59" s="10">
        <f t="shared" si="8"/>
        <v>3</v>
      </c>
      <c r="G59" s="10">
        <v>100</v>
      </c>
      <c r="H59" s="12">
        <f t="shared" si="9"/>
        <v>300</v>
      </c>
      <c r="I59" s="12">
        <v>0</v>
      </c>
      <c r="J59" s="12">
        <v>300</v>
      </c>
      <c r="K59" s="10">
        <f t="shared" si="7"/>
        <v>600</v>
      </c>
      <c r="L59" s="35" t="s">
        <v>396</v>
      </c>
    </row>
    <row r="60" s="1" customFormat="1" ht="30" customHeight="1" spans="1:12">
      <c r="A60" s="10">
        <v>58</v>
      </c>
      <c r="B60" s="30"/>
      <c r="C60" s="16" t="s">
        <v>413</v>
      </c>
      <c r="D60" s="14">
        <v>44634</v>
      </c>
      <c r="E60" s="14">
        <v>45747</v>
      </c>
      <c r="F60" s="10">
        <f t="shared" si="8"/>
        <v>3</v>
      </c>
      <c r="G60" s="10">
        <v>0</v>
      </c>
      <c r="H60" s="12">
        <f t="shared" si="9"/>
        <v>0</v>
      </c>
      <c r="I60" s="12">
        <v>0</v>
      </c>
      <c r="J60" s="12">
        <v>300</v>
      </c>
      <c r="K60" s="10">
        <f t="shared" si="7"/>
        <v>300</v>
      </c>
      <c r="L60" s="36" t="s">
        <v>414</v>
      </c>
    </row>
    <row r="61" ht="28" customHeight="1" spans="1:12">
      <c r="A61" s="10">
        <v>59</v>
      </c>
      <c r="B61" s="15"/>
      <c r="C61" s="16" t="s">
        <v>468</v>
      </c>
      <c r="D61" s="14">
        <v>44794</v>
      </c>
      <c r="E61" s="14">
        <v>45747</v>
      </c>
      <c r="F61" s="10">
        <f t="shared" si="8"/>
        <v>2</v>
      </c>
      <c r="G61" s="10">
        <v>0</v>
      </c>
      <c r="H61" s="12">
        <f t="shared" si="9"/>
        <v>0</v>
      </c>
      <c r="I61" s="12">
        <v>0</v>
      </c>
      <c r="J61" s="12">
        <v>300</v>
      </c>
      <c r="K61" s="10">
        <f t="shared" si="7"/>
        <v>300</v>
      </c>
      <c r="L61" s="36" t="s">
        <v>414</v>
      </c>
    </row>
    <row r="62" ht="40" customHeight="1" spans="1:12">
      <c r="A62" s="10">
        <v>60</v>
      </c>
      <c r="B62" s="31" t="s">
        <v>68</v>
      </c>
      <c r="C62" s="11" t="s">
        <v>131</v>
      </c>
      <c r="D62" s="14">
        <v>44413</v>
      </c>
      <c r="E62" s="14">
        <v>45747</v>
      </c>
      <c r="F62" s="10">
        <f t="shared" si="8"/>
        <v>3</v>
      </c>
      <c r="G62" s="10">
        <v>100</v>
      </c>
      <c r="H62" s="12">
        <f t="shared" si="9"/>
        <v>300</v>
      </c>
      <c r="I62" s="12">
        <v>0</v>
      </c>
      <c r="J62" s="12">
        <v>100</v>
      </c>
      <c r="K62" s="10">
        <f t="shared" si="7"/>
        <v>400</v>
      </c>
      <c r="L62" s="35" t="s">
        <v>645</v>
      </c>
    </row>
    <row r="63" ht="30" customHeight="1" spans="1:12">
      <c r="A63" s="10">
        <v>61</v>
      </c>
      <c r="B63" s="32"/>
      <c r="C63" s="20" t="s">
        <v>535</v>
      </c>
      <c r="D63" s="14">
        <v>45369</v>
      </c>
      <c r="E63" s="14">
        <v>45747</v>
      </c>
      <c r="F63" s="10">
        <f t="shared" si="8"/>
        <v>1</v>
      </c>
      <c r="G63" s="10">
        <v>100</v>
      </c>
      <c r="H63" s="12">
        <v>0</v>
      </c>
      <c r="I63" s="12">
        <v>300</v>
      </c>
      <c r="J63" s="12">
        <v>0</v>
      </c>
      <c r="K63" s="10">
        <f t="shared" si="7"/>
        <v>300</v>
      </c>
      <c r="L63" s="35" t="s">
        <v>536</v>
      </c>
    </row>
    <row r="64" ht="27" customHeight="1" spans="1:12">
      <c r="A64" s="10">
        <v>62</v>
      </c>
      <c r="B64" s="32"/>
      <c r="C64" s="22" t="s">
        <v>718</v>
      </c>
      <c r="D64" s="14">
        <v>45600</v>
      </c>
      <c r="E64" s="14">
        <v>45747</v>
      </c>
      <c r="F64" s="10">
        <f t="shared" si="8"/>
        <v>0</v>
      </c>
      <c r="G64" s="10">
        <v>100</v>
      </c>
      <c r="H64" s="12">
        <v>0</v>
      </c>
      <c r="I64" s="12">
        <v>0</v>
      </c>
      <c r="J64" s="12">
        <v>0</v>
      </c>
      <c r="K64" s="10">
        <f t="shared" ref="K64:K83" si="10">SUM(H64:J64)</f>
        <v>0</v>
      </c>
      <c r="L64" s="43" t="s">
        <v>719</v>
      </c>
    </row>
    <row r="65" ht="24" customHeight="1" spans="1:12">
      <c r="A65" s="10">
        <v>63</v>
      </c>
      <c r="B65" s="32"/>
      <c r="C65" s="44" t="s">
        <v>312</v>
      </c>
      <c r="D65" s="45">
        <v>44284</v>
      </c>
      <c r="E65" s="14">
        <v>45747</v>
      </c>
      <c r="F65" s="10">
        <f t="shared" si="8"/>
        <v>4</v>
      </c>
      <c r="G65" s="10">
        <v>0</v>
      </c>
      <c r="H65" s="12">
        <v>0</v>
      </c>
      <c r="I65" s="12">
        <v>0</v>
      </c>
      <c r="J65" s="12">
        <v>300</v>
      </c>
      <c r="K65" s="10">
        <f t="shared" si="10"/>
        <v>300</v>
      </c>
      <c r="L65" s="65" t="s">
        <v>195</v>
      </c>
    </row>
    <row r="66" ht="24" customHeight="1" spans="1:12">
      <c r="A66" s="10">
        <v>64</v>
      </c>
      <c r="B66" s="32"/>
      <c r="C66" s="44" t="s">
        <v>379</v>
      </c>
      <c r="D66" s="45">
        <v>44280</v>
      </c>
      <c r="E66" s="14">
        <v>45747</v>
      </c>
      <c r="F66" s="10">
        <f t="shared" si="8"/>
        <v>4</v>
      </c>
      <c r="G66" s="10">
        <v>0</v>
      </c>
      <c r="H66" s="12">
        <v>0</v>
      </c>
      <c r="I66" s="12">
        <v>0</v>
      </c>
      <c r="J66" s="12">
        <v>100</v>
      </c>
      <c r="K66" s="10">
        <f t="shared" si="10"/>
        <v>100</v>
      </c>
      <c r="L66" s="65" t="s">
        <v>380</v>
      </c>
    </row>
    <row r="67" ht="24" customHeight="1" spans="1:12">
      <c r="A67" s="10">
        <v>65</v>
      </c>
      <c r="B67" s="32"/>
      <c r="C67" s="44" t="s">
        <v>381</v>
      </c>
      <c r="D67" s="45">
        <v>44279</v>
      </c>
      <c r="E67" s="14">
        <v>45747</v>
      </c>
      <c r="F67" s="10">
        <f t="shared" si="8"/>
        <v>4</v>
      </c>
      <c r="G67" s="10">
        <v>0</v>
      </c>
      <c r="H67" s="12">
        <v>0</v>
      </c>
      <c r="I67" s="12">
        <v>0</v>
      </c>
      <c r="J67" s="12">
        <v>100</v>
      </c>
      <c r="K67" s="10">
        <f t="shared" si="10"/>
        <v>100</v>
      </c>
      <c r="L67" s="65" t="s">
        <v>380</v>
      </c>
    </row>
    <row r="68" ht="24" customHeight="1" spans="1:12">
      <c r="A68" s="10">
        <v>66</v>
      </c>
      <c r="B68" s="32"/>
      <c r="C68" s="44" t="s">
        <v>288</v>
      </c>
      <c r="D68" s="45">
        <v>45436</v>
      </c>
      <c r="E68" s="14">
        <v>45747</v>
      </c>
      <c r="F68" s="10">
        <f t="shared" si="8"/>
        <v>0</v>
      </c>
      <c r="G68" s="10">
        <v>0</v>
      </c>
      <c r="H68" s="12">
        <v>0</v>
      </c>
      <c r="I68" s="12">
        <v>0</v>
      </c>
      <c r="J68" s="12">
        <v>300</v>
      </c>
      <c r="K68" s="10">
        <f t="shared" si="10"/>
        <v>300</v>
      </c>
      <c r="L68" s="65" t="s">
        <v>195</v>
      </c>
    </row>
    <row r="69" ht="24" customHeight="1" spans="1:12">
      <c r="A69" s="10">
        <v>67</v>
      </c>
      <c r="B69" s="32"/>
      <c r="C69" s="46" t="s">
        <v>676</v>
      </c>
      <c r="D69" s="45">
        <v>45531</v>
      </c>
      <c r="E69" s="14">
        <v>45747</v>
      </c>
      <c r="F69" s="10">
        <f t="shared" si="8"/>
        <v>0</v>
      </c>
      <c r="G69" s="10">
        <v>0</v>
      </c>
      <c r="H69" s="12">
        <v>0</v>
      </c>
      <c r="I69" s="12">
        <v>0</v>
      </c>
      <c r="J69" s="12">
        <v>300</v>
      </c>
      <c r="K69" s="10">
        <f t="shared" si="10"/>
        <v>300</v>
      </c>
      <c r="L69" s="66" t="s">
        <v>763</v>
      </c>
    </row>
    <row r="70" ht="24" customHeight="1" spans="1:12">
      <c r="A70" s="10">
        <v>68</v>
      </c>
      <c r="B70" s="32"/>
      <c r="C70" s="47" t="s">
        <v>687</v>
      </c>
      <c r="D70" s="45">
        <v>45561</v>
      </c>
      <c r="E70" s="14">
        <v>45747</v>
      </c>
      <c r="F70" s="10">
        <f t="shared" si="8"/>
        <v>0</v>
      </c>
      <c r="G70" s="10">
        <v>0</v>
      </c>
      <c r="H70" s="12">
        <v>0</v>
      </c>
      <c r="I70" s="12">
        <v>0</v>
      </c>
      <c r="J70" s="12">
        <v>300</v>
      </c>
      <c r="K70" s="10">
        <f t="shared" si="10"/>
        <v>300</v>
      </c>
      <c r="L70" s="66" t="s">
        <v>764</v>
      </c>
    </row>
    <row r="71" ht="26" customHeight="1" spans="1:12">
      <c r="A71" s="10">
        <v>69</v>
      </c>
      <c r="B71" s="48" t="s">
        <v>84</v>
      </c>
      <c r="C71" s="16" t="s">
        <v>85</v>
      </c>
      <c r="D71" s="17">
        <v>43978</v>
      </c>
      <c r="E71" s="14">
        <v>45747</v>
      </c>
      <c r="F71" s="10">
        <f t="shared" si="8"/>
        <v>4</v>
      </c>
      <c r="G71" s="18">
        <v>100</v>
      </c>
      <c r="H71" s="12">
        <v>400</v>
      </c>
      <c r="I71" s="12">
        <v>0</v>
      </c>
      <c r="J71" s="12">
        <v>0</v>
      </c>
      <c r="K71" s="10">
        <f t="shared" si="10"/>
        <v>400</v>
      </c>
      <c r="L71" s="67" t="s">
        <v>28</v>
      </c>
    </row>
    <row r="72" ht="25" customHeight="1" spans="1:12">
      <c r="A72" s="10">
        <v>70</v>
      </c>
      <c r="B72" s="15"/>
      <c r="C72" s="16" t="s">
        <v>109</v>
      </c>
      <c r="D72" s="17">
        <v>43129</v>
      </c>
      <c r="E72" s="14">
        <v>45747</v>
      </c>
      <c r="F72" s="10">
        <f t="shared" si="8"/>
        <v>7</v>
      </c>
      <c r="G72" s="10">
        <v>0</v>
      </c>
      <c r="H72" s="12">
        <v>0</v>
      </c>
      <c r="I72" s="12">
        <v>0</v>
      </c>
      <c r="J72" s="12">
        <v>300</v>
      </c>
      <c r="K72" s="10">
        <f t="shared" si="10"/>
        <v>300</v>
      </c>
      <c r="L72" s="68" t="s">
        <v>110</v>
      </c>
    </row>
    <row r="73" s="2" customFormat="1" ht="27" customHeight="1" spans="1:12">
      <c r="A73" s="10">
        <v>71</v>
      </c>
      <c r="B73" s="10" t="s">
        <v>121</v>
      </c>
      <c r="C73" s="11" t="s">
        <v>100</v>
      </c>
      <c r="D73" s="14">
        <v>44257</v>
      </c>
      <c r="E73" s="14">
        <v>45747</v>
      </c>
      <c r="F73" s="10">
        <v>3</v>
      </c>
      <c r="G73" s="10">
        <v>100</v>
      </c>
      <c r="H73" s="12">
        <f>F73*G73</f>
        <v>300</v>
      </c>
      <c r="I73" s="12">
        <v>0</v>
      </c>
      <c r="J73" s="12">
        <v>300</v>
      </c>
      <c r="K73" s="10">
        <f t="shared" si="10"/>
        <v>600</v>
      </c>
      <c r="L73" s="35" t="s">
        <v>101</v>
      </c>
    </row>
    <row r="74" ht="27" customHeight="1" spans="1:12">
      <c r="A74" s="10">
        <v>72</v>
      </c>
      <c r="B74" s="10"/>
      <c r="C74" s="16" t="s">
        <v>272</v>
      </c>
      <c r="D74" s="14">
        <v>44676</v>
      </c>
      <c r="E74" s="14">
        <v>45747</v>
      </c>
      <c r="F74" s="10">
        <f t="shared" ref="F74:F82" si="11">DATEDIF(D74,E74,"Y")</f>
        <v>2</v>
      </c>
      <c r="G74" s="10">
        <v>100</v>
      </c>
      <c r="H74" s="12">
        <f>F74*G74</f>
        <v>200</v>
      </c>
      <c r="I74" s="12">
        <v>100</v>
      </c>
      <c r="J74" s="12">
        <v>300</v>
      </c>
      <c r="K74" s="10">
        <f t="shared" si="10"/>
        <v>600</v>
      </c>
      <c r="L74" s="35" t="s">
        <v>751</v>
      </c>
    </row>
    <row r="75" customFormat="1" ht="27" customHeight="1" spans="1:12">
      <c r="A75" s="10">
        <v>73</v>
      </c>
      <c r="B75" s="10"/>
      <c r="C75" s="16" t="s">
        <v>598</v>
      </c>
      <c r="D75" s="14">
        <v>45439</v>
      </c>
      <c r="E75" s="14">
        <v>45747</v>
      </c>
      <c r="F75" s="10">
        <f t="shared" si="11"/>
        <v>0</v>
      </c>
      <c r="G75" s="10">
        <v>100</v>
      </c>
      <c r="H75" s="12">
        <v>0</v>
      </c>
      <c r="I75" s="12">
        <v>300</v>
      </c>
      <c r="J75" s="12">
        <v>100</v>
      </c>
      <c r="K75" s="10">
        <f t="shared" si="10"/>
        <v>400</v>
      </c>
      <c r="L75" s="35" t="s">
        <v>765</v>
      </c>
    </row>
    <row r="76" customFormat="1" ht="28" customHeight="1" spans="1:12">
      <c r="A76" s="10">
        <v>74</v>
      </c>
      <c r="B76" s="10" t="s">
        <v>103</v>
      </c>
      <c r="C76" s="11" t="s">
        <v>104</v>
      </c>
      <c r="D76" s="14">
        <v>43192</v>
      </c>
      <c r="E76" s="14">
        <v>45747</v>
      </c>
      <c r="F76" s="10">
        <f t="shared" si="11"/>
        <v>6</v>
      </c>
      <c r="G76" s="10">
        <v>100</v>
      </c>
      <c r="H76" s="12">
        <v>500</v>
      </c>
      <c r="I76" s="12">
        <v>300</v>
      </c>
      <c r="J76" s="12">
        <v>100</v>
      </c>
      <c r="K76" s="10">
        <f t="shared" si="10"/>
        <v>900</v>
      </c>
      <c r="L76" s="35" t="s">
        <v>428</v>
      </c>
    </row>
    <row r="77" customFormat="1" ht="28" customHeight="1" spans="1:12">
      <c r="A77" s="10">
        <v>75</v>
      </c>
      <c r="B77" s="10"/>
      <c r="C77" s="19" t="s">
        <v>441</v>
      </c>
      <c r="D77" s="49">
        <v>45142</v>
      </c>
      <c r="E77" s="14">
        <v>45747</v>
      </c>
      <c r="F77" s="10">
        <f t="shared" si="11"/>
        <v>1</v>
      </c>
      <c r="G77" s="13">
        <v>100</v>
      </c>
      <c r="H77" s="50">
        <v>100</v>
      </c>
      <c r="I77" s="50">
        <v>0</v>
      </c>
      <c r="J77" s="50">
        <v>100</v>
      </c>
      <c r="K77" s="10">
        <f t="shared" si="10"/>
        <v>200</v>
      </c>
      <c r="L77" s="69" t="s">
        <v>814</v>
      </c>
    </row>
    <row r="78" customFormat="1" ht="28" customHeight="1" spans="1:12">
      <c r="A78" s="10">
        <v>76</v>
      </c>
      <c r="B78" s="10"/>
      <c r="C78" s="16" t="s">
        <v>579</v>
      </c>
      <c r="D78" s="49">
        <v>44608</v>
      </c>
      <c r="E78" s="14">
        <v>45747</v>
      </c>
      <c r="F78" s="10">
        <f t="shared" si="11"/>
        <v>3</v>
      </c>
      <c r="G78" s="13">
        <v>100</v>
      </c>
      <c r="H78" s="50">
        <v>0</v>
      </c>
      <c r="I78" s="50">
        <v>0</v>
      </c>
      <c r="J78" s="50">
        <v>300</v>
      </c>
      <c r="K78" s="10">
        <f t="shared" si="10"/>
        <v>300</v>
      </c>
      <c r="L78" s="69" t="s">
        <v>580</v>
      </c>
    </row>
    <row r="79" customFormat="1" ht="28" customHeight="1" spans="1:12">
      <c r="A79" s="10">
        <v>77</v>
      </c>
      <c r="B79" s="10"/>
      <c r="C79" s="19" t="s">
        <v>651</v>
      </c>
      <c r="D79" s="49">
        <v>44348</v>
      </c>
      <c r="E79" s="14">
        <v>45747</v>
      </c>
      <c r="F79" s="10">
        <f t="shared" si="11"/>
        <v>3</v>
      </c>
      <c r="G79" s="13">
        <v>100</v>
      </c>
      <c r="H79" s="50">
        <v>0</v>
      </c>
      <c r="I79" s="50">
        <v>0</v>
      </c>
      <c r="J79" s="50">
        <v>300</v>
      </c>
      <c r="K79" s="10">
        <f t="shared" si="10"/>
        <v>300</v>
      </c>
      <c r="L79" s="69" t="s">
        <v>815</v>
      </c>
    </row>
    <row r="80" customFormat="1" ht="33" customHeight="1" spans="1:12">
      <c r="A80" s="10">
        <v>78</v>
      </c>
      <c r="B80" s="10"/>
      <c r="C80" s="19" t="s">
        <v>581</v>
      </c>
      <c r="D80" s="49">
        <v>44734</v>
      </c>
      <c r="E80" s="14">
        <v>45747</v>
      </c>
      <c r="F80" s="10">
        <f t="shared" si="11"/>
        <v>2</v>
      </c>
      <c r="G80" s="13">
        <v>100</v>
      </c>
      <c r="H80" s="50">
        <v>0</v>
      </c>
      <c r="I80" s="50">
        <v>0</v>
      </c>
      <c r="J80" s="50">
        <v>100</v>
      </c>
      <c r="K80" s="10">
        <f t="shared" si="10"/>
        <v>100</v>
      </c>
      <c r="L80" s="69" t="s">
        <v>816</v>
      </c>
    </row>
    <row r="81" customFormat="1" ht="33" customHeight="1" spans="1:12">
      <c r="A81" s="10">
        <v>79</v>
      </c>
      <c r="B81" s="15" t="s">
        <v>472</v>
      </c>
      <c r="C81" s="16" t="s">
        <v>473</v>
      </c>
      <c r="D81" s="14">
        <v>44757</v>
      </c>
      <c r="E81" s="14">
        <v>45747</v>
      </c>
      <c r="F81" s="10">
        <f t="shared" si="11"/>
        <v>2</v>
      </c>
      <c r="G81" s="10">
        <v>100</v>
      </c>
      <c r="H81" s="12">
        <v>200</v>
      </c>
      <c r="I81" s="12">
        <v>0</v>
      </c>
      <c r="J81" s="12">
        <v>0</v>
      </c>
      <c r="K81" s="10">
        <f t="shared" si="10"/>
        <v>200</v>
      </c>
      <c r="L81" s="36"/>
    </row>
    <row r="82" customFormat="1" ht="33" customHeight="1" spans="1:12">
      <c r="A82" s="10">
        <v>80</v>
      </c>
      <c r="B82" s="51"/>
      <c r="C82" s="16" t="s">
        <v>475</v>
      </c>
      <c r="D82" s="14">
        <v>44878</v>
      </c>
      <c r="E82" s="14">
        <v>45747</v>
      </c>
      <c r="F82" s="10">
        <f t="shared" si="11"/>
        <v>2</v>
      </c>
      <c r="G82" s="10">
        <v>100</v>
      </c>
      <c r="H82" s="12">
        <f>F82*G82</f>
        <v>200</v>
      </c>
      <c r="I82" s="12">
        <v>0</v>
      </c>
      <c r="J82" s="12">
        <v>0</v>
      </c>
      <c r="K82" s="10">
        <f t="shared" si="10"/>
        <v>200</v>
      </c>
      <c r="L82" s="35"/>
    </row>
    <row r="83" customFormat="1" ht="33" customHeight="1" spans="1:12">
      <c r="A83" s="10">
        <v>81</v>
      </c>
      <c r="B83" s="15" t="s">
        <v>343</v>
      </c>
      <c r="C83" s="16" t="s">
        <v>401</v>
      </c>
      <c r="D83" s="14">
        <v>45028</v>
      </c>
      <c r="E83" s="14">
        <v>45747</v>
      </c>
      <c r="F83" s="10">
        <v>1</v>
      </c>
      <c r="G83" s="10">
        <v>100</v>
      </c>
      <c r="H83" s="12">
        <f>F83*G83</f>
        <v>100</v>
      </c>
      <c r="I83" s="12">
        <v>0</v>
      </c>
      <c r="J83" s="12">
        <v>0</v>
      </c>
      <c r="K83" s="10">
        <f t="shared" si="10"/>
        <v>100</v>
      </c>
      <c r="L83" s="35"/>
    </row>
    <row r="84" ht="27" customHeight="1" spans="1:12">
      <c r="A84" s="10">
        <v>82</v>
      </c>
      <c r="B84" s="51"/>
      <c r="C84" s="11" t="s">
        <v>344</v>
      </c>
      <c r="D84" s="14">
        <v>44774</v>
      </c>
      <c r="E84" s="14">
        <v>45747</v>
      </c>
      <c r="F84" s="10">
        <f t="shared" ref="F84:F98" si="12">DATEDIF(D84,E84,"Y")</f>
        <v>2</v>
      </c>
      <c r="G84" s="10">
        <v>100</v>
      </c>
      <c r="H84" s="12">
        <f>F84*G84</f>
        <v>200</v>
      </c>
      <c r="I84" s="12">
        <v>100</v>
      </c>
      <c r="J84" s="12">
        <v>0</v>
      </c>
      <c r="K84" s="10">
        <f t="shared" ref="K84:K117" si="13">SUM(H84:J84)</f>
        <v>300</v>
      </c>
      <c r="L84" s="70" t="s">
        <v>357</v>
      </c>
    </row>
    <row r="85" ht="27" customHeight="1" spans="1:12">
      <c r="A85" s="10">
        <v>83</v>
      </c>
      <c r="B85" s="52" t="s">
        <v>462</v>
      </c>
      <c r="C85" s="11" t="s">
        <v>54</v>
      </c>
      <c r="D85" s="14">
        <v>40787</v>
      </c>
      <c r="E85" s="14">
        <v>45747</v>
      </c>
      <c r="F85" s="10">
        <f t="shared" si="12"/>
        <v>13</v>
      </c>
      <c r="G85" s="10">
        <v>100</v>
      </c>
      <c r="H85" s="12">
        <v>500</v>
      </c>
      <c r="I85" s="12">
        <v>0</v>
      </c>
      <c r="J85" s="12">
        <v>0</v>
      </c>
      <c r="K85" s="10">
        <f t="shared" si="13"/>
        <v>500</v>
      </c>
      <c r="L85" s="35" t="s">
        <v>28</v>
      </c>
    </row>
    <row r="86" ht="27" customHeight="1" spans="1:12">
      <c r="A86" s="10">
        <v>84</v>
      </c>
      <c r="B86" s="53" t="s">
        <v>377</v>
      </c>
      <c r="C86" s="11" t="s">
        <v>127</v>
      </c>
      <c r="D86" s="14">
        <v>44382</v>
      </c>
      <c r="E86" s="14">
        <v>45747</v>
      </c>
      <c r="F86" s="10">
        <f t="shared" si="12"/>
        <v>3</v>
      </c>
      <c r="G86" s="10">
        <v>100</v>
      </c>
      <c r="H86" s="12">
        <v>300</v>
      </c>
      <c r="I86" s="12">
        <v>400</v>
      </c>
      <c r="J86" s="12">
        <v>100</v>
      </c>
      <c r="K86" s="10">
        <f t="shared" si="13"/>
        <v>800</v>
      </c>
      <c r="L86" s="35" t="s">
        <v>620</v>
      </c>
    </row>
    <row r="87" ht="27" customHeight="1" spans="1:12">
      <c r="A87" s="10">
        <v>85</v>
      </c>
      <c r="B87" s="53"/>
      <c r="C87" s="16" t="s">
        <v>415</v>
      </c>
      <c r="D87" s="14">
        <v>45064</v>
      </c>
      <c r="E87" s="14">
        <v>45747</v>
      </c>
      <c r="F87" s="10">
        <f t="shared" si="12"/>
        <v>1</v>
      </c>
      <c r="G87" s="10">
        <v>100</v>
      </c>
      <c r="H87" s="12">
        <v>100</v>
      </c>
      <c r="I87" s="12">
        <v>300</v>
      </c>
      <c r="J87" s="12">
        <v>300</v>
      </c>
      <c r="K87" s="10">
        <f t="shared" si="13"/>
        <v>700</v>
      </c>
      <c r="L87" s="35" t="s">
        <v>679</v>
      </c>
    </row>
    <row r="88" ht="27" customHeight="1" spans="1:12">
      <c r="A88" s="10">
        <v>86</v>
      </c>
      <c r="B88" s="53"/>
      <c r="C88" s="16" t="s">
        <v>558</v>
      </c>
      <c r="D88" s="14">
        <v>44965</v>
      </c>
      <c r="E88" s="14">
        <v>45747</v>
      </c>
      <c r="F88" s="10">
        <f t="shared" si="12"/>
        <v>2</v>
      </c>
      <c r="G88" s="10">
        <v>100</v>
      </c>
      <c r="H88" s="12">
        <v>100</v>
      </c>
      <c r="I88" s="12">
        <v>0</v>
      </c>
      <c r="J88" s="12">
        <v>0</v>
      </c>
      <c r="K88" s="10">
        <f t="shared" si="13"/>
        <v>100</v>
      </c>
      <c r="L88" s="36" t="s">
        <v>28</v>
      </c>
    </row>
    <row r="89" ht="27" customHeight="1" spans="1:12">
      <c r="A89" s="10">
        <v>87</v>
      </c>
      <c r="B89" s="53"/>
      <c r="C89" s="11" t="s">
        <v>476</v>
      </c>
      <c r="D89" s="14">
        <v>45035</v>
      </c>
      <c r="E89" s="14">
        <v>45747</v>
      </c>
      <c r="F89" s="10">
        <f t="shared" si="12"/>
        <v>1</v>
      </c>
      <c r="G89" s="10">
        <v>100</v>
      </c>
      <c r="H89" s="12">
        <v>0</v>
      </c>
      <c r="I89" s="12">
        <v>0</v>
      </c>
      <c r="J89" s="12">
        <v>300</v>
      </c>
      <c r="K89" s="10">
        <f t="shared" si="13"/>
        <v>300</v>
      </c>
      <c r="L89" s="35" t="s">
        <v>477</v>
      </c>
    </row>
    <row r="90" ht="27" customHeight="1" spans="1:12">
      <c r="A90" s="10">
        <v>88</v>
      </c>
      <c r="B90" s="53"/>
      <c r="C90" s="20" t="s">
        <v>560</v>
      </c>
      <c r="D90" s="14">
        <v>45404</v>
      </c>
      <c r="E90" s="14">
        <v>45747</v>
      </c>
      <c r="F90" s="10">
        <f t="shared" si="12"/>
        <v>0</v>
      </c>
      <c r="G90" s="10">
        <v>0</v>
      </c>
      <c r="H90" s="12">
        <v>0</v>
      </c>
      <c r="I90" s="12">
        <v>300</v>
      </c>
      <c r="J90" s="12">
        <v>0</v>
      </c>
      <c r="K90" s="10">
        <f t="shared" si="13"/>
        <v>300</v>
      </c>
      <c r="L90" s="35" t="s">
        <v>561</v>
      </c>
    </row>
    <row r="91" ht="27" customHeight="1" spans="1:12">
      <c r="A91" s="10">
        <v>89</v>
      </c>
      <c r="B91" s="15" t="s">
        <v>383</v>
      </c>
      <c r="C91" s="20" t="s">
        <v>47</v>
      </c>
      <c r="D91" s="14">
        <v>43957</v>
      </c>
      <c r="E91" s="14">
        <v>45747</v>
      </c>
      <c r="F91" s="10">
        <f t="shared" si="12"/>
        <v>4</v>
      </c>
      <c r="G91" s="10">
        <v>100</v>
      </c>
      <c r="H91" s="12">
        <f>F91*G91</f>
        <v>400</v>
      </c>
      <c r="I91" s="12">
        <v>0</v>
      </c>
      <c r="J91" s="12">
        <v>100</v>
      </c>
      <c r="K91" s="10">
        <f t="shared" si="13"/>
        <v>500</v>
      </c>
      <c r="L91" s="35" t="s">
        <v>48</v>
      </c>
    </row>
    <row r="92" ht="27" customHeight="1" spans="1:12">
      <c r="A92" s="10">
        <v>90</v>
      </c>
      <c r="B92" s="15"/>
      <c r="C92" s="20" t="s">
        <v>385</v>
      </c>
      <c r="D92" s="14">
        <v>44991</v>
      </c>
      <c r="E92" s="14">
        <v>45747</v>
      </c>
      <c r="F92" s="10">
        <v>1</v>
      </c>
      <c r="G92" s="10">
        <v>100</v>
      </c>
      <c r="H92" s="12">
        <f>F92*G92</f>
        <v>100</v>
      </c>
      <c r="I92" s="12">
        <v>0</v>
      </c>
      <c r="J92" s="12">
        <v>300</v>
      </c>
      <c r="K92" s="10">
        <f t="shared" si="13"/>
        <v>400</v>
      </c>
      <c r="L92" s="70" t="s">
        <v>463</v>
      </c>
    </row>
    <row r="93" ht="27" customHeight="1" spans="1:12">
      <c r="A93" s="10">
        <v>91</v>
      </c>
      <c r="B93" s="15"/>
      <c r="C93" s="20" t="s">
        <v>257</v>
      </c>
      <c r="D93" s="14">
        <v>45524</v>
      </c>
      <c r="E93" s="14">
        <v>45747</v>
      </c>
      <c r="F93" s="10">
        <f t="shared" si="12"/>
        <v>0</v>
      </c>
      <c r="G93" s="10">
        <v>100</v>
      </c>
      <c r="H93" s="12">
        <v>0</v>
      </c>
      <c r="I93" s="12">
        <v>300</v>
      </c>
      <c r="J93" s="12">
        <v>300</v>
      </c>
      <c r="K93" s="10">
        <f t="shared" si="13"/>
        <v>600</v>
      </c>
      <c r="L93" s="70" t="s">
        <v>654</v>
      </c>
    </row>
    <row r="94" ht="36" customHeight="1" spans="1:12">
      <c r="A94" s="10">
        <v>92</v>
      </c>
      <c r="B94" s="13" t="s">
        <v>400</v>
      </c>
      <c r="C94" s="16" t="s">
        <v>355</v>
      </c>
      <c r="D94" s="14">
        <v>44842</v>
      </c>
      <c r="E94" s="14">
        <v>45747</v>
      </c>
      <c r="F94" s="10">
        <f t="shared" si="12"/>
        <v>2</v>
      </c>
      <c r="G94" s="10">
        <v>100</v>
      </c>
      <c r="H94" s="12">
        <f>F94*G94</f>
        <v>200</v>
      </c>
      <c r="I94" s="12">
        <v>300</v>
      </c>
      <c r="J94" s="12">
        <v>300</v>
      </c>
      <c r="K94" s="10">
        <f t="shared" si="13"/>
        <v>800</v>
      </c>
      <c r="L94" s="35" t="s">
        <v>739</v>
      </c>
    </row>
    <row r="95" ht="25" customHeight="1" spans="1:12">
      <c r="A95" s="10">
        <v>93</v>
      </c>
      <c r="B95" s="51"/>
      <c r="C95" s="16" t="s">
        <v>565</v>
      </c>
      <c r="D95" s="14">
        <v>44965</v>
      </c>
      <c r="E95" s="14">
        <v>45747</v>
      </c>
      <c r="F95" s="10">
        <f t="shared" si="12"/>
        <v>2</v>
      </c>
      <c r="G95" s="10">
        <v>100</v>
      </c>
      <c r="H95" s="12">
        <f>F95*G95</f>
        <v>200</v>
      </c>
      <c r="I95" s="12">
        <v>0</v>
      </c>
      <c r="J95" s="12">
        <v>0</v>
      </c>
      <c r="K95" s="10">
        <f t="shared" si="13"/>
        <v>200</v>
      </c>
      <c r="L95" s="34"/>
    </row>
    <row r="96" ht="28" customHeight="1" spans="1:12">
      <c r="A96" s="10">
        <v>94</v>
      </c>
      <c r="B96" s="15" t="s">
        <v>445</v>
      </c>
      <c r="C96" s="11" t="s">
        <v>81</v>
      </c>
      <c r="D96" s="14">
        <v>40826</v>
      </c>
      <c r="E96" s="14">
        <v>45747</v>
      </c>
      <c r="F96" s="10">
        <f t="shared" si="12"/>
        <v>13</v>
      </c>
      <c r="G96" s="10">
        <v>100</v>
      </c>
      <c r="H96" s="12">
        <v>500</v>
      </c>
      <c r="I96" s="12">
        <v>0</v>
      </c>
      <c r="J96" s="12">
        <v>0</v>
      </c>
      <c r="K96" s="10">
        <f t="shared" si="13"/>
        <v>500</v>
      </c>
      <c r="L96" s="71" t="s">
        <v>28</v>
      </c>
    </row>
    <row r="97" ht="30" customHeight="1" spans="1:12">
      <c r="A97" s="10">
        <v>95</v>
      </c>
      <c r="B97" s="51"/>
      <c r="C97" s="11" t="s">
        <v>79</v>
      </c>
      <c r="D97" s="14">
        <v>42437</v>
      </c>
      <c r="E97" s="14">
        <v>45747</v>
      </c>
      <c r="F97" s="10">
        <f t="shared" si="12"/>
        <v>9</v>
      </c>
      <c r="G97" s="10">
        <v>100</v>
      </c>
      <c r="H97" s="12">
        <v>500</v>
      </c>
      <c r="I97" s="12">
        <v>0</v>
      </c>
      <c r="J97" s="12">
        <v>0</v>
      </c>
      <c r="K97" s="10">
        <f t="shared" si="13"/>
        <v>500</v>
      </c>
      <c r="L97" s="35" t="s">
        <v>28</v>
      </c>
    </row>
    <row r="98" ht="30" customHeight="1" spans="1:12">
      <c r="A98" s="10">
        <v>96</v>
      </c>
      <c r="B98" s="15" t="s">
        <v>721</v>
      </c>
      <c r="C98" s="22" t="s">
        <v>646</v>
      </c>
      <c r="D98" s="14">
        <v>45530</v>
      </c>
      <c r="E98" s="14">
        <v>45747</v>
      </c>
      <c r="F98" s="10">
        <f t="shared" si="12"/>
        <v>0</v>
      </c>
      <c r="G98" s="10">
        <v>100</v>
      </c>
      <c r="H98" s="12">
        <v>0</v>
      </c>
      <c r="I98" s="12">
        <v>300</v>
      </c>
      <c r="J98" s="12">
        <v>0</v>
      </c>
      <c r="K98" s="10">
        <f t="shared" si="13"/>
        <v>300</v>
      </c>
      <c r="L98" s="43" t="s">
        <v>675</v>
      </c>
    </row>
    <row r="99" ht="33" customHeight="1" spans="1:12">
      <c r="A99" s="10">
        <v>97</v>
      </c>
      <c r="B99" s="13" t="s">
        <v>510</v>
      </c>
      <c r="C99" s="11" t="s">
        <v>71</v>
      </c>
      <c r="D99" s="14">
        <v>44298</v>
      </c>
      <c r="E99" s="14">
        <v>45747</v>
      </c>
      <c r="F99" s="10">
        <f t="shared" ref="F99:F110" si="14">DATEDIF(D99,E99,"Y")</f>
        <v>3</v>
      </c>
      <c r="G99" s="10">
        <v>100</v>
      </c>
      <c r="H99" s="12">
        <f>F99*G99</f>
        <v>300</v>
      </c>
      <c r="I99" s="12">
        <v>0</v>
      </c>
      <c r="J99" s="12">
        <v>100</v>
      </c>
      <c r="K99" s="10">
        <f t="shared" si="13"/>
        <v>400</v>
      </c>
      <c r="L99" s="35" t="s">
        <v>72</v>
      </c>
    </row>
    <row r="100" ht="28" customHeight="1" spans="1:12">
      <c r="A100" s="10">
        <v>98</v>
      </c>
      <c r="B100" s="15"/>
      <c r="C100" s="16" t="s">
        <v>789</v>
      </c>
      <c r="D100" s="14">
        <v>45677</v>
      </c>
      <c r="E100" s="14">
        <v>45747</v>
      </c>
      <c r="F100" s="10">
        <f t="shared" si="14"/>
        <v>0</v>
      </c>
      <c r="G100" s="10">
        <v>100</v>
      </c>
      <c r="H100" s="12">
        <v>0</v>
      </c>
      <c r="I100" s="12">
        <v>300</v>
      </c>
      <c r="J100" s="12">
        <v>0</v>
      </c>
      <c r="K100" s="10">
        <f t="shared" si="13"/>
        <v>300</v>
      </c>
      <c r="L100" s="35" t="s">
        <v>536</v>
      </c>
    </row>
    <row r="101" ht="31" customHeight="1" spans="1:12">
      <c r="A101" s="10">
        <v>99</v>
      </c>
      <c r="B101" s="11" t="s">
        <v>512</v>
      </c>
      <c r="C101" s="16" t="s">
        <v>373</v>
      </c>
      <c r="D101" s="14">
        <v>44915</v>
      </c>
      <c r="E101" s="14">
        <v>45747</v>
      </c>
      <c r="F101" s="10">
        <f t="shared" si="14"/>
        <v>2</v>
      </c>
      <c r="G101" s="10">
        <v>100</v>
      </c>
      <c r="H101" s="12">
        <v>200</v>
      </c>
      <c r="I101" s="12">
        <v>0</v>
      </c>
      <c r="J101" s="12">
        <v>100</v>
      </c>
      <c r="K101" s="10">
        <f t="shared" si="13"/>
        <v>300</v>
      </c>
      <c r="L101" s="35" t="s">
        <v>790</v>
      </c>
    </row>
    <row r="102" ht="31" customHeight="1" spans="1:12">
      <c r="A102" s="10">
        <v>100</v>
      </c>
      <c r="B102" s="11" t="s">
        <v>515</v>
      </c>
      <c r="C102" s="16" t="s">
        <v>516</v>
      </c>
      <c r="D102" s="14">
        <v>45292</v>
      </c>
      <c r="E102" s="14">
        <v>45747</v>
      </c>
      <c r="F102" s="10">
        <f t="shared" si="14"/>
        <v>1</v>
      </c>
      <c r="G102" s="10">
        <v>100</v>
      </c>
      <c r="H102" s="12">
        <v>100</v>
      </c>
      <c r="I102" s="12">
        <v>0</v>
      </c>
      <c r="J102" s="12">
        <v>0</v>
      </c>
      <c r="K102" s="10">
        <f t="shared" si="13"/>
        <v>100</v>
      </c>
      <c r="L102" s="36" t="s">
        <v>791</v>
      </c>
    </row>
    <row r="103" ht="49" customHeight="1" spans="1:12">
      <c r="A103" s="10">
        <v>101</v>
      </c>
      <c r="B103" s="30" t="s">
        <v>525</v>
      </c>
      <c r="C103" s="22" t="s">
        <v>636</v>
      </c>
      <c r="D103" s="23">
        <v>45532</v>
      </c>
      <c r="E103" s="14">
        <v>45747</v>
      </c>
      <c r="F103" s="10">
        <f t="shared" si="14"/>
        <v>0</v>
      </c>
      <c r="G103" s="10">
        <v>100</v>
      </c>
      <c r="H103" s="12">
        <v>0</v>
      </c>
      <c r="I103" s="12">
        <v>100</v>
      </c>
      <c r="J103" s="12">
        <v>100</v>
      </c>
      <c r="K103" s="10">
        <f t="shared" si="13"/>
        <v>200</v>
      </c>
      <c r="L103" s="35" t="s">
        <v>722</v>
      </c>
    </row>
    <row r="104" ht="49" customHeight="1" spans="1:12">
      <c r="A104" s="10">
        <v>102</v>
      </c>
      <c r="B104" s="30"/>
      <c r="C104" s="20" t="s">
        <v>602</v>
      </c>
      <c r="D104" s="14">
        <v>45470</v>
      </c>
      <c r="E104" s="14">
        <v>45747</v>
      </c>
      <c r="F104" s="10">
        <f t="shared" si="14"/>
        <v>0</v>
      </c>
      <c r="G104" s="10">
        <v>100</v>
      </c>
      <c r="H104" s="12">
        <v>0</v>
      </c>
      <c r="I104" s="12">
        <v>0</v>
      </c>
      <c r="J104" s="12">
        <v>0</v>
      </c>
      <c r="K104" s="10">
        <f t="shared" si="13"/>
        <v>0</v>
      </c>
      <c r="L104" s="35" t="s">
        <v>603</v>
      </c>
    </row>
    <row r="105" ht="28" customHeight="1" spans="1:12">
      <c r="A105" s="10">
        <v>103</v>
      </c>
      <c r="B105" s="30"/>
      <c r="C105" s="19" t="s">
        <v>488</v>
      </c>
      <c r="D105" s="14">
        <v>44958</v>
      </c>
      <c r="E105" s="14">
        <v>45747</v>
      </c>
      <c r="F105" s="10">
        <f t="shared" si="14"/>
        <v>2</v>
      </c>
      <c r="G105" s="10">
        <v>100</v>
      </c>
      <c r="H105" s="12">
        <v>200</v>
      </c>
      <c r="I105" s="12">
        <v>0</v>
      </c>
      <c r="J105" s="12">
        <v>0</v>
      </c>
      <c r="K105" s="10">
        <f t="shared" si="13"/>
        <v>200</v>
      </c>
      <c r="L105" s="36" t="s">
        <v>817</v>
      </c>
    </row>
    <row r="106" ht="30" customHeight="1" spans="1:12">
      <c r="A106" s="10">
        <v>104</v>
      </c>
      <c r="B106" s="30"/>
      <c r="C106" s="11" t="s">
        <v>570</v>
      </c>
      <c r="D106" s="14">
        <v>45345</v>
      </c>
      <c r="E106" s="14">
        <v>45747</v>
      </c>
      <c r="F106" s="10">
        <f t="shared" si="14"/>
        <v>1</v>
      </c>
      <c r="G106" s="10">
        <v>100</v>
      </c>
      <c r="H106" s="12">
        <v>0</v>
      </c>
      <c r="I106" s="12">
        <v>0</v>
      </c>
      <c r="J106" s="12">
        <v>300</v>
      </c>
      <c r="K106" s="10">
        <f t="shared" si="13"/>
        <v>300</v>
      </c>
      <c r="L106" s="34" t="s">
        <v>195</v>
      </c>
    </row>
    <row r="107" ht="30" customHeight="1" spans="1:12">
      <c r="A107" s="10">
        <v>105</v>
      </c>
      <c r="B107" s="30"/>
      <c r="C107" s="11" t="s">
        <v>571</v>
      </c>
      <c r="D107" s="14">
        <v>45352</v>
      </c>
      <c r="E107" s="14">
        <v>45747</v>
      </c>
      <c r="F107" s="10">
        <f t="shared" si="14"/>
        <v>1</v>
      </c>
      <c r="G107" s="10">
        <v>100</v>
      </c>
      <c r="H107" s="12">
        <v>0</v>
      </c>
      <c r="I107" s="12">
        <v>0</v>
      </c>
      <c r="J107" s="12">
        <v>100</v>
      </c>
      <c r="K107" s="10">
        <f t="shared" si="13"/>
        <v>100</v>
      </c>
      <c r="L107" s="34" t="s">
        <v>572</v>
      </c>
    </row>
    <row r="108" ht="36" customHeight="1" spans="1:12">
      <c r="A108" s="10">
        <v>106</v>
      </c>
      <c r="B108" s="10" t="s">
        <v>606</v>
      </c>
      <c r="C108" s="11" t="s">
        <v>73</v>
      </c>
      <c r="D108" s="14">
        <v>44347</v>
      </c>
      <c r="E108" s="14">
        <v>45747</v>
      </c>
      <c r="F108" s="10">
        <f t="shared" si="14"/>
        <v>3</v>
      </c>
      <c r="G108" s="10">
        <v>100</v>
      </c>
      <c r="H108" s="12">
        <f>F108*G108</f>
        <v>300</v>
      </c>
      <c r="I108" s="12">
        <v>0</v>
      </c>
      <c r="J108" s="12">
        <v>0</v>
      </c>
      <c r="K108" s="10">
        <f t="shared" si="13"/>
        <v>300</v>
      </c>
      <c r="L108" s="72" t="s">
        <v>28</v>
      </c>
    </row>
    <row r="109" ht="36" customHeight="1" spans="1:12">
      <c r="A109" s="10">
        <v>107</v>
      </c>
      <c r="B109" s="13" t="s">
        <v>794</v>
      </c>
      <c r="C109" s="54" t="s">
        <v>671</v>
      </c>
      <c r="D109" s="23">
        <v>45545</v>
      </c>
      <c r="E109" s="14">
        <v>45747</v>
      </c>
      <c r="F109" s="10">
        <f t="shared" si="14"/>
        <v>0</v>
      </c>
      <c r="G109" s="10">
        <v>100</v>
      </c>
      <c r="H109" s="12">
        <v>0</v>
      </c>
      <c r="I109" s="12">
        <v>0</v>
      </c>
      <c r="J109" s="12">
        <v>0</v>
      </c>
      <c r="K109" s="10">
        <f t="shared" si="13"/>
        <v>0</v>
      </c>
      <c r="L109" s="35" t="s">
        <v>672</v>
      </c>
    </row>
    <row r="110" ht="36" customHeight="1" spans="1:12">
      <c r="A110" s="10">
        <v>108</v>
      </c>
      <c r="B110" s="13" t="s">
        <v>756</v>
      </c>
      <c r="C110" s="16" t="s">
        <v>302</v>
      </c>
      <c r="D110" s="14">
        <v>44739</v>
      </c>
      <c r="E110" s="14">
        <v>45747</v>
      </c>
      <c r="F110" s="10">
        <f t="shared" si="14"/>
        <v>2</v>
      </c>
      <c r="G110" s="10">
        <v>100</v>
      </c>
      <c r="H110" s="12">
        <f>F110*G110</f>
        <v>200</v>
      </c>
      <c r="I110" s="12">
        <v>0</v>
      </c>
      <c r="J110" s="12">
        <v>400</v>
      </c>
      <c r="K110" s="10">
        <f t="shared" si="13"/>
        <v>600</v>
      </c>
      <c r="L110" s="73" t="s">
        <v>495</v>
      </c>
    </row>
    <row r="111" ht="36" customHeight="1" spans="1:12">
      <c r="A111" s="10">
        <v>109</v>
      </c>
      <c r="B111" s="13" t="s">
        <v>695</v>
      </c>
      <c r="C111" s="55" t="s">
        <v>818</v>
      </c>
      <c r="D111" s="14">
        <v>45719</v>
      </c>
      <c r="E111" s="14">
        <v>45747</v>
      </c>
      <c r="F111" s="10">
        <v>0</v>
      </c>
      <c r="G111" s="10">
        <v>0</v>
      </c>
      <c r="H111" s="12">
        <v>0</v>
      </c>
      <c r="I111" s="12">
        <v>0</v>
      </c>
      <c r="J111" s="12">
        <v>0</v>
      </c>
      <c r="K111" s="10">
        <f t="shared" si="13"/>
        <v>0</v>
      </c>
      <c r="L111" s="74" t="s">
        <v>185</v>
      </c>
    </row>
    <row r="112" ht="33" customHeight="1" spans="1:12">
      <c r="A112" s="10">
        <v>110</v>
      </c>
      <c r="B112" s="15"/>
      <c r="C112" s="56" t="s">
        <v>697</v>
      </c>
      <c r="D112" s="57">
        <v>45593</v>
      </c>
      <c r="E112" s="14">
        <v>45747</v>
      </c>
      <c r="F112" s="10">
        <f t="shared" ref="F112:F120" si="15">DATEDIF(D112,E112,"Y")</f>
        <v>0</v>
      </c>
      <c r="G112" s="10">
        <v>100</v>
      </c>
      <c r="H112" s="12">
        <v>0</v>
      </c>
      <c r="I112" s="12">
        <v>100</v>
      </c>
      <c r="J112" s="12">
        <v>0</v>
      </c>
      <c r="K112" s="10">
        <f t="shared" si="13"/>
        <v>100</v>
      </c>
      <c r="L112" s="35" t="s">
        <v>723</v>
      </c>
    </row>
    <row r="113" ht="33" customHeight="1" spans="1:12">
      <c r="A113" s="10">
        <v>111</v>
      </c>
      <c r="B113" s="51"/>
      <c r="C113" s="58" t="s">
        <v>819</v>
      </c>
      <c r="D113" s="57">
        <v>45705</v>
      </c>
      <c r="E113" s="14">
        <v>45747</v>
      </c>
      <c r="F113" s="10">
        <f t="shared" si="15"/>
        <v>0</v>
      </c>
      <c r="G113" s="10">
        <v>0</v>
      </c>
      <c r="H113" s="12">
        <v>0</v>
      </c>
      <c r="I113" s="12">
        <v>0</v>
      </c>
      <c r="J113" s="12">
        <v>0</v>
      </c>
      <c r="K113" s="10">
        <f t="shared" si="13"/>
        <v>0</v>
      </c>
      <c r="L113" s="35" t="s">
        <v>185</v>
      </c>
    </row>
    <row r="114" ht="35" customHeight="1" spans="1:12">
      <c r="A114" s="10">
        <v>112</v>
      </c>
      <c r="B114" s="15" t="s">
        <v>758</v>
      </c>
      <c r="C114" s="59" t="s">
        <v>725</v>
      </c>
      <c r="D114" s="23">
        <v>45573</v>
      </c>
      <c r="E114" s="14">
        <v>45747</v>
      </c>
      <c r="F114" s="10">
        <f t="shared" si="15"/>
        <v>0</v>
      </c>
      <c r="G114" s="10">
        <v>100</v>
      </c>
      <c r="H114" s="12">
        <v>0</v>
      </c>
      <c r="I114" s="12">
        <v>100</v>
      </c>
      <c r="J114" s="12">
        <v>0</v>
      </c>
      <c r="K114" s="10">
        <f t="shared" si="13"/>
        <v>100</v>
      </c>
      <c r="L114" s="35" t="s">
        <v>726</v>
      </c>
    </row>
    <row r="115" ht="35" customHeight="1" spans="1:12">
      <c r="A115" s="10">
        <v>113</v>
      </c>
      <c r="B115" s="15"/>
      <c r="C115" s="60" t="s">
        <v>727</v>
      </c>
      <c r="D115" s="23">
        <v>45573</v>
      </c>
      <c r="E115" s="14">
        <v>45747</v>
      </c>
      <c r="F115" s="10">
        <f t="shared" si="15"/>
        <v>0</v>
      </c>
      <c r="G115" s="10">
        <v>100</v>
      </c>
      <c r="H115" s="12">
        <v>0</v>
      </c>
      <c r="I115" s="12">
        <v>300</v>
      </c>
      <c r="J115" s="12">
        <v>0</v>
      </c>
      <c r="K115" s="10">
        <f t="shared" si="13"/>
        <v>300</v>
      </c>
      <c r="L115" s="35" t="s">
        <v>796</v>
      </c>
    </row>
    <row r="116" ht="31" customHeight="1" spans="1:12">
      <c r="A116" s="10">
        <v>114</v>
      </c>
      <c r="B116" s="15"/>
      <c r="C116" s="60" t="s">
        <v>797</v>
      </c>
      <c r="D116" s="23">
        <v>45660</v>
      </c>
      <c r="E116" s="14">
        <v>45747</v>
      </c>
      <c r="F116" s="10">
        <f t="shared" si="15"/>
        <v>0</v>
      </c>
      <c r="G116" s="10">
        <v>100</v>
      </c>
      <c r="H116" s="12">
        <v>0</v>
      </c>
      <c r="I116" s="12">
        <v>100</v>
      </c>
      <c r="J116" s="12">
        <v>100</v>
      </c>
      <c r="K116" s="10">
        <f t="shared" si="13"/>
        <v>200</v>
      </c>
      <c r="L116" s="35" t="s">
        <v>798</v>
      </c>
    </row>
    <row r="117" ht="31" customHeight="1" spans="1:12">
      <c r="A117" s="10">
        <v>115</v>
      </c>
      <c r="B117" s="10" t="s">
        <v>144</v>
      </c>
      <c r="C117" s="61" t="s">
        <v>732</v>
      </c>
      <c r="D117" s="62">
        <v>45596</v>
      </c>
      <c r="E117" s="14">
        <v>45747</v>
      </c>
      <c r="F117" s="10">
        <f t="shared" si="15"/>
        <v>0</v>
      </c>
      <c r="G117" s="10">
        <v>100</v>
      </c>
      <c r="H117" s="12">
        <v>0</v>
      </c>
      <c r="I117" s="12">
        <v>300</v>
      </c>
      <c r="J117" s="12">
        <v>100</v>
      </c>
      <c r="K117" s="10">
        <f t="shared" si="13"/>
        <v>400</v>
      </c>
      <c r="L117" s="35" t="s">
        <v>733</v>
      </c>
    </row>
    <row r="118" ht="31" customHeight="1" spans="1:12">
      <c r="A118" s="10">
        <v>116</v>
      </c>
      <c r="B118" s="10" t="s">
        <v>820</v>
      </c>
      <c r="C118" s="63" t="s">
        <v>118</v>
      </c>
      <c r="D118" s="64">
        <v>44392</v>
      </c>
      <c r="E118" s="14">
        <v>45747</v>
      </c>
      <c r="F118" s="10">
        <v>3</v>
      </c>
      <c r="G118" s="10">
        <v>100</v>
      </c>
      <c r="H118" s="12">
        <v>300</v>
      </c>
      <c r="I118" s="12">
        <v>300</v>
      </c>
      <c r="J118" s="12">
        <v>100</v>
      </c>
      <c r="K118" s="10">
        <v>700</v>
      </c>
      <c r="L118" s="35" t="s">
        <v>484</v>
      </c>
    </row>
    <row r="119" ht="33" customHeight="1" spans="1:12">
      <c r="A119" s="10">
        <v>117</v>
      </c>
      <c r="B119" s="10" t="s">
        <v>801</v>
      </c>
      <c r="C119" s="16" t="s">
        <v>641</v>
      </c>
      <c r="D119" s="17">
        <v>43180</v>
      </c>
      <c r="E119" s="14">
        <v>45747</v>
      </c>
      <c r="F119" s="10">
        <f>DATEDIF(D119,E119,"Y")</f>
        <v>7</v>
      </c>
      <c r="G119" s="10">
        <v>0</v>
      </c>
      <c r="H119" s="12">
        <v>0</v>
      </c>
      <c r="I119" s="12">
        <v>0</v>
      </c>
      <c r="J119" s="12">
        <v>300</v>
      </c>
      <c r="K119" s="10">
        <f>SUM(H119:J119)</f>
        <v>300</v>
      </c>
      <c r="L119" s="41" t="s">
        <v>642</v>
      </c>
    </row>
    <row r="120" ht="30" customHeight="1" spans="1:12">
      <c r="A120" s="10">
        <v>118</v>
      </c>
      <c r="B120" s="10" t="s">
        <v>802</v>
      </c>
      <c r="C120" s="20" t="s">
        <v>615</v>
      </c>
      <c r="D120" s="14">
        <v>45495</v>
      </c>
      <c r="E120" s="14">
        <v>45747</v>
      </c>
      <c r="F120" s="10">
        <f>DATEDIF(D120,E120,"Y")</f>
        <v>0</v>
      </c>
      <c r="G120" s="10">
        <v>0</v>
      </c>
      <c r="H120" s="12">
        <v>0</v>
      </c>
      <c r="I120" s="12">
        <v>300</v>
      </c>
      <c r="J120" s="12">
        <v>0</v>
      </c>
      <c r="K120" s="10">
        <f>SUM(H120:J120)</f>
        <v>300</v>
      </c>
      <c r="L120" s="35" t="s">
        <v>644</v>
      </c>
    </row>
  </sheetData>
  <mergeCells count="20">
    <mergeCell ref="A1:L1"/>
    <mergeCell ref="B3:B43"/>
    <mergeCell ref="B44:B46"/>
    <mergeCell ref="B47:B48"/>
    <mergeCell ref="B49:B53"/>
    <mergeCell ref="B54:B56"/>
    <mergeCell ref="B57:B61"/>
    <mergeCell ref="B62:B70"/>
    <mergeCell ref="B73:B75"/>
    <mergeCell ref="B76:B80"/>
    <mergeCell ref="B81:B82"/>
    <mergeCell ref="B83:B84"/>
    <mergeCell ref="B86:B90"/>
    <mergeCell ref="B91:B93"/>
    <mergeCell ref="B94:B95"/>
    <mergeCell ref="B96:B97"/>
    <mergeCell ref="B99:B100"/>
    <mergeCell ref="B103:B107"/>
    <mergeCell ref="B111:B113"/>
    <mergeCell ref="B114:B116"/>
  </mergeCells>
  <conditionalFormatting sqref="C35">
    <cfRule type="duplicateValues" dxfId="0" priority="5"/>
  </conditionalFormatting>
  <conditionalFormatting sqref="C112">
    <cfRule type="duplicateValues" dxfId="0" priority="1"/>
  </conditionalFormatting>
  <conditionalFormatting sqref="C113">
    <cfRule type="duplicateValues" dxfId="0" priority="8"/>
  </conditionalFormatting>
  <conditionalFormatting sqref="C114">
    <cfRule type="duplicateValues" dxfId="0" priority="7"/>
  </conditionalFormatting>
  <conditionalFormatting sqref="C36:C41">
    <cfRule type="duplicateValues" dxfId="0" priority="3"/>
  </conditionalFormatting>
  <conditionalFormatting sqref="C42:C43">
    <cfRule type="duplicateValues" dxfId="0" priority="2"/>
  </conditionalFormatting>
  <conditionalFormatting sqref="C117:C118">
    <cfRule type="duplicateValues" dxfId="0" priority="6"/>
  </conditionalFormatting>
  <pageMargins left="0.472222222222222" right="0.354166666666667" top="0.156944444444444" bottom="0.156944444444444" header="0.5" footer="0.5"/>
  <pageSetup paperSize="9" scale="96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M23" sqref="M23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9"/>
      <c r="F1" s="7"/>
      <c r="G1" s="7"/>
    </row>
    <row r="2" ht="2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39" t="s">
        <v>10</v>
      </c>
      <c r="F2" s="10" t="s">
        <v>12</v>
      </c>
    </row>
    <row r="3" s="2" customFormat="1" ht="21" customHeight="1" spans="1:6">
      <c r="A3" s="10">
        <v>1</v>
      </c>
      <c r="B3" s="18" t="s">
        <v>57</v>
      </c>
      <c r="C3" s="18" t="s">
        <v>107</v>
      </c>
      <c r="D3" s="17">
        <v>43009</v>
      </c>
      <c r="E3" s="139">
        <v>100</v>
      </c>
      <c r="F3" s="18" t="s">
        <v>108</v>
      </c>
    </row>
    <row r="4" s="2" customFormat="1" ht="21" customHeight="1" spans="1:6">
      <c r="A4" s="10">
        <v>2</v>
      </c>
      <c r="B4" s="48" t="s">
        <v>57</v>
      </c>
      <c r="C4" s="18" t="s">
        <v>124</v>
      </c>
      <c r="D4" s="17">
        <v>43590</v>
      </c>
      <c r="E4" s="139">
        <v>300</v>
      </c>
      <c r="F4" s="140" t="s">
        <v>110</v>
      </c>
    </row>
    <row r="5" s="2" customFormat="1" ht="21" customHeight="1" spans="1:6">
      <c r="A5" s="10">
        <v>3</v>
      </c>
      <c r="B5" s="48" t="s">
        <v>60</v>
      </c>
      <c r="C5" s="18" t="s">
        <v>109</v>
      </c>
      <c r="D5" s="17">
        <v>43129</v>
      </c>
      <c r="E5" s="139">
        <v>300</v>
      </c>
      <c r="F5" s="140" t="s">
        <v>110</v>
      </c>
    </row>
    <row r="6" s="2" customFormat="1" ht="21" customHeight="1" spans="1:6">
      <c r="A6" s="10">
        <v>4</v>
      </c>
      <c r="B6" s="125"/>
      <c r="C6" s="18" t="s">
        <v>111</v>
      </c>
      <c r="D6" s="17">
        <v>43235</v>
      </c>
      <c r="E6" s="139">
        <v>300</v>
      </c>
      <c r="F6" s="140" t="s">
        <v>110</v>
      </c>
    </row>
    <row r="7" ht="26" customHeight="1" spans="1:6">
      <c r="A7" s="10">
        <v>5</v>
      </c>
      <c r="B7" s="10" t="s">
        <v>68</v>
      </c>
      <c r="C7" s="44" t="s">
        <v>112</v>
      </c>
      <c r="D7" s="45">
        <v>44276</v>
      </c>
      <c r="E7" s="139">
        <v>100</v>
      </c>
      <c r="F7" s="136" t="s">
        <v>52</v>
      </c>
    </row>
    <row r="8" ht="26" customHeight="1" spans="1:6">
      <c r="A8" s="10">
        <v>6</v>
      </c>
      <c r="B8" s="13" t="s">
        <v>103</v>
      </c>
      <c r="C8" s="44" t="s">
        <v>125</v>
      </c>
      <c r="D8" s="45">
        <v>44347</v>
      </c>
      <c r="E8" s="139">
        <v>200</v>
      </c>
      <c r="F8" s="140" t="s">
        <v>126</v>
      </c>
    </row>
    <row r="9" ht="21" customHeight="1" spans="1:6">
      <c r="A9" s="10">
        <v>7</v>
      </c>
      <c r="B9" s="51"/>
      <c r="C9" s="10" t="s">
        <v>113</v>
      </c>
      <c r="D9" s="14">
        <v>44347</v>
      </c>
      <c r="E9" s="139">
        <v>300</v>
      </c>
      <c r="F9" s="140" t="s">
        <v>110</v>
      </c>
    </row>
  </sheetData>
  <mergeCells count="3">
    <mergeCell ref="A1:G1"/>
    <mergeCell ref="B5:B6"/>
    <mergeCell ref="B8:B9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opLeftCell="A16" workbookViewId="0">
      <selection activeCell="G59" sqref="G59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44439</v>
      </c>
      <c r="F3" s="10">
        <f t="shared" ref="F3:F24" si="0">DATEDIF(D3,E3,"Y")</f>
        <v>11</v>
      </c>
      <c r="G3" s="10">
        <v>100</v>
      </c>
      <c r="H3" s="12">
        <v>500</v>
      </c>
      <c r="I3" s="12">
        <v>0</v>
      </c>
      <c r="J3" s="12">
        <v>100</v>
      </c>
      <c r="K3" s="10">
        <f t="shared" ref="K3:K14" si="1">SUM(H3:J3)</f>
        <v>600</v>
      </c>
      <c r="L3" s="34" t="s">
        <v>15</v>
      </c>
    </row>
    <row r="4" ht="21" customHeight="1" spans="1:12">
      <c r="A4" s="10">
        <v>2</v>
      </c>
      <c r="B4" s="15"/>
      <c r="C4" s="10" t="s">
        <v>16</v>
      </c>
      <c r="D4" s="14">
        <v>40799</v>
      </c>
      <c r="E4" s="14">
        <v>44439</v>
      </c>
      <c r="F4" s="10">
        <f t="shared" si="0"/>
        <v>9</v>
      </c>
      <c r="G4" s="10">
        <v>100</v>
      </c>
      <c r="H4" s="12">
        <v>500</v>
      </c>
      <c r="I4" s="12">
        <v>0</v>
      </c>
      <c r="J4" s="12">
        <v>100</v>
      </c>
      <c r="K4" s="10">
        <f t="shared" si="1"/>
        <v>600</v>
      </c>
      <c r="L4" s="34" t="s">
        <v>15</v>
      </c>
    </row>
    <row r="5" ht="21" customHeight="1" spans="1:12">
      <c r="A5" s="10">
        <v>3</v>
      </c>
      <c r="B5" s="15"/>
      <c r="C5" s="10" t="s">
        <v>17</v>
      </c>
      <c r="D5" s="14">
        <v>40360</v>
      </c>
      <c r="E5" s="14">
        <v>44439</v>
      </c>
      <c r="F5" s="10">
        <f t="shared" si="0"/>
        <v>11</v>
      </c>
      <c r="G5" s="10">
        <v>100</v>
      </c>
      <c r="H5" s="12">
        <v>500</v>
      </c>
      <c r="I5" s="12">
        <v>0</v>
      </c>
      <c r="J5" s="12">
        <v>500</v>
      </c>
      <c r="K5" s="10">
        <f t="shared" si="1"/>
        <v>1000</v>
      </c>
      <c r="L5" s="34" t="s">
        <v>18</v>
      </c>
    </row>
    <row r="6" ht="21" customHeight="1" spans="1:12">
      <c r="A6" s="10">
        <v>4</v>
      </c>
      <c r="B6" s="15"/>
      <c r="C6" s="10" t="s">
        <v>19</v>
      </c>
      <c r="D6" s="14">
        <v>40269</v>
      </c>
      <c r="E6" s="14">
        <v>44439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300</v>
      </c>
      <c r="K6" s="10">
        <f t="shared" si="1"/>
        <v>800</v>
      </c>
      <c r="L6" s="34" t="s">
        <v>20</v>
      </c>
    </row>
    <row r="7" ht="22" customHeight="1" spans="1:12">
      <c r="A7" s="10">
        <v>5</v>
      </c>
      <c r="B7" s="15"/>
      <c r="C7" s="10" t="s">
        <v>21</v>
      </c>
      <c r="D7" s="14">
        <v>40599</v>
      </c>
      <c r="E7" s="14">
        <v>44439</v>
      </c>
      <c r="F7" s="10">
        <f t="shared" si="0"/>
        <v>10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1"/>
        <v>600</v>
      </c>
      <c r="L7" s="35" t="s">
        <v>22</v>
      </c>
    </row>
    <row r="8" ht="21" customHeight="1" spans="1:12">
      <c r="A8" s="10">
        <v>6</v>
      </c>
      <c r="B8" s="15"/>
      <c r="C8" s="10" t="s">
        <v>23</v>
      </c>
      <c r="D8" s="14">
        <v>43556</v>
      </c>
      <c r="E8" s="14">
        <v>44439</v>
      </c>
      <c r="F8" s="10">
        <f t="shared" si="0"/>
        <v>2</v>
      </c>
      <c r="G8" s="10">
        <v>100</v>
      </c>
      <c r="H8" s="12">
        <f t="shared" ref="H8:H22" si="2">F8*G8</f>
        <v>200</v>
      </c>
      <c r="I8" s="12">
        <v>400</v>
      </c>
      <c r="J8" s="12">
        <v>200</v>
      </c>
      <c r="K8" s="10">
        <f t="shared" si="1"/>
        <v>800</v>
      </c>
      <c r="L8" s="34" t="s">
        <v>24</v>
      </c>
    </row>
    <row r="9" ht="21" customHeight="1" spans="1:12">
      <c r="A9" s="10">
        <v>7</v>
      </c>
      <c r="B9" s="15"/>
      <c r="C9" s="10" t="s">
        <v>25</v>
      </c>
      <c r="D9" s="14">
        <v>43616</v>
      </c>
      <c r="E9" s="14">
        <v>44439</v>
      </c>
      <c r="F9" s="10">
        <f t="shared" si="0"/>
        <v>2</v>
      </c>
      <c r="G9" s="10">
        <v>100</v>
      </c>
      <c r="H9" s="12">
        <f t="shared" si="2"/>
        <v>200</v>
      </c>
      <c r="I9" s="12">
        <v>0</v>
      </c>
      <c r="J9" s="12">
        <v>200</v>
      </c>
      <c r="K9" s="10">
        <f t="shared" si="1"/>
        <v>400</v>
      </c>
      <c r="L9" s="34" t="s">
        <v>26</v>
      </c>
    </row>
    <row r="10" ht="21" customHeight="1" spans="1:12">
      <c r="A10" s="10">
        <v>8</v>
      </c>
      <c r="B10" s="15"/>
      <c r="C10" s="10" t="s">
        <v>27</v>
      </c>
      <c r="D10" s="14">
        <v>44314</v>
      </c>
      <c r="E10" s="14">
        <v>44439</v>
      </c>
      <c r="F10" s="10">
        <f t="shared" si="0"/>
        <v>0</v>
      </c>
      <c r="G10" s="10">
        <v>100</v>
      </c>
      <c r="H10" s="12">
        <f t="shared" si="2"/>
        <v>0</v>
      </c>
      <c r="I10" s="12">
        <v>0</v>
      </c>
      <c r="J10" s="12">
        <v>0</v>
      </c>
      <c r="K10" s="10">
        <f t="shared" si="1"/>
        <v>0</v>
      </c>
      <c r="L10" s="34" t="s">
        <v>28</v>
      </c>
    </row>
    <row r="11" ht="33" customHeight="1" spans="1:12">
      <c r="A11" s="10">
        <v>9</v>
      </c>
      <c r="B11" s="15"/>
      <c r="C11" s="10" t="s">
        <v>29</v>
      </c>
      <c r="D11" s="14">
        <v>43445</v>
      </c>
      <c r="E11" s="14">
        <v>44439</v>
      </c>
      <c r="F11" s="10">
        <f t="shared" si="0"/>
        <v>2</v>
      </c>
      <c r="G11" s="10">
        <v>100</v>
      </c>
      <c r="H11" s="12">
        <f t="shared" si="2"/>
        <v>200</v>
      </c>
      <c r="I11" s="12">
        <v>200</v>
      </c>
      <c r="J11" s="12">
        <v>200</v>
      </c>
      <c r="K11" s="10">
        <f t="shared" si="1"/>
        <v>600</v>
      </c>
      <c r="L11" s="35" t="s">
        <v>30</v>
      </c>
    </row>
    <row r="12" ht="21" customHeight="1" spans="1:12">
      <c r="A12" s="10">
        <v>10</v>
      </c>
      <c r="B12" s="15"/>
      <c r="C12" s="10" t="s">
        <v>31</v>
      </c>
      <c r="D12" s="14">
        <v>43787</v>
      </c>
      <c r="E12" s="14">
        <v>44439</v>
      </c>
      <c r="F12" s="10">
        <f t="shared" si="0"/>
        <v>1</v>
      </c>
      <c r="G12" s="10">
        <v>100</v>
      </c>
      <c r="H12" s="12">
        <f t="shared" si="2"/>
        <v>100</v>
      </c>
      <c r="I12" s="12">
        <v>0</v>
      </c>
      <c r="J12" s="12">
        <v>0</v>
      </c>
      <c r="K12" s="10">
        <f t="shared" si="1"/>
        <v>100</v>
      </c>
      <c r="L12" s="34" t="s">
        <v>28</v>
      </c>
    </row>
    <row r="13" ht="33" customHeight="1" spans="1:12">
      <c r="A13" s="10">
        <v>11</v>
      </c>
      <c r="B13" s="15"/>
      <c r="C13" s="10" t="s">
        <v>32</v>
      </c>
      <c r="D13" s="14">
        <v>44368</v>
      </c>
      <c r="E13" s="14">
        <v>44439</v>
      </c>
      <c r="F13" s="10">
        <f t="shared" si="0"/>
        <v>0</v>
      </c>
      <c r="G13" s="10">
        <v>100</v>
      </c>
      <c r="H13" s="12">
        <f t="shared" si="2"/>
        <v>0</v>
      </c>
      <c r="I13" s="12">
        <v>100</v>
      </c>
      <c r="J13" s="12">
        <v>200</v>
      </c>
      <c r="K13" s="10">
        <f t="shared" si="1"/>
        <v>300</v>
      </c>
      <c r="L13" s="35" t="s">
        <v>33</v>
      </c>
    </row>
    <row r="14" ht="21" customHeight="1" spans="1:12">
      <c r="A14" s="10">
        <v>12</v>
      </c>
      <c r="B14" s="15"/>
      <c r="C14" s="10" t="s">
        <v>34</v>
      </c>
      <c r="D14" s="14">
        <v>44377</v>
      </c>
      <c r="E14" s="14">
        <v>44439</v>
      </c>
      <c r="F14" s="10">
        <f t="shared" si="0"/>
        <v>0</v>
      </c>
      <c r="G14" s="10">
        <v>100</v>
      </c>
      <c r="H14" s="12">
        <f t="shared" si="2"/>
        <v>0</v>
      </c>
      <c r="I14" s="12">
        <v>0</v>
      </c>
      <c r="J14" s="12">
        <v>0</v>
      </c>
      <c r="K14" s="10">
        <f t="shared" si="1"/>
        <v>0</v>
      </c>
      <c r="L14" s="34" t="s">
        <v>28</v>
      </c>
    </row>
    <row r="15" ht="30" customHeight="1" spans="1:12">
      <c r="A15" s="10">
        <v>13</v>
      </c>
      <c r="B15" s="15"/>
      <c r="C15" s="18" t="s">
        <v>134</v>
      </c>
      <c r="D15" s="14">
        <v>44431</v>
      </c>
      <c r="E15" s="14">
        <v>44439</v>
      </c>
      <c r="F15" s="10">
        <f t="shared" si="0"/>
        <v>0</v>
      </c>
      <c r="G15" s="10">
        <v>100</v>
      </c>
      <c r="H15" s="12">
        <f t="shared" si="2"/>
        <v>0</v>
      </c>
      <c r="I15" s="12">
        <v>0</v>
      </c>
      <c r="J15" s="12">
        <v>0</v>
      </c>
      <c r="K15" s="10">
        <v>0</v>
      </c>
      <c r="L15" s="34" t="s">
        <v>135</v>
      </c>
    </row>
    <row r="16" ht="28" customHeight="1" spans="1:12">
      <c r="A16" s="10">
        <v>14</v>
      </c>
      <c r="B16" s="15"/>
      <c r="C16" s="75" t="s">
        <v>114</v>
      </c>
      <c r="D16" s="14">
        <v>44398</v>
      </c>
      <c r="E16" s="14">
        <v>44439</v>
      </c>
      <c r="F16" s="10">
        <f t="shared" si="0"/>
        <v>0</v>
      </c>
      <c r="G16" s="10">
        <v>100</v>
      </c>
      <c r="H16" s="12">
        <f t="shared" si="2"/>
        <v>0</v>
      </c>
      <c r="I16" s="12">
        <v>0</v>
      </c>
      <c r="J16" s="12">
        <v>0</v>
      </c>
      <c r="K16" s="10">
        <v>0</v>
      </c>
      <c r="L16" s="97" t="s">
        <v>136</v>
      </c>
    </row>
    <row r="17" ht="28" customHeight="1" spans="1:12">
      <c r="A17" s="10">
        <v>15</v>
      </c>
      <c r="B17" s="15"/>
      <c r="C17" s="10" t="s">
        <v>35</v>
      </c>
      <c r="D17" s="14">
        <v>44224</v>
      </c>
      <c r="E17" s="14">
        <v>44439</v>
      </c>
      <c r="F17" s="10">
        <f t="shared" si="0"/>
        <v>0</v>
      </c>
      <c r="G17" s="10">
        <v>100</v>
      </c>
      <c r="H17" s="12">
        <f t="shared" si="2"/>
        <v>0</v>
      </c>
      <c r="I17" s="12">
        <v>300</v>
      </c>
      <c r="J17" s="12">
        <v>0</v>
      </c>
      <c r="K17" s="10">
        <v>300</v>
      </c>
      <c r="L17" s="35" t="s">
        <v>36</v>
      </c>
    </row>
    <row r="18" ht="21" customHeight="1" spans="1:12">
      <c r="A18" s="10">
        <v>16</v>
      </c>
      <c r="B18" s="15"/>
      <c r="C18" s="10" t="s">
        <v>37</v>
      </c>
      <c r="D18" s="14">
        <v>44333</v>
      </c>
      <c r="E18" s="14">
        <v>44439</v>
      </c>
      <c r="F18" s="10">
        <f t="shared" si="0"/>
        <v>0</v>
      </c>
      <c r="G18" s="10">
        <v>100</v>
      </c>
      <c r="H18" s="12">
        <f t="shared" si="2"/>
        <v>0</v>
      </c>
      <c r="I18" s="12">
        <v>300</v>
      </c>
      <c r="J18" s="12">
        <v>0</v>
      </c>
      <c r="K18" s="10">
        <f>SUM(H18:J18)</f>
        <v>300</v>
      </c>
      <c r="L18" s="34" t="s">
        <v>38</v>
      </c>
    </row>
    <row r="19" ht="21" customHeight="1" spans="1:13">
      <c r="A19" s="10">
        <v>17</v>
      </c>
      <c r="B19" s="15"/>
      <c r="C19" s="10" t="s">
        <v>39</v>
      </c>
      <c r="D19" s="14">
        <v>44046</v>
      </c>
      <c r="E19" s="14">
        <v>44439</v>
      </c>
      <c r="F19" s="10">
        <f t="shared" si="0"/>
        <v>1</v>
      </c>
      <c r="G19" s="10">
        <v>100</v>
      </c>
      <c r="H19" s="12">
        <f t="shared" si="2"/>
        <v>100</v>
      </c>
      <c r="I19" s="12">
        <v>400</v>
      </c>
      <c r="J19" s="12">
        <v>0</v>
      </c>
      <c r="K19" s="10">
        <f>SUM(H19:J19)</f>
        <v>500</v>
      </c>
      <c r="L19" s="34" t="s">
        <v>40</v>
      </c>
      <c r="M19" s="148"/>
    </row>
    <row r="20" ht="30" customHeight="1" spans="1:12">
      <c r="A20" s="10">
        <v>18</v>
      </c>
      <c r="B20" s="15"/>
      <c r="C20" s="10" t="s">
        <v>43</v>
      </c>
      <c r="D20" s="14">
        <v>44194</v>
      </c>
      <c r="E20" s="14">
        <v>44439</v>
      </c>
      <c r="F20" s="10">
        <f t="shared" si="0"/>
        <v>0</v>
      </c>
      <c r="G20" s="10">
        <v>100</v>
      </c>
      <c r="H20" s="12">
        <f t="shared" si="2"/>
        <v>0</v>
      </c>
      <c r="I20" s="12">
        <v>300</v>
      </c>
      <c r="J20" s="12">
        <v>0</v>
      </c>
      <c r="K20" s="10">
        <f t="shared" ref="K20:K27" si="3">SUM(H20:J20)</f>
        <v>300</v>
      </c>
      <c r="L20" s="35" t="s">
        <v>44</v>
      </c>
    </row>
    <row r="21" ht="28" customHeight="1" spans="1:12">
      <c r="A21" s="10">
        <v>19</v>
      </c>
      <c r="B21" s="15"/>
      <c r="C21" s="75" t="s">
        <v>45</v>
      </c>
      <c r="D21" s="14">
        <v>44046</v>
      </c>
      <c r="E21" s="14">
        <v>44439</v>
      </c>
      <c r="F21" s="10">
        <f t="shared" si="0"/>
        <v>1</v>
      </c>
      <c r="G21" s="10">
        <v>100</v>
      </c>
      <c r="H21" s="12">
        <f t="shared" si="2"/>
        <v>100</v>
      </c>
      <c r="I21" s="12">
        <v>300</v>
      </c>
      <c r="J21" s="12">
        <v>0</v>
      </c>
      <c r="K21" s="10">
        <f t="shared" si="3"/>
        <v>400</v>
      </c>
      <c r="L21" s="97" t="s">
        <v>137</v>
      </c>
    </row>
    <row r="22" ht="21" customHeight="1" spans="1:12">
      <c r="A22" s="10">
        <v>20</v>
      </c>
      <c r="B22" s="15"/>
      <c r="C22" s="10" t="s">
        <v>47</v>
      </c>
      <c r="D22" s="14">
        <v>43957</v>
      </c>
      <c r="E22" s="14">
        <v>44439</v>
      </c>
      <c r="F22" s="10">
        <f t="shared" si="0"/>
        <v>1</v>
      </c>
      <c r="G22" s="10">
        <v>100</v>
      </c>
      <c r="H22" s="12">
        <f t="shared" si="2"/>
        <v>100</v>
      </c>
      <c r="I22" s="12">
        <v>0</v>
      </c>
      <c r="J22" s="12">
        <v>100</v>
      </c>
      <c r="K22" s="10">
        <f t="shared" si="3"/>
        <v>200</v>
      </c>
      <c r="L22" s="34" t="s">
        <v>48</v>
      </c>
    </row>
    <row r="23" ht="29" customHeight="1" spans="1:12">
      <c r="A23" s="10">
        <v>21</v>
      </c>
      <c r="B23" s="15"/>
      <c r="C23" s="10" t="s">
        <v>49</v>
      </c>
      <c r="D23" s="14">
        <v>41926</v>
      </c>
      <c r="E23" s="14">
        <v>44439</v>
      </c>
      <c r="F23" s="10">
        <f t="shared" si="0"/>
        <v>6</v>
      </c>
      <c r="G23" s="10">
        <v>100</v>
      </c>
      <c r="H23" s="12">
        <v>500</v>
      </c>
      <c r="I23" s="12">
        <v>0</v>
      </c>
      <c r="J23" s="12">
        <v>100</v>
      </c>
      <c r="K23" s="10">
        <f t="shared" si="3"/>
        <v>600</v>
      </c>
      <c r="L23" s="34" t="s">
        <v>50</v>
      </c>
    </row>
    <row r="24" ht="24" customHeight="1" spans="1:12">
      <c r="A24" s="10">
        <v>22</v>
      </c>
      <c r="B24" s="15"/>
      <c r="C24" s="10" t="s">
        <v>51</v>
      </c>
      <c r="D24" s="14">
        <v>41730</v>
      </c>
      <c r="E24" s="14">
        <v>44439</v>
      </c>
      <c r="F24" s="10">
        <f t="shared" si="0"/>
        <v>7</v>
      </c>
      <c r="G24" s="10">
        <v>100</v>
      </c>
      <c r="H24" s="12">
        <v>500</v>
      </c>
      <c r="I24" s="12">
        <v>0</v>
      </c>
      <c r="J24" s="12">
        <v>100</v>
      </c>
      <c r="K24" s="10">
        <f t="shared" si="3"/>
        <v>600</v>
      </c>
      <c r="L24" s="97" t="s">
        <v>116</v>
      </c>
    </row>
    <row r="25" ht="21" customHeight="1" spans="1:12">
      <c r="A25" s="10">
        <v>23</v>
      </c>
      <c r="B25" s="51"/>
      <c r="C25" s="10" t="s">
        <v>117</v>
      </c>
      <c r="D25" s="14">
        <v>44399</v>
      </c>
      <c r="E25" s="14">
        <v>44439</v>
      </c>
      <c r="F25" s="10">
        <v>0</v>
      </c>
      <c r="G25" s="10">
        <v>100</v>
      </c>
      <c r="H25" s="12">
        <v>0</v>
      </c>
      <c r="I25" s="12">
        <v>0</v>
      </c>
      <c r="J25" s="12">
        <v>0</v>
      </c>
      <c r="K25" s="10">
        <f t="shared" si="3"/>
        <v>0</v>
      </c>
      <c r="L25" s="34" t="s">
        <v>28</v>
      </c>
    </row>
    <row r="26" ht="21" customHeight="1" spans="1:12">
      <c r="A26" s="10">
        <v>24</v>
      </c>
      <c r="B26" s="10" t="s">
        <v>53</v>
      </c>
      <c r="C26" s="10" t="s">
        <v>54</v>
      </c>
      <c r="D26" s="14">
        <v>40787</v>
      </c>
      <c r="E26" s="14">
        <v>44439</v>
      </c>
      <c r="F26" s="10">
        <f>DATEDIF(D26,E26,"Y")</f>
        <v>9</v>
      </c>
      <c r="G26" s="10">
        <v>100</v>
      </c>
      <c r="H26" s="12">
        <v>500</v>
      </c>
      <c r="I26" s="12">
        <v>0</v>
      </c>
      <c r="J26" s="12">
        <v>0</v>
      </c>
      <c r="K26" s="10">
        <f t="shared" si="3"/>
        <v>500</v>
      </c>
      <c r="L26" s="34" t="s">
        <v>28</v>
      </c>
    </row>
    <row r="27" ht="30" customHeight="1" spans="1:12">
      <c r="A27" s="10">
        <v>25</v>
      </c>
      <c r="B27" s="10" t="s">
        <v>55</v>
      </c>
      <c r="C27" s="10" t="s">
        <v>127</v>
      </c>
      <c r="D27" s="14">
        <v>44382</v>
      </c>
      <c r="E27" s="14">
        <v>44439</v>
      </c>
      <c r="F27" s="10">
        <f>DATEDIF(D27,E27,"Y")</f>
        <v>0</v>
      </c>
      <c r="G27" s="10">
        <v>100</v>
      </c>
      <c r="H27" s="12">
        <f>F27*G27</f>
        <v>0</v>
      </c>
      <c r="I27" s="12">
        <v>400</v>
      </c>
      <c r="J27" s="12">
        <v>0</v>
      </c>
      <c r="K27" s="10">
        <f t="shared" ref="K27:K31" si="4">SUM(H27:J27)</f>
        <v>400</v>
      </c>
      <c r="L27" s="34" t="s">
        <v>138</v>
      </c>
    </row>
    <row r="28" ht="21" customHeight="1" spans="1:12">
      <c r="A28" s="10">
        <v>26</v>
      </c>
      <c r="B28" s="13" t="s">
        <v>57</v>
      </c>
      <c r="C28" s="10" t="s">
        <v>58</v>
      </c>
      <c r="D28" s="14">
        <v>44113</v>
      </c>
      <c r="E28" s="14">
        <v>44439</v>
      </c>
      <c r="F28" s="10">
        <f>DATEDIF(D28,E28,"Y")</f>
        <v>0</v>
      </c>
      <c r="G28" s="10">
        <v>100</v>
      </c>
      <c r="H28" s="12">
        <f>F28*G28</f>
        <v>0</v>
      </c>
      <c r="I28" s="12">
        <v>300</v>
      </c>
      <c r="J28" s="12">
        <v>0</v>
      </c>
      <c r="K28" s="10">
        <f t="shared" si="4"/>
        <v>300</v>
      </c>
      <c r="L28" s="34" t="s">
        <v>59</v>
      </c>
    </row>
    <row r="29" ht="21" customHeight="1" spans="1:12">
      <c r="A29" s="10">
        <v>27</v>
      </c>
      <c r="B29" s="51"/>
      <c r="C29" s="10" t="s">
        <v>79</v>
      </c>
      <c r="D29" s="14">
        <v>42437</v>
      </c>
      <c r="E29" s="14">
        <v>44439</v>
      </c>
      <c r="F29" s="10">
        <f>DATEDIF(D29,E29,"Y")</f>
        <v>5</v>
      </c>
      <c r="G29" s="10">
        <v>100</v>
      </c>
      <c r="H29" s="12">
        <f>F29*G29</f>
        <v>500</v>
      </c>
      <c r="I29" s="12">
        <v>0</v>
      </c>
      <c r="J29" s="12">
        <v>0</v>
      </c>
      <c r="K29" s="10">
        <f t="shared" si="4"/>
        <v>500</v>
      </c>
      <c r="L29" s="34" t="s">
        <v>28</v>
      </c>
    </row>
    <row r="30" ht="21" customHeight="1" spans="1:12">
      <c r="A30" s="10">
        <v>28</v>
      </c>
      <c r="B30" s="13" t="s">
        <v>60</v>
      </c>
      <c r="C30" s="10" t="s">
        <v>61</v>
      </c>
      <c r="D30" s="14">
        <v>44074</v>
      </c>
      <c r="E30" s="14">
        <v>44439</v>
      </c>
      <c r="F30" s="10">
        <v>0</v>
      </c>
      <c r="G30" s="10">
        <v>100</v>
      </c>
      <c r="H30" s="12">
        <f>F30*G30</f>
        <v>0</v>
      </c>
      <c r="I30" s="12">
        <v>0</v>
      </c>
      <c r="J30" s="12">
        <v>0</v>
      </c>
      <c r="K30" s="10">
        <f t="shared" si="4"/>
        <v>0</v>
      </c>
      <c r="L30" s="34" t="s">
        <v>28</v>
      </c>
    </row>
    <row r="31" ht="21" customHeight="1" spans="1:12">
      <c r="A31" s="10">
        <v>29</v>
      </c>
      <c r="B31" s="51"/>
      <c r="C31" s="10" t="s">
        <v>118</v>
      </c>
      <c r="D31" s="14">
        <v>44392</v>
      </c>
      <c r="E31" s="14">
        <v>44439</v>
      </c>
      <c r="F31" s="10">
        <v>0</v>
      </c>
      <c r="G31" s="10">
        <v>100</v>
      </c>
      <c r="H31" s="12">
        <v>0</v>
      </c>
      <c r="I31" s="12">
        <v>300</v>
      </c>
      <c r="J31" s="12">
        <v>0</v>
      </c>
      <c r="K31" s="10">
        <f t="shared" si="4"/>
        <v>300</v>
      </c>
      <c r="L31" s="34" t="s">
        <v>119</v>
      </c>
    </row>
    <row r="32" ht="21" customHeight="1" spans="1:12">
      <c r="A32" s="10">
        <v>30</v>
      </c>
      <c r="B32" s="13" t="s">
        <v>62</v>
      </c>
      <c r="C32" s="10" t="s">
        <v>63</v>
      </c>
      <c r="D32" s="14">
        <v>41687</v>
      </c>
      <c r="E32" s="14">
        <v>44439</v>
      </c>
      <c r="F32" s="10">
        <f t="shared" ref="F32:F37" si="5">DATEDIF(D32,E32,"Y")</f>
        <v>7</v>
      </c>
      <c r="G32" s="10">
        <v>100</v>
      </c>
      <c r="H32" s="12">
        <v>500</v>
      </c>
      <c r="I32" s="12">
        <v>0</v>
      </c>
      <c r="J32" s="12">
        <v>0</v>
      </c>
      <c r="K32" s="10">
        <f t="shared" ref="K32:K37" si="6">SUM(H32:J32)</f>
        <v>500</v>
      </c>
      <c r="L32" s="34" t="s">
        <v>28</v>
      </c>
    </row>
    <row r="33" ht="21" customHeight="1" spans="1:12">
      <c r="A33" s="10">
        <v>31</v>
      </c>
      <c r="B33" s="15"/>
      <c r="C33" s="10" t="s">
        <v>139</v>
      </c>
      <c r="D33" s="14">
        <v>44424</v>
      </c>
      <c r="E33" s="14">
        <v>44439</v>
      </c>
      <c r="F33" s="10">
        <v>0</v>
      </c>
      <c r="G33" s="10">
        <v>100</v>
      </c>
      <c r="H33" s="12">
        <v>0</v>
      </c>
      <c r="I33" s="12">
        <v>0</v>
      </c>
      <c r="J33" s="12">
        <v>0</v>
      </c>
      <c r="K33" s="10">
        <v>0</v>
      </c>
      <c r="L33" s="34" t="s">
        <v>28</v>
      </c>
    </row>
    <row r="34" ht="21" customHeight="1" spans="1:12">
      <c r="A34" s="10">
        <v>32</v>
      </c>
      <c r="B34" s="15"/>
      <c r="C34" s="10" t="s">
        <v>140</v>
      </c>
      <c r="D34" s="14">
        <v>44437</v>
      </c>
      <c r="E34" s="14">
        <v>44439</v>
      </c>
      <c r="F34" s="10">
        <v>0</v>
      </c>
      <c r="G34" s="10">
        <v>0</v>
      </c>
      <c r="H34" s="12">
        <v>0</v>
      </c>
      <c r="I34" s="12">
        <v>0</v>
      </c>
      <c r="J34" s="12">
        <v>0</v>
      </c>
      <c r="K34" s="10">
        <v>0</v>
      </c>
      <c r="L34" s="34" t="s">
        <v>28</v>
      </c>
    </row>
    <row r="35" ht="37" customHeight="1" spans="1:12">
      <c r="A35" s="10">
        <v>33</v>
      </c>
      <c r="B35" s="51"/>
      <c r="C35" s="10" t="s">
        <v>129</v>
      </c>
      <c r="D35" s="14">
        <v>44417</v>
      </c>
      <c r="E35" s="14">
        <v>44439</v>
      </c>
      <c r="F35" s="10">
        <v>0</v>
      </c>
      <c r="G35" s="10">
        <v>100</v>
      </c>
      <c r="H35" s="12">
        <v>0</v>
      </c>
      <c r="I35" s="12">
        <v>0</v>
      </c>
      <c r="J35" s="12">
        <v>0</v>
      </c>
      <c r="K35" s="10">
        <v>0</v>
      </c>
      <c r="L35" s="97" t="s">
        <v>141</v>
      </c>
    </row>
    <row r="36" ht="21" customHeight="1" spans="1:12">
      <c r="A36" s="10">
        <v>34</v>
      </c>
      <c r="B36" s="13" t="s">
        <v>64</v>
      </c>
      <c r="C36" s="10" t="s">
        <v>65</v>
      </c>
      <c r="D36" s="14">
        <v>43069</v>
      </c>
      <c r="E36" s="14">
        <v>44439</v>
      </c>
      <c r="F36" s="10">
        <f t="shared" si="5"/>
        <v>3</v>
      </c>
      <c r="G36" s="10">
        <v>100</v>
      </c>
      <c r="H36" s="12">
        <f>F36*G36</f>
        <v>300</v>
      </c>
      <c r="I36" s="12">
        <v>0</v>
      </c>
      <c r="J36" s="12">
        <v>0</v>
      </c>
      <c r="K36" s="10">
        <f t="shared" si="6"/>
        <v>300</v>
      </c>
      <c r="L36" s="129" t="s">
        <v>142</v>
      </c>
    </row>
    <row r="37" ht="21" customHeight="1" spans="1:12">
      <c r="A37" s="10">
        <v>35</v>
      </c>
      <c r="B37" s="15"/>
      <c r="C37" s="10" t="s">
        <v>56</v>
      </c>
      <c r="D37" s="14">
        <v>43710</v>
      </c>
      <c r="E37" s="14">
        <v>44439</v>
      </c>
      <c r="F37" s="10">
        <f t="shared" si="5"/>
        <v>1</v>
      </c>
      <c r="G37" s="10">
        <v>100</v>
      </c>
      <c r="H37" s="12">
        <f>F37*G37</f>
        <v>100</v>
      </c>
      <c r="I37" s="12">
        <v>0</v>
      </c>
      <c r="J37" s="12">
        <v>0</v>
      </c>
      <c r="K37" s="10">
        <f t="shared" si="6"/>
        <v>100</v>
      </c>
      <c r="L37" s="34" t="s">
        <v>28</v>
      </c>
    </row>
    <row r="38" ht="21" customHeight="1" spans="1:12">
      <c r="A38" s="10">
        <v>36</v>
      </c>
      <c r="B38" s="15"/>
      <c r="C38" s="10" t="s">
        <v>143</v>
      </c>
      <c r="D38" s="14">
        <v>44424</v>
      </c>
      <c r="E38" s="14">
        <v>44439</v>
      </c>
      <c r="F38" s="10">
        <v>0</v>
      </c>
      <c r="G38" s="10">
        <v>100</v>
      </c>
      <c r="H38" s="12">
        <v>0</v>
      </c>
      <c r="I38" s="12">
        <v>0</v>
      </c>
      <c r="J38" s="12">
        <v>0</v>
      </c>
      <c r="K38" s="10">
        <v>0</v>
      </c>
      <c r="L38" s="129" t="s">
        <v>28</v>
      </c>
    </row>
    <row r="39" ht="21" customHeight="1" spans="1:12">
      <c r="A39" s="10">
        <v>37</v>
      </c>
      <c r="B39" s="51"/>
      <c r="C39" s="10" t="s">
        <v>66</v>
      </c>
      <c r="D39" s="14">
        <v>43694</v>
      </c>
      <c r="E39" s="14">
        <v>44439</v>
      </c>
      <c r="F39" s="10">
        <f t="shared" ref="F39:F49" si="7">DATEDIF(D39,E39,"Y")</f>
        <v>2</v>
      </c>
      <c r="G39" s="10">
        <v>100</v>
      </c>
      <c r="H39" s="12">
        <f>F39*G39</f>
        <v>200</v>
      </c>
      <c r="I39" s="12">
        <v>0</v>
      </c>
      <c r="J39" s="12">
        <v>50</v>
      </c>
      <c r="K39" s="10">
        <f>SUM(H39:J39)</f>
        <v>250</v>
      </c>
      <c r="L39" s="34" t="s">
        <v>67</v>
      </c>
    </row>
    <row r="40" ht="40" customHeight="1" spans="1:12">
      <c r="A40" s="10">
        <v>38</v>
      </c>
      <c r="B40" s="13" t="s">
        <v>68</v>
      </c>
      <c r="C40" s="10" t="s">
        <v>69</v>
      </c>
      <c r="D40" s="14">
        <v>44350</v>
      </c>
      <c r="E40" s="14">
        <v>44439</v>
      </c>
      <c r="F40" s="10">
        <f t="shared" si="7"/>
        <v>0</v>
      </c>
      <c r="G40" s="10">
        <v>100</v>
      </c>
      <c r="H40" s="12">
        <f>F40*G40</f>
        <v>0</v>
      </c>
      <c r="I40" s="12">
        <v>300</v>
      </c>
      <c r="J40" s="12">
        <v>100</v>
      </c>
      <c r="K40" s="10">
        <f>SUM(H40:J40)</f>
        <v>400</v>
      </c>
      <c r="L40" s="34" t="s">
        <v>70</v>
      </c>
    </row>
    <row r="41" ht="21" customHeight="1" spans="1:12">
      <c r="A41" s="10">
        <v>39</v>
      </c>
      <c r="B41" s="15"/>
      <c r="C41" s="10" t="s">
        <v>73</v>
      </c>
      <c r="D41" s="14">
        <v>44347</v>
      </c>
      <c r="E41" s="14">
        <v>44439</v>
      </c>
      <c r="F41" s="10">
        <f t="shared" si="7"/>
        <v>0</v>
      </c>
      <c r="G41" s="10">
        <v>100</v>
      </c>
      <c r="H41" s="12">
        <f>F41*G41</f>
        <v>0</v>
      </c>
      <c r="I41" s="12">
        <v>0</v>
      </c>
      <c r="J41" s="12">
        <v>0</v>
      </c>
      <c r="K41" s="10">
        <f>SUM(H41:J41)</f>
        <v>0</v>
      </c>
      <c r="L41" s="34" t="s">
        <v>28</v>
      </c>
    </row>
    <row r="42" ht="27" customHeight="1" spans="1:12">
      <c r="A42" s="10">
        <v>40</v>
      </c>
      <c r="B42" s="15"/>
      <c r="C42" s="10" t="s">
        <v>77</v>
      </c>
      <c r="D42" s="14">
        <v>44342</v>
      </c>
      <c r="E42" s="14">
        <v>44439</v>
      </c>
      <c r="F42" s="10">
        <f t="shared" si="7"/>
        <v>0</v>
      </c>
      <c r="G42" s="10">
        <v>100</v>
      </c>
      <c r="H42" s="12">
        <f>F42*G42</f>
        <v>0</v>
      </c>
      <c r="I42" s="12">
        <v>400</v>
      </c>
      <c r="J42" s="12">
        <v>300</v>
      </c>
      <c r="K42" s="10">
        <f>SUM(H42:J42)</f>
        <v>700</v>
      </c>
      <c r="L42" s="34" t="s">
        <v>78</v>
      </c>
    </row>
    <row r="43" ht="27" customHeight="1" spans="1:12">
      <c r="A43" s="10">
        <v>41</v>
      </c>
      <c r="B43" s="15"/>
      <c r="C43" s="10" t="s">
        <v>131</v>
      </c>
      <c r="D43" s="14">
        <v>44413</v>
      </c>
      <c r="E43" s="14">
        <v>44439</v>
      </c>
      <c r="F43" s="10">
        <f t="shared" si="7"/>
        <v>0</v>
      </c>
      <c r="G43" s="10">
        <v>100</v>
      </c>
      <c r="H43" s="12">
        <v>0</v>
      </c>
      <c r="I43" s="12">
        <v>0</v>
      </c>
      <c r="J43" s="12">
        <v>0</v>
      </c>
      <c r="K43" s="10">
        <v>0</v>
      </c>
      <c r="L43" s="34" t="s">
        <v>132</v>
      </c>
    </row>
    <row r="44" ht="27" customHeight="1" spans="1:12">
      <c r="A44" s="10">
        <v>42</v>
      </c>
      <c r="B44" s="10" t="s">
        <v>144</v>
      </c>
      <c r="C44" s="10" t="s">
        <v>71</v>
      </c>
      <c r="D44" s="14">
        <v>44298</v>
      </c>
      <c r="E44" s="14">
        <v>44439</v>
      </c>
      <c r="F44" s="10">
        <f t="shared" si="7"/>
        <v>0</v>
      </c>
      <c r="G44" s="10">
        <v>100</v>
      </c>
      <c r="H44" s="12">
        <f>F44*G44</f>
        <v>0</v>
      </c>
      <c r="I44" s="12">
        <v>100</v>
      </c>
      <c r="J44" s="12">
        <v>0</v>
      </c>
      <c r="K44" s="10">
        <f t="shared" ref="K44:K49" si="8">SUM(H44:J44)</f>
        <v>100</v>
      </c>
      <c r="L44" s="34" t="s">
        <v>72</v>
      </c>
    </row>
    <row r="45" ht="27" customHeight="1" spans="1:12">
      <c r="A45" s="10">
        <v>43</v>
      </c>
      <c r="B45" s="10"/>
      <c r="C45" s="10" t="s">
        <v>75</v>
      </c>
      <c r="D45" s="14">
        <v>44312</v>
      </c>
      <c r="E45" s="14">
        <v>44439</v>
      </c>
      <c r="F45" s="10">
        <f t="shared" si="7"/>
        <v>0</v>
      </c>
      <c r="G45" s="10">
        <v>100</v>
      </c>
      <c r="H45" s="12">
        <f>F45*G45</f>
        <v>0</v>
      </c>
      <c r="I45" s="12">
        <v>0</v>
      </c>
      <c r="J45" s="12">
        <v>0</v>
      </c>
      <c r="K45" s="10">
        <f t="shared" si="8"/>
        <v>0</v>
      </c>
      <c r="L45" s="34" t="s">
        <v>28</v>
      </c>
    </row>
    <row r="46" ht="21" customHeight="1" spans="1:12">
      <c r="A46" s="10">
        <v>44</v>
      </c>
      <c r="B46" s="13" t="s">
        <v>80</v>
      </c>
      <c r="C46" s="10" t="s">
        <v>81</v>
      </c>
      <c r="D46" s="14">
        <v>40826</v>
      </c>
      <c r="E46" s="14">
        <v>44439</v>
      </c>
      <c r="F46" s="10">
        <f t="shared" si="7"/>
        <v>9</v>
      </c>
      <c r="G46" s="10">
        <v>100</v>
      </c>
      <c r="H46" s="12">
        <v>500</v>
      </c>
      <c r="I46" s="12">
        <v>0</v>
      </c>
      <c r="J46" s="12">
        <v>0</v>
      </c>
      <c r="K46" s="10">
        <f t="shared" si="8"/>
        <v>500</v>
      </c>
      <c r="L46" s="34" t="s">
        <v>28</v>
      </c>
    </row>
    <row r="47" ht="21" customHeight="1" spans="1:12">
      <c r="A47" s="10">
        <v>45</v>
      </c>
      <c r="B47" s="15"/>
      <c r="C47" s="10" t="s">
        <v>82</v>
      </c>
      <c r="D47" s="14">
        <v>44259</v>
      </c>
      <c r="E47" s="14">
        <v>44439</v>
      </c>
      <c r="F47" s="10">
        <f t="shared" si="7"/>
        <v>0</v>
      </c>
      <c r="G47" s="10">
        <v>100</v>
      </c>
      <c r="H47" s="12">
        <f>F47*G47</f>
        <v>0</v>
      </c>
      <c r="I47" s="12">
        <v>0</v>
      </c>
      <c r="J47" s="12">
        <v>0</v>
      </c>
      <c r="K47" s="10">
        <f t="shared" si="8"/>
        <v>0</v>
      </c>
      <c r="L47" s="34" t="s">
        <v>28</v>
      </c>
    </row>
    <row r="48" ht="21" customHeight="1" spans="1:12">
      <c r="A48" s="10">
        <v>46</v>
      </c>
      <c r="B48" s="51"/>
      <c r="C48" s="10" t="s">
        <v>83</v>
      </c>
      <c r="D48" s="14">
        <v>44370</v>
      </c>
      <c r="E48" s="14">
        <v>44439</v>
      </c>
      <c r="F48" s="10">
        <f t="shared" si="7"/>
        <v>0</v>
      </c>
      <c r="G48" s="10">
        <v>100</v>
      </c>
      <c r="H48" s="12">
        <f>F48*G48</f>
        <v>0</v>
      </c>
      <c r="I48" s="12">
        <v>100</v>
      </c>
      <c r="J48" s="12">
        <v>0</v>
      </c>
      <c r="K48" s="10">
        <f t="shared" si="8"/>
        <v>100</v>
      </c>
      <c r="L48" s="34" t="s">
        <v>133</v>
      </c>
    </row>
    <row r="49" s="2" customFormat="1" ht="21" customHeight="1" spans="1:12">
      <c r="A49" s="10">
        <v>47</v>
      </c>
      <c r="B49" s="48" t="s">
        <v>84</v>
      </c>
      <c r="C49" s="18" t="s">
        <v>85</v>
      </c>
      <c r="D49" s="17">
        <v>43978</v>
      </c>
      <c r="E49" s="14">
        <v>44439</v>
      </c>
      <c r="F49" s="18">
        <f t="shared" si="7"/>
        <v>1</v>
      </c>
      <c r="G49" s="18">
        <v>100</v>
      </c>
      <c r="H49" s="12">
        <f>F49*G49</f>
        <v>100</v>
      </c>
      <c r="I49" s="12">
        <v>0</v>
      </c>
      <c r="J49" s="12">
        <v>0</v>
      </c>
      <c r="K49" s="18">
        <f t="shared" si="8"/>
        <v>100</v>
      </c>
      <c r="L49" s="146" t="s">
        <v>28</v>
      </c>
    </row>
    <row r="50" s="2" customFormat="1" ht="21" customHeight="1" spans="1:12">
      <c r="A50" s="10">
        <v>48</v>
      </c>
      <c r="B50" s="87"/>
      <c r="C50" s="18" t="s">
        <v>120</v>
      </c>
      <c r="D50" s="17">
        <v>44405</v>
      </c>
      <c r="E50" s="14">
        <v>44439</v>
      </c>
      <c r="F50" s="18">
        <v>0</v>
      </c>
      <c r="G50" s="18">
        <v>100</v>
      </c>
      <c r="H50" s="12">
        <v>0</v>
      </c>
      <c r="I50" s="12">
        <v>0</v>
      </c>
      <c r="J50" s="12">
        <v>0</v>
      </c>
      <c r="K50" s="18">
        <v>0</v>
      </c>
      <c r="L50" s="146" t="s">
        <v>28</v>
      </c>
    </row>
    <row r="51" ht="21" customHeight="1" spans="1:12">
      <c r="A51" s="10">
        <v>49</v>
      </c>
      <c r="B51" s="10" t="s">
        <v>87</v>
      </c>
      <c r="C51" s="10" t="s">
        <v>88</v>
      </c>
      <c r="D51" s="14">
        <v>43724</v>
      </c>
      <c r="E51" s="14">
        <v>44439</v>
      </c>
      <c r="F51" s="10">
        <f t="shared" ref="F51:F61" si="9">DATEDIF(D51,E51,"Y")</f>
        <v>1</v>
      </c>
      <c r="G51" s="10">
        <v>100</v>
      </c>
      <c r="H51" s="12">
        <f t="shared" ref="H51:H61" si="10">F51*G51</f>
        <v>100</v>
      </c>
      <c r="I51" s="12">
        <v>0</v>
      </c>
      <c r="J51" s="12">
        <v>0</v>
      </c>
      <c r="K51" s="10">
        <f t="shared" ref="K51:K61" si="11">SUM(H51:J51)</f>
        <v>100</v>
      </c>
      <c r="L51" s="34" t="s">
        <v>28</v>
      </c>
    </row>
    <row r="52" ht="21" customHeight="1" spans="1:12">
      <c r="A52" s="10">
        <v>50</v>
      </c>
      <c r="B52" s="13" t="s">
        <v>89</v>
      </c>
      <c r="C52" s="10" t="s">
        <v>90</v>
      </c>
      <c r="D52" s="14">
        <v>44075</v>
      </c>
      <c r="E52" s="14">
        <v>44439</v>
      </c>
      <c r="F52" s="10">
        <f t="shared" si="9"/>
        <v>0</v>
      </c>
      <c r="G52" s="10">
        <v>100</v>
      </c>
      <c r="H52" s="12">
        <f t="shared" si="10"/>
        <v>0</v>
      </c>
      <c r="I52" s="12">
        <v>0</v>
      </c>
      <c r="J52" s="12">
        <v>0</v>
      </c>
      <c r="K52" s="10">
        <f t="shared" si="11"/>
        <v>0</v>
      </c>
      <c r="L52" s="34" t="s">
        <v>28</v>
      </c>
    </row>
    <row r="53" s="2" customFormat="1" ht="30" customHeight="1" spans="1:12">
      <c r="A53" s="10">
        <v>51</v>
      </c>
      <c r="B53" s="125"/>
      <c r="C53" s="18" t="s">
        <v>91</v>
      </c>
      <c r="D53" s="17">
        <v>44531</v>
      </c>
      <c r="E53" s="14">
        <v>44439</v>
      </c>
      <c r="F53" s="18">
        <f t="shared" si="9"/>
        <v>0</v>
      </c>
      <c r="G53" s="18">
        <v>100</v>
      </c>
      <c r="H53" s="12">
        <f t="shared" si="10"/>
        <v>0</v>
      </c>
      <c r="I53" s="12">
        <v>0</v>
      </c>
      <c r="J53" s="12">
        <v>100</v>
      </c>
      <c r="K53" s="18">
        <f t="shared" si="11"/>
        <v>100</v>
      </c>
      <c r="L53" s="146" t="s">
        <v>92</v>
      </c>
    </row>
    <row r="54" ht="21" customHeight="1" spans="1:12">
      <c r="A54" s="10">
        <v>52</v>
      </c>
      <c r="B54" s="13" t="s">
        <v>93</v>
      </c>
      <c r="C54" s="10" t="s">
        <v>94</v>
      </c>
      <c r="D54" s="14">
        <v>44136</v>
      </c>
      <c r="E54" s="14">
        <v>44439</v>
      </c>
      <c r="F54" s="10">
        <f t="shared" si="9"/>
        <v>0</v>
      </c>
      <c r="G54" s="10">
        <v>100</v>
      </c>
      <c r="H54" s="12">
        <f t="shared" si="10"/>
        <v>0</v>
      </c>
      <c r="I54" s="12">
        <v>0</v>
      </c>
      <c r="J54" s="12">
        <v>0</v>
      </c>
      <c r="K54" s="10">
        <f t="shared" si="11"/>
        <v>0</v>
      </c>
      <c r="L54" s="34" t="s">
        <v>28</v>
      </c>
    </row>
    <row r="55" ht="21" customHeight="1" spans="1:12">
      <c r="A55" s="10">
        <v>53</v>
      </c>
      <c r="B55" s="51"/>
      <c r="C55" s="10" t="s">
        <v>95</v>
      </c>
      <c r="D55" s="14">
        <v>44136</v>
      </c>
      <c r="E55" s="14">
        <v>44439</v>
      </c>
      <c r="F55" s="10">
        <f t="shared" si="9"/>
        <v>0</v>
      </c>
      <c r="G55" s="10">
        <v>100</v>
      </c>
      <c r="H55" s="12">
        <f t="shared" si="10"/>
        <v>0</v>
      </c>
      <c r="I55" s="12">
        <v>0</v>
      </c>
      <c r="J55" s="12">
        <v>0</v>
      </c>
      <c r="K55" s="10">
        <f t="shared" si="11"/>
        <v>0</v>
      </c>
      <c r="L55" s="34" t="s">
        <v>28</v>
      </c>
    </row>
    <row r="56" s="2" customFormat="1" ht="27" customHeight="1" spans="1:12">
      <c r="A56" s="10">
        <v>54</v>
      </c>
      <c r="B56" s="18" t="s">
        <v>96</v>
      </c>
      <c r="C56" s="18" t="s">
        <v>97</v>
      </c>
      <c r="D56" s="17">
        <v>44081</v>
      </c>
      <c r="E56" s="14">
        <v>44439</v>
      </c>
      <c r="F56" s="18">
        <f t="shared" si="9"/>
        <v>0</v>
      </c>
      <c r="G56" s="18">
        <v>100</v>
      </c>
      <c r="H56" s="12">
        <f t="shared" si="10"/>
        <v>0</v>
      </c>
      <c r="I56" s="12">
        <v>0</v>
      </c>
      <c r="J56" s="12">
        <v>100</v>
      </c>
      <c r="K56" s="18">
        <f t="shared" si="11"/>
        <v>100</v>
      </c>
      <c r="L56" s="146" t="s">
        <v>92</v>
      </c>
    </row>
    <row r="57" ht="24" customHeight="1" spans="1:12">
      <c r="A57" s="10">
        <v>55</v>
      </c>
      <c r="B57" s="13" t="s">
        <v>121</v>
      </c>
      <c r="C57" s="10" t="s">
        <v>99</v>
      </c>
      <c r="D57" s="14">
        <v>44209</v>
      </c>
      <c r="E57" s="14">
        <v>44439</v>
      </c>
      <c r="F57" s="10">
        <f t="shared" si="9"/>
        <v>0</v>
      </c>
      <c r="G57" s="10">
        <v>100</v>
      </c>
      <c r="H57" s="12">
        <f t="shared" si="10"/>
        <v>0</v>
      </c>
      <c r="I57" s="12">
        <v>0</v>
      </c>
      <c r="J57" s="12">
        <v>100</v>
      </c>
      <c r="K57" s="10">
        <f t="shared" si="11"/>
        <v>100</v>
      </c>
      <c r="L57" s="146" t="s">
        <v>92</v>
      </c>
    </row>
    <row r="58" ht="21" customHeight="1" spans="1:12">
      <c r="A58" s="10">
        <v>56</v>
      </c>
      <c r="B58" s="15"/>
      <c r="C58" s="10" t="s">
        <v>100</v>
      </c>
      <c r="D58" s="14">
        <v>44257</v>
      </c>
      <c r="E58" s="14">
        <v>44439</v>
      </c>
      <c r="F58" s="10">
        <f t="shared" si="9"/>
        <v>0</v>
      </c>
      <c r="G58" s="10">
        <v>100</v>
      </c>
      <c r="H58" s="12">
        <f t="shared" si="10"/>
        <v>0</v>
      </c>
      <c r="I58" s="12">
        <v>0</v>
      </c>
      <c r="J58" s="12">
        <v>300</v>
      </c>
      <c r="K58" s="10">
        <f t="shared" si="11"/>
        <v>300</v>
      </c>
      <c r="L58" s="34" t="s">
        <v>101</v>
      </c>
    </row>
    <row r="59" customFormat="1" ht="21" customHeight="1" spans="1:12">
      <c r="A59" s="10">
        <v>57</v>
      </c>
      <c r="B59" s="15"/>
      <c r="C59" s="18" t="s">
        <v>102</v>
      </c>
      <c r="D59" s="17">
        <v>44314</v>
      </c>
      <c r="E59" s="14">
        <v>44439</v>
      </c>
      <c r="F59" s="18">
        <f t="shared" si="9"/>
        <v>0</v>
      </c>
      <c r="G59" s="18">
        <v>100</v>
      </c>
      <c r="H59" s="12">
        <f t="shared" si="10"/>
        <v>0</v>
      </c>
      <c r="I59" s="12">
        <v>0</v>
      </c>
      <c r="J59" s="12">
        <v>0</v>
      </c>
      <c r="K59" s="18">
        <f t="shared" si="11"/>
        <v>0</v>
      </c>
      <c r="L59" s="146" t="s">
        <v>28</v>
      </c>
    </row>
    <row r="60" s="2" customFormat="1" ht="21" customHeight="1" spans="1:12">
      <c r="A60" s="10">
        <v>58</v>
      </c>
      <c r="B60" s="152"/>
      <c r="C60" s="18" t="s">
        <v>122</v>
      </c>
      <c r="D60" s="17">
        <v>44399</v>
      </c>
      <c r="E60" s="14">
        <v>44439</v>
      </c>
      <c r="F60" s="18">
        <f t="shared" si="9"/>
        <v>0</v>
      </c>
      <c r="G60" s="18">
        <v>100</v>
      </c>
      <c r="H60" s="12">
        <f t="shared" si="10"/>
        <v>0</v>
      </c>
      <c r="I60" s="12">
        <v>300</v>
      </c>
      <c r="J60" s="12">
        <v>0</v>
      </c>
      <c r="K60" s="18">
        <f t="shared" si="11"/>
        <v>300</v>
      </c>
      <c r="L60" s="146" t="s">
        <v>123</v>
      </c>
    </row>
    <row r="61" s="2" customFormat="1" ht="43" customHeight="1" spans="1:12">
      <c r="A61" s="10">
        <v>59</v>
      </c>
      <c r="B61" s="153"/>
      <c r="C61" s="18" t="s">
        <v>145</v>
      </c>
      <c r="D61" s="17">
        <v>44421</v>
      </c>
      <c r="E61" s="14">
        <v>44439</v>
      </c>
      <c r="F61" s="18">
        <v>0</v>
      </c>
      <c r="G61" s="18">
        <v>100</v>
      </c>
      <c r="H61" s="12">
        <v>0</v>
      </c>
      <c r="I61" s="12">
        <v>0</v>
      </c>
      <c r="J61" s="12">
        <v>0</v>
      </c>
      <c r="K61" s="18">
        <v>0</v>
      </c>
      <c r="L61" s="146" t="s">
        <v>146</v>
      </c>
    </row>
    <row r="62" ht="21" customHeight="1" spans="1:12">
      <c r="A62" s="10">
        <v>60</v>
      </c>
      <c r="B62" s="10" t="s">
        <v>103</v>
      </c>
      <c r="C62" s="10" t="s">
        <v>104</v>
      </c>
      <c r="D62" s="14">
        <v>43192</v>
      </c>
      <c r="E62" s="14">
        <v>44439</v>
      </c>
      <c r="F62" s="10">
        <f>DATEDIF(D62,E62,"Y")</f>
        <v>3</v>
      </c>
      <c r="G62" s="10">
        <v>100</v>
      </c>
      <c r="H62" s="12">
        <f>F62*G62</f>
        <v>300</v>
      </c>
      <c r="I62" s="12">
        <v>300</v>
      </c>
      <c r="J62" s="12">
        <v>0</v>
      </c>
      <c r="K62" s="10">
        <f>SUM(H62:J62)</f>
        <v>600</v>
      </c>
      <c r="L62" s="34" t="s">
        <v>105</v>
      </c>
    </row>
  </sheetData>
  <mergeCells count="13">
    <mergeCell ref="A1:L1"/>
    <mergeCell ref="B3:B25"/>
    <mergeCell ref="B28:B29"/>
    <mergeCell ref="B30:B31"/>
    <mergeCell ref="B32:B35"/>
    <mergeCell ref="B36:B39"/>
    <mergeCell ref="B40:B43"/>
    <mergeCell ref="B44:B45"/>
    <mergeCell ref="B46:B48"/>
    <mergeCell ref="B49:B50"/>
    <mergeCell ref="B52:B53"/>
    <mergeCell ref="B54:B55"/>
    <mergeCell ref="B57:B61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F20" sqref="F20"/>
    </sheetView>
  </sheetViews>
  <sheetFormatPr defaultColWidth="9" defaultRowHeight="13.5" outlineLevelCol="6"/>
  <cols>
    <col min="1" max="1" width="9" style="3"/>
    <col min="2" max="2" width="18.6333333333333" style="3" customWidth="1"/>
    <col min="3" max="3" width="9" style="3"/>
    <col min="4" max="4" width="11.5" style="3"/>
    <col min="5" max="5" width="12.6333333333333" style="5" customWidth="1"/>
    <col min="6" max="6" width="31.1333333333333" style="3" customWidth="1"/>
  </cols>
  <sheetData>
    <row r="1" ht="21" customHeight="1" spans="1:7">
      <c r="A1" s="7" t="s">
        <v>106</v>
      </c>
      <c r="B1" s="7"/>
      <c r="C1" s="7"/>
      <c r="D1" s="7"/>
      <c r="E1" s="9"/>
      <c r="F1" s="7"/>
      <c r="G1" s="7"/>
    </row>
    <row r="2" ht="2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39" t="s">
        <v>10</v>
      </c>
      <c r="F2" s="10" t="s">
        <v>12</v>
      </c>
    </row>
    <row r="3" s="2" customFormat="1" ht="30" customHeight="1" spans="1:6">
      <c r="A3" s="10">
        <v>1</v>
      </c>
      <c r="B3" s="48" t="s">
        <v>57</v>
      </c>
      <c r="C3" s="18" t="s">
        <v>107</v>
      </c>
      <c r="D3" s="17">
        <v>43009</v>
      </c>
      <c r="E3" s="139">
        <v>100</v>
      </c>
      <c r="F3" s="151" t="s">
        <v>147</v>
      </c>
    </row>
    <row r="4" s="2" customFormat="1" ht="21" customHeight="1" spans="1:6">
      <c r="A4" s="10">
        <v>2</v>
      </c>
      <c r="B4" s="87"/>
      <c r="C4" s="18" t="s">
        <v>124</v>
      </c>
      <c r="D4" s="17">
        <v>43590</v>
      </c>
      <c r="E4" s="139">
        <v>300</v>
      </c>
      <c r="F4" s="140" t="s">
        <v>110</v>
      </c>
    </row>
    <row r="5" s="2" customFormat="1" ht="21" customHeight="1" spans="1:6">
      <c r="A5" s="10">
        <v>3</v>
      </c>
      <c r="B5" s="48" t="s">
        <v>60</v>
      </c>
      <c r="C5" s="18" t="s">
        <v>109</v>
      </c>
      <c r="D5" s="17">
        <v>43129</v>
      </c>
      <c r="E5" s="139">
        <v>300</v>
      </c>
      <c r="F5" s="140" t="s">
        <v>110</v>
      </c>
    </row>
    <row r="6" s="2" customFormat="1" ht="21" customHeight="1" spans="1:6">
      <c r="A6" s="10">
        <v>4</v>
      </c>
      <c r="B6" s="125"/>
      <c r="C6" s="18" t="s">
        <v>111</v>
      </c>
      <c r="D6" s="17">
        <v>43235</v>
      </c>
      <c r="E6" s="139">
        <v>300</v>
      </c>
      <c r="F6" s="140" t="s">
        <v>110</v>
      </c>
    </row>
    <row r="7" ht="26" customHeight="1" spans="1:6">
      <c r="A7" s="10">
        <v>5</v>
      </c>
      <c r="B7" s="10" t="s">
        <v>68</v>
      </c>
      <c r="C7" s="44" t="s">
        <v>112</v>
      </c>
      <c r="D7" s="45">
        <v>44276</v>
      </c>
      <c r="E7" s="139">
        <v>100</v>
      </c>
      <c r="F7" s="136" t="s">
        <v>52</v>
      </c>
    </row>
    <row r="8" ht="26" customHeight="1" spans="1:6">
      <c r="A8" s="10">
        <v>6</v>
      </c>
      <c r="B8" s="13" t="s">
        <v>103</v>
      </c>
      <c r="C8" s="44" t="s">
        <v>125</v>
      </c>
      <c r="D8" s="45">
        <v>44347</v>
      </c>
      <c r="E8" s="139">
        <v>200</v>
      </c>
      <c r="F8" s="140" t="s">
        <v>126</v>
      </c>
    </row>
    <row r="9" ht="21" customHeight="1" spans="1:6">
      <c r="A9" s="10">
        <v>7</v>
      </c>
      <c r="B9" s="51"/>
      <c r="C9" s="10" t="s">
        <v>113</v>
      </c>
      <c r="D9" s="14">
        <v>44347</v>
      </c>
      <c r="E9" s="139">
        <v>300</v>
      </c>
      <c r="F9" s="140" t="s">
        <v>110</v>
      </c>
    </row>
  </sheetData>
  <mergeCells count="4">
    <mergeCell ref="A1:G1"/>
    <mergeCell ref="B3:B4"/>
    <mergeCell ref="B5:B6"/>
    <mergeCell ref="B8:B9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opLeftCell="A26" workbookViewId="0">
      <selection activeCell="L42" sqref="L42"/>
    </sheetView>
  </sheetViews>
  <sheetFormatPr defaultColWidth="9" defaultRowHeight="13.5"/>
  <cols>
    <col min="1" max="1" width="9" style="3"/>
    <col min="2" max="2" width="18.6333333333333" style="3" customWidth="1"/>
    <col min="3" max="3" width="9" style="3"/>
    <col min="4" max="5" width="11.5" style="3"/>
    <col min="6" max="7" width="9" style="3" customWidth="1"/>
    <col min="8" max="8" width="9" style="5" customWidth="1"/>
    <col min="9" max="9" width="9" style="5"/>
    <col min="10" max="10" width="12.6333333333333" style="5" customWidth="1"/>
    <col min="11" max="11" width="9" style="3"/>
    <col min="12" max="12" width="20.8833333333333" style="6" customWidth="1"/>
  </cols>
  <sheetData>
    <row r="1" ht="21" customHeight="1" spans="1:12">
      <c r="A1" s="7" t="s">
        <v>0</v>
      </c>
      <c r="B1" s="7"/>
      <c r="C1" s="7"/>
      <c r="D1" s="7"/>
      <c r="E1" s="7"/>
      <c r="F1" s="7"/>
      <c r="G1" s="7"/>
      <c r="H1" s="9"/>
      <c r="I1" s="9"/>
      <c r="J1" s="9"/>
      <c r="K1" s="7"/>
      <c r="L1" s="33"/>
    </row>
    <row r="2" ht="2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34" t="s">
        <v>12</v>
      </c>
    </row>
    <row r="3" ht="21" customHeight="1" spans="1:12">
      <c r="A3" s="10">
        <v>1</v>
      </c>
      <c r="B3" s="13" t="s">
        <v>13</v>
      </c>
      <c r="C3" s="10" t="s">
        <v>14</v>
      </c>
      <c r="D3" s="14">
        <v>40200</v>
      </c>
      <c r="E3" s="14">
        <v>44469</v>
      </c>
      <c r="F3" s="10">
        <f>DATEDIF(D3,E3,"Y")</f>
        <v>11</v>
      </c>
      <c r="G3" s="10">
        <v>100</v>
      </c>
      <c r="H3" s="12">
        <v>500</v>
      </c>
      <c r="I3" s="12">
        <v>0</v>
      </c>
      <c r="J3" s="12">
        <v>100</v>
      </c>
      <c r="K3" s="10">
        <f>SUM(H3:J3)</f>
        <v>600</v>
      </c>
      <c r="L3" s="34" t="s">
        <v>15</v>
      </c>
    </row>
    <row r="4" ht="21" customHeight="1" spans="1:12">
      <c r="A4" s="10">
        <v>2</v>
      </c>
      <c r="B4" s="15"/>
      <c r="C4" s="10" t="s">
        <v>16</v>
      </c>
      <c r="D4" s="14">
        <v>40799</v>
      </c>
      <c r="E4" s="14">
        <v>44469</v>
      </c>
      <c r="F4" s="10">
        <f t="shared" ref="F4:F35" si="0">DATEDIF(D4,E4,"Y")</f>
        <v>10</v>
      </c>
      <c r="G4" s="10">
        <v>100</v>
      </c>
      <c r="H4" s="12">
        <v>500</v>
      </c>
      <c r="I4" s="12">
        <v>0</v>
      </c>
      <c r="J4" s="12">
        <v>100</v>
      </c>
      <c r="K4" s="10">
        <f t="shared" ref="K4:K44" si="1">SUM(H4:J4)</f>
        <v>600</v>
      </c>
      <c r="L4" s="34" t="s">
        <v>15</v>
      </c>
    </row>
    <row r="5" ht="21" customHeight="1" spans="1:12">
      <c r="A5" s="10">
        <v>3</v>
      </c>
      <c r="B5" s="15"/>
      <c r="C5" s="10" t="s">
        <v>17</v>
      </c>
      <c r="D5" s="14">
        <v>40360</v>
      </c>
      <c r="E5" s="14">
        <v>44469</v>
      </c>
      <c r="F5" s="10">
        <f t="shared" si="0"/>
        <v>11</v>
      </c>
      <c r="G5" s="10">
        <v>100</v>
      </c>
      <c r="H5" s="12">
        <v>500</v>
      </c>
      <c r="I5" s="12">
        <v>0</v>
      </c>
      <c r="J5" s="12">
        <v>500</v>
      </c>
      <c r="K5" s="10">
        <f t="shared" si="1"/>
        <v>1000</v>
      </c>
      <c r="L5" s="34" t="s">
        <v>18</v>
      </c>
    </row>
    <row r="6" ht="21" customHeight="1" spans="1:12">
      <c r="A6" s="10">
        <v>4</v>
      </c>
      <c r="B6" s="15"/>
      <c r="C6" s="10" t="s">
        <v>19</v>
      </c>
      <c r="D6" s="14">
        <v>40269</v>
      </c>
      <c r="E6" s="14">
        <v>44469</v>
      </c>
      <c r="F6" s="10">
        <f t="shared" si="0"/>
        <v>11</v>
      </c>
      <c r="G6" s="10">
        <v>100</v>
      </c>
      <c r="H6" s="12">
        <v>500</v>
      </c>
      <c r="I6" s="12">
        <v>0</v>
      </c>
      <c r="J6" s="12">
        <v>300</v>
      </c>
      <c r="K6" s="10">
        <f t="shared" si="1"/>
        <v>800</v>
      </c>
      <c r="L6" s="34" t="s">
        <v>20</v>
      </c>
    </row>
    <row r="7" ht="22" customHeight="1" spans="1:12">
      <c r="A7" s="10">
        <v>5</v>
      </c>
      <c r="B7" s="15"/>
      <c r="C7" s="10" t="s">
        <v>21</v>
      </c>
      <c r="D7" s="14">
        <v>40599</v>
      </c>
      <c r="E7" s="14">
        <v>44469</v>
      </c>
      <c r="F7" s="10">
        <f t="shared" si="0"/>
        <v>10</v>
      </c>
      <c r="G7" s="10">
        <v>100</v>
      </c>
      <c r="H7" s="12">
        <v>500</v>
      </c>
      <c r="I7" s="12">
        <v>0</v>
      </c>
      <c r="J7" s="12">
        <v>100</v>
      </c>
      <c r="K7" s="10">
        <f t="shared" si="1"/>
        <v>600</v>
      </c>
      <c r="L7" s="35" t="s">
        <v>22</v>
      </c>
    </row>
    <row r="8" ht="21" customHeight="1" spans="1:12">
      <c r="A8" s="10">
        <v>6</v>
      </c>
      <c r="B8" s="15"/>
      <c r="C8" s="10" t="s">
        <v>23</v>
      </c>
      <c r="D8" s="14">
        <v>43556</v>
      </c>
      <c r="E8" s="14">
        <v>44469</v>
      </c>
      <c r="F8" s="10">
        <f t="shared" si="0"/>
        <v>2</v>
      </c>
      <c r="G8" s="10">
        <v>100</v>
      </c>
      <c r="H8" s="12">
        <f t="shared" ref="H8:H22" si="2">F8*G8</f>
        <v>200</v>
      </c>
      <c r="I8" s="12">
        <v>400</v>
      </c>
      <c r="J8" s="12">
        <v>200</v>
      </c>
      <c r="K8" s="10">
        <f t="shared" si="1"/>
        <v>800</v>
      </c>
      <c r="L8" s="34" t="s">
        <v>24</v>
      </c>
    </row>
    <row r="9" ht="21" customHeight="1" spans="1:12">
      <c r="A9" s="10">
        <v>7</v>
      </c>
      <c r="B9" s="15"/>
      <c r="C9" s="10" t="s">
        <v>25</v>
      </c>
      <c r="D9" s="14">
        <v>43616</v>
      </c>
      <c r="E9" s="14">
        <v>44469</v>
      </c>
      <c r="F9" s="10">
        <f t="shared" si="0"/>
        <v>2</v>
      </c>
      <c r="G9" s="10">
        <v>100</v>
      </c>
      <c r="H9" s="12">
        <f t="shared" si="2"/>
        <v>200</v>
      </c>
      <c r="I9" s="12">
        <v>0</v>
      </c>
      <c r="J9" s="12">
        <v>200</v>
      </c>
      <c r="K9" s="10">
        <f t="shared" si="1"/>
        <v>400</v>
      </c>
      <c r="L9" s="34" t="s">
        <v>26</v>
      </c>
    </row>
    <row r="10" ht="21" customHeight="1" spans="1:12">
      <c r="A10" s="10">
        <v>8</v>
      </c>
      <c r="B10" s="15"/>
      <c r="C10" s="10" t="s">
        <v>27</v>
      </c>
      <c r="D10" s="14">
        <v>44314</v>
      </c>
      <c r="E10" s="14">
        <v>44469</v>
      </c>
      <c r="F10" s="10">
        <f t="shared" si="0"/>
        <v>0</v>
      </c>
      <c r="G10" s="10">
        <v>100</v>
      </c>
      <c r="H10" s="12">
        <f t="shared" si="2"/>
        <v>0</v>
      </c>
      <c r="I10" s="12">
        <v>0</v>
      </c>
      <c r="J10" s="12">
        <v>0</v>
      </c>
      <c r="K10" s="10">
        <f t="shared" si="1"/>
        <v>0</v>
      </c>
      <c r="L10" s="34" t="s">
        <v>28</v>
      </c>
    </row>
    <row r="11" ht="33" customHeight="1" spans="1:12">
      <c r="A11" s="10">
        <v>9</v>
      </c>
      <c r="B11" s="15"/>
      <c r="C11" s="10" t="s">
        <v>29</v>
      </c>
      <c r="D11" s="14">
        <v>43445</v>
      </c>
      <c r="E11" s="14">
        <v>44469</v>
      </c>
      <c r="F11" s="10">
        <f t="shared" si="0"/>
        <v>2</v>
      </c>
      <c r="G11" s="10">
        <v>100</v>
      </c>
      <c r="H11" s="12">
        <f t="shared" si="2"/>
        <v>200</v>
      </c>
      <c r="I11" s="12">
        <v>200</v>
      </c>
      <c r="J11" s="12">
        <v>200</v>
      </c>
      <c r="K11" s="10">
        <f t="shared" si="1"/>
        <v>600</v>
      </c>
      <c r="L11" s="35" t="s">
        <v>30</v>
      </c>
    </row>
    <row r="12" ht="21" customHeight="1" spans="1:12">
      <c r="A12" s="10">
        <v>10</v>
      </c>
      <c r="B12" s="15"/>
      <c r="C12" s="10" t="s">
        <v>31</v>
      </c>
      <c r="D12" s="14">
        <v>43787</v>
      </c>
      <c r="E12" s="14">
        <v>44469</v>
      </c>
      <c r="F12" s="10">
        <f t="shared" si="0"/>
        <v>1</v>
      </c>
      <c r="G12" s="10">
        <v>100</v>
      </c>
      <c r="H12" s="12">
        <f t="shared" si="2"/>
        <v>100</v>
      </c>
      <c r="I12" s="12">
        <v>0</v>
      </c>
      <c r="J12" s="12">
        <v>0</v>
      </c>
      <c r="K12" s="10">
        <f t="shared" si="1"/>
        <v>100</v>
      </c>
      <c r="L12" s="34" t="s">
        <v>28</v>
      </c>
    </row>
    <row r="13" ht="33" customHeight="1" spans="1:12">
      <c r="A13" s="10">
        <v>11</v>
      </c>
      <c r="B13" s="15"/>
      <c r="C13" s="10" t="s">
        <v>32</v>
      </c>
      <c r="D13" s="14">
        <v>44368</v>
      </c>
      <c r="E13" s="14">
        <v>44469</v>
      </c>
      <c r="F13" s="10">
        <f t="shared" si="0"/>
        <v>0</v>
      </c>
      <c r="G13" s="10">
        <v>100</v>
      </c>
      <c r="H13" s="12">
        <f t="shared" si="2"/>
        <v>0</v>
      </c>
      <c r="I13" s="12">
        <v>100</v>
      </c>
      <c r="J13" s="12">
        <v>200</v>
      </c>
      <c r="K13" s="10">
        <f t="shared" si="1"/>
        <v>300</v>
      </c>
      <c r="L13" s="35" t="s">
        <v>33</v>
      </c>
    </row>
    <row r="14" ht="21" customHeight="1" spans="1:12">
      <c r="A14" s="10">
        <v>12</v>
      </c>
      <c r="B14" s="15"/>
      <c r="C14" s="10" t="s">
        <v>34</v>
      </c>
      <c r="D14" s="14">
        <v>44377</v>
      </c>
      <c r="E14" s="14">
        <v>44469</v>
      </c>
      <c r="F14" s="10">
        <f t="shared" si="0"/>
        <v>0</v>
      </c>
      <c r="G14" s="10">
        <v>100</v>
      </c>
      <c r="H14" s="12">
        <f t="shared" si="2"/>
        <v>0</v>
      </c>
      <c r="I14" s="12">
        <v>0</v>
      </c>
      <c r="J14" s="12">
        <v>0</v>
      </c>
      <c r="K14" s="10">
        <f t="shared" si="1"/>
        <v>0</v>
      </c>
      <c r="L14" s="34" t="s">
        <v>28</v>
      </c>
    </row>
    <row r="15" ht="30" customHeight="1" spans="1:12">
      <c r="A15" s="10">
        <v>13</v>
      </c>
      <c r="B15" s="15"/>
      <c r="C15" s="18" t="s">
        <v>134</v>
      </c>
      <c r="D15" s="14">
        <v>44431</v>
      </c>
      <c r="E15" s="14">
        <v>44469</v>
      </c>
      <c r="F15" s="10">
        <f t="shared" si="0"/>
        <v>0</v>
      </c>
      <c r="G15" s="10">
        <v>100</v>
      </c>
      <c r="H15" s="12">
        <f t="shared" si="2"/>
        <v>0</v>
      </c>
      <c r="I15" s="12">
        <v>300</v>
      </c>
      <c r="J15" s="12">
        <v>0</v>
      </c>
      <c r="K15" s="10">
        <f t="shared" si="1"/>
        <v>300</v>
      </c>
      <c r="L15" s="34" t="s">
        <v>135</v>
      </c>
    </row>
    <row r="16" ht="28" customHeight="1" spans="1:12">
      <c r="A16" s="10">
        <v>14</v>
      </c>
      <c r="B16" s="15"/>
      <c r="C16" s="10" t="s">
        <v>35</v>
      </c>
      <c r="D16" s="14">
        <v>44224</v>
      </c>
      <c r="E16" s="14">
        <v>44469</v>
      </c>
      <c r="F16" s="10">
        <f t="shared" si="0"/>
        <v>0</v>
      </c>
      <c r="G16" s="10">
        <v>100</v>
      </c>
      <c r="H16" s="12">
        <f t="shared" si="2"/>
        <v>0</v>
      </c>
      <c r="I16" s="12">
        <v>300</v>
      </c>
      <c r="J16" s="12">
        <v>0</v>
      </c>
      <c r="K16" s="10">
        <f t="shared" si="1"/>
        <v>300</v>
      </c>
      <c r="L16" s="35" t="s">
        <v>36</v>
      </c>
    </row>
    <row r="17" ht="21" customHeight="1" spans="1:12">
      <c r="A17" s="10">
        <v>15</v>
      </c>
      <c r="B17" s="15"/>
      <c r="C17" s="10" t="s">
        <v>37</v>
      </c>
      <c r="D17" s="14">
        <v>44333</v>
      </c>
      <c r="E17" s="14">
        <v>44469</v>
      </c>
      <c r="F17" s="10">
        <f t="shared" si="0"/>
        <v>0</v>
      </c>
      <c r="G17" s="10">
        <v>100</v>
      </c>
      <c r="H17" s="12">
        <f t="shared" si="2"/>
        <v>0</v>
      </c>
      <c r="I17" s="12">
        <v>300</v>
      </c>
      <c r="J17" s="12">
        <v>0</v>
      </c>
      <c r="K17" s="10">
        <f t="shared" si="1"/>
        <v>300</v>
      </c>
      <c r="L17" s="34" t="s">
        <v>38</v>
      </c>
    </row>
    <row r="18" ht="21" customHeight="1" spans="1:13">
      <c r="A18" s="10">
        <v>16</v>
      </c>
      <c r="B18" s="15"/>
      <c r="C18" s="10" t="s">
        <v>39</v>
      </c>
      <c r="D18" s="14">
        <v>44046</v>
      </c>
      <c r="E18" s="14">
        <v>44469</v>
      </c>
      <c r="F18" s="10">
        <f t="shared" si="0"/>
        <v>1</v>
      </c>
      <c r="G18" s="10">
        <v>100</v>
      </c>
      <c r="H18" s="12">
        <f t="shared" si="2"/>
        <v>100</v>
      </c>
      <c r="I18" s="12">
        <v>400</v>
      </c>
      <c r="J18" s="12">
        <v>0</v>
      </c>
      <c r="K18" s="10">
        <f t="shared" si="1"/>
        <v>500</v>
      </c>
      <c r="L18" s="34" t="s">
        <v>40</v>
      </c>
      <c r="M18" s="148"/>
    </row>
    <row r="19" ht="30" customHeight="1" spans="1:12">
      <c r="A19" s="10">
        <v>17</v>
      </c>
      <c r="B19" s="15"/>
      <c r="C19" s="10" t="s">
        <v>43</v>
      </c>
      <c r="D19" s="14">
        <v>44194</v>
      </c>
      <c r="E19" s="14">
        <v>44469</v>
      </c>
      <c r="F19" s="10">
        <f t="shared" si="0"/>
        <v>0</v>
      </c>
      <c r="G19" s="10">
        <v>100</v>
      </c>
      <c r="H19" s="12">
        <f t="shared" si="2"/>
        <v>0</v>
      </c>
      <c r="I19" s="12">
        <v>300</v>
      </c>
      <c r="J19" s="12">
        <v>0</v>
      </c>
      <c r="K19" s="10">
        <f t="shared" si="1"/>
        <v>300</v>
      </c>
      <c r="L19" s="35" t="s">
        <v>44</v>
      </c>
    </row>
    <row r="20" ht="30" customHeight="1" spans="1:12">
      <c r="A20" s="10">
        <v>18</v>
      </c>
      <c r="B20" s="15"/>
      <c r="C20" s="83" t="s">
        <v>148</v>
      </c>
      <c r="D20" s="14">
        <v>44468</v>
      </c>
      <c r="E20" s="14">
        <v>44469</v>
      </c>
      <c r="F20" s="10">
        <f t="shared" si="0"/>
        <v>0</v>
      </c>
      <c r="G20" s="10">
        <v>100</v>
      </c>
      <c r="H20" s="12">
        <v>0</v>
      </c>
      <c r="I20" s="12">
        <v>0</v>
      </c>
      <c r="J20" s="12">
        <v>0</v>
      </c>
      <c r="K20" s="10">
        <f t="shared" si="1"/>
        <v>0</v>
      </c>
      <c r="L20" s="35" t="s">
        <v>149</v>
      </c>
    </row>
    <row r="21" ht="21" customHeight="1" spans="1:12">
      <c r="A21" s="10">
        <v>19</v>
      </c>
      <c r="B21" s="15"/>
      <c r="C21" s="10" t="s">
        <v>47</v>
      </c>
      <c r="D21" s="14">
        <v>43957</v>
      </c>
      <c r="E21" s="14">
        <v>44469</v>
      </c>
      <c r="F21" s="10">
        <f t="shared" si="0"/>
        <v>1</v>
      </c>
      <c r="G21" s="10">
        <v>100</v>
      </c>
      <c r="H21" s="12">
        <f>F21*G21</f>
        <v>100</v>
      </c>
      <c r="I21" s="12">
        <v>0</v>
      </c>
      <c r="J21" s="12">
        <v>100</v>
      </c>
      <c r="K21" s="10">
        <f t="shared" si="1"/>
        <v>200</v>
      </c>
      <c r="L21" s="34" t="s">
        <v>48</v>
      </c>
    </row>
    <row r="22" ht="29" customHeight="1" spans="1:12">
      <c r="A22" s="10">
        <v>20</v>
      </c>
      <c r="B22" s="15"/>
      <c r="C22" s="10" t="s">
        <v>49</v>
      </c>
      <c r="D22" s="14">
        <v>41926</v>
      </c>
      <c r="E22" s="14">
        <v>44469</v>
      </c>
      <c r="F22" s="10">
        <f t="shared" si="0"/>
        <v>6</v>
      </c>
      <c r="G22" s="10">
        <v>100</v>
      </c>
      <c r="H22" s="12">
        <v>500</v>
      </c>
      <c r="I22" s="12">
        <v>0</v>
      </c>
      <c r="J22" s="12">
        <v>100</v>
      </c>
      <c r="K22" s="10">
        <f t="shared" si="1"/>
        <v>600</v>
      </c>
      <c r="L22" s="34" t="s">
        <v>50</v>
      </c>
    </row>
    <row r="23" ht="26" customHeight="1" spans="1:12">
      <c r="A23" s="10">
        <v>21</v>
      </c>
      <c r="B23" s="15"/>
      <c r="C23" s="10" t="s">
        <v>51</v>
      </c>
      <c r="D23" s="14">
        <v>41730</v>
      </c>
      <c r="E23" s="14">
        <v>44469</v>
      </c>
      <c r="F23" s="10">
        <f t="shared" si="0"/>
        <v>7</v>
      </c>
      <c r="G23" s="10">
        <v>100</v>
      </c>
      <c r="H23" s="12">
        <v>500</v>
      </c>
      <c r="I23" s="12">
        <v>0</v>
      </c>
      <c r="J23" s="12">
        <v>100</v>
      </c>
      <c r="K23" s="10">
        <f t="shared" si="1"/>
        <v>600</v>
      </c>
      <c r="L23" s="97" t="s">
        <v>116</v>
      </c>
    </row>
    <row r="24" ht="21" customHeight="1" spans="1:12">
      <c r="A24" s="10">
        <v>22</v>
      </c>
      <c r="B24" s="51"/>
      <c r="C24" s="10" t="s">
        <v>117</v>
      </c>
      <c r="D24" s="14">
        <v>44399</v>
      </c>
      <c r="E24" s="14">
        <v>44469</v>
      </c>
      <c r="F24" s="10">
        <f t="shared" si="0"/>
        <v>0</v>
      </c>
      <c r="G24" s="10">
        <v>100</v>
      </c>
      <c r="H24" s="12">
        <v>0</v>
      </c>
      <c r="I24" s="12">
        <v>0</v>
      </c>
      <c r="J24" s="12">
        <v>0</v>
      </c>
      <c r="K24" s="10">
        <f t="shared" si="1"/>
        <v>0</v>
      </c>
      <c r="L24" s="34" t="s">
        <v>28</v>
      </c>
    </row>
    <row r="25" ht="21" customHeight="1" spans="1:12">
      <c r="A25" s="10">
        <v>23</v>
      </c>
      <c r="B25" s="10" t="s">
        <v>53</v>
      </c>
      <c r="C25" s="10" t="s">
        <v>54</v>
      </c>
      <c r="D25" s="14">
        <v>40787</v>
      </c>
      <c r="E25" s="14">
        <v>44469</v>
      </c>
      <c r="F25" s="10">
        <f t="shared" si="0"/>
        <v>10</v>
      </c>
      <c r="G25" s="10">
        <v>100</v>
      </c>
      <c r="H25" s="12">
        <v>500</v>
      </c>
      <c r="I25" s="12">
        <v>0</v>
      </c>
      <c r="J25" s="12">
        <v>0</v>
      </c>
      <c r="K25" s="10">
        <f t="shared" si="1"/>
        <v>500</v>
      </c>
      <c r="L25" s="34" t="s">
        <v>28</v>
      </c>
    </row>
    <row r="26" ht="30" customHeight="1" spans="1:12">
      <c r="A26" s="10">
        <v>24</v>
      </c>
      <c r="B26" s="10" t="s">
        <v>55</v>
      </c>
      <c r="C26" s="10" t="s">
        <v>127</v>
      </c>
      <c r="D26" s="14">
        <v>44382</v>
      </c>
      <c r="E26" s="14">
        <v>44469</v>
      </c>
      <c r="F26" s="10">
        <f t="shared" si="0"/>
        <v>0</v>
      </c>
      <c r="G26" s="10">
        <v>100</v>
      </c>
      <c r="H26" s="12">
        <f t="shared" ref="H26:H29" si="3">F26*G26</f>
        <v>0</v>
      </c>
      <c r="I26" s="12">
        <v>400</v>
      </c>
      <c r="J26" s="12">
        <v>0</v>
      </c>
      <c r="K26" s="10">
        <f t="shared" si="1"/>
        <v>400</v>
      </c>
      <c r="L26" s="34" t="s">
        <v>138</v>
      </c>
    </row>
    <row r="27" ht="21" customHeight="1" spans="1:12">
      <c r="A27" s="10">
        <v>25</v>
      </c>
      <c r="B27" s="13" t="s">
        <v>57</v>
      </c>
      <c r="C27" s="10" t="s">
        <v>58</v>
      </c>
      <c r="D27" s="14">
        <v>44113</v>
      </c>
      <c r="E27" s="14">
        <v>44469</v>
      </c>
      <c r="F27" s="10">
        <f t="shared" si="0"/>
        <v>0</v>
      </c>
      <c r="G27" s="10">
        <v>100</v>
      </c>
      <c r="H27" s="12">
        <f t="shared" si="3"/>
        <v>0</v>
      </c>
      <c r="I27" s="12">
        <v>300</v>
      </c>
      <c r="J27" s="12">
        <v>0</v>
      </c>
      <c r="K27" s="10">
        <f t="shared" si="1"/>
        <v>300</v>
      </c>
      <c r="L27" s="34" t="s">
        <v>59</v>
      </c>
    </row>
    <row r="28" ht="21" customHeight="1" spans="1:12">
      <c r="A28" s="10">
        <v>26</v>
      </c>
      <c r="B28" s="51"/>
      <c r="C28" s="10" t="s">
        <v>79</v>
      </c>
      <c r="D28" s="14">
        <v>42437</v>
      </c>
      <c r="E28" s="14">
        <v>44469</v>
      </c>
      <c r="F28" s="10">
        <f t="shared" si="0"/>
        <v>5</v>
      </c>
      <c r="G28" s="10">
        <v>100</v>
      </c>
      <c r="H28" s="12">
        <f t="shared" si="3"/>
        <v>500</v>
      </c>
      <c r="I28" s="12">
        <v>0</v>
      </c>
      <c r="J28" s="12">
        <v>0</v>
      </c>
      <c r="K28" s="10">
        <f t="shared" si="1"/>
        <v>500</v>
      </c>
      <c r="L28" s="34" t="s">
        <v>28</v>
      </c>
    </row>
    <row r="29" ht="21" customHeight="1" spans="1:12">
      <c r="A29" s="10">
        <v>27</v>
      </c>
      <c r="B29" s="13" t="s">
        <v>60</v>
      </c>
      <c r="C29" s="10" t="s">
        <v>61</v>
      </c>
      <c r="D29" s="14">
        <v>44074</v>
      </c>
      <c r="E29" s="14">
        <v>44469</v>
      </c>
      <c r="F29" s="10">
        <f t="shared" si="0"/>
        <v>1</v>
      </c>
      <c r="G29" s="10">
        <v>100</v>
      </c>
      <c r="H29" s="12">
        <f t="shared" si="3"/>
        <v>100</v>
      </c>
      <c r="I29" s="12">
        <v>0</v>
      </c>
      <c r="J29" s="12">
        <v>0</v>
      </c>
      <c r="K29" s="10">
        <f t="shared" si="1"/>
        <v>100</v>
      </c>
      <c r="L29" s="34" t="s">
        <v>28</v>
      </c>
    </row>
    <row r="30" ht="21" customHeight="1" spans="1:12">
      <c r="A30" s="10">
        <v>28</v>
      </c>
      <c r="B30" s="51"/>
      <c r="C30" s="10" t="s">
        <v>118</v>
      </c>
      <c r="D30" s="14">
        <v>44392</v>
      </c>
      <c r="E30" s="14">
        <v>44469</v>
      </c>
      <c r="F30" s="10">
        <f t="shared" si="0"/>
        <v>0</v>
      </c>
      <c r="G30" s="10">
        <v>100</v>
      </c>
      <c r="H30" s="12">
        <v>0</v>
      </c>
      <c r="I30" s="12">
        <v>300</v>
      </c>
      <c r="J30" s="12">
        <v>0</v>
      </c>
      <c r="K30" s="10">
        <f t="shared" si="1"/>
        <v>300</v>
      </c>
      <c r="L30" s="34" t="s">
        <v>119</v>
      </c>
    </row>
    <row r="31" ht="21" customHeight="1" spans="1:12">
      <c r="A31" s="10">
        <v>29</v>
      </c>
      <c r="B31" s="13" t="s">
        <v>62</v>
      </c>
      <c r="C31" s="10" t="s">
        <v>63</v>
      </c>
      <c r="D31" s="14">
        <v>41687</v>
      </c>
      <c r="E31" s="14">
        <v>44469</v>
      </c>
      <c r="F31" s="10">
        <f t="shared" si="0"/>
        <v>7</v>
      </c>
      <c r="G31" s="10">
        <v>100</v>
      </c>
      <c r="H31" s="12">
        <v>500</v>
      </c>
      <c r="I31" s="12">
        <v>0</v>
      </c>
      <c r="J31" s="12">
        <v>0</v>
      </c>
      <c r="K31" s="10">
        <f t="shared" si="1"/>
        <v>500</v>
      </c>
      <c r="L31" s="34" t="s">
        <v>28</v>
      </c>
    </row>
    <row r="32" ht="21" customHeight="1" spans="1:12">
      <c r="A32" s="10">
        <v>30</v>
      </c>
      <c r="B32" s="15"/>
      <c r="C32" s="10" t="s">
        <v>139</v>
      </c>
      <c r="D32" s="14">
        <v>44424</v>
      </c>
      <c r="E32" s="14">
        <v>44469</v>
      </c>
      <c r="F32" s="10">
        <f t="shared" si="0"/>
        <v>0</v>
      </c>
      <c r="G32" s="10">
        <v>100</v>
      </c>
      <c r="H32" s="12">
        <v>0</v>
      </c>
      <c r="I32" s="12">
        <v>0</v>
      </c>
      <c r="J32" s="12">
        <v>0</v>
      </c>
      <c r="K32" s="10">
        <f t="shared" si="1"/>
        <v>0</v>
      </c>
      <c r="L32" s="34" t="s">
        <v>28</v>
      </c>
    </row>
    <row r="33" ht="27" customHeight="1" spans="1:12">
      <c r="A33" s="10">
        <v>31</v>
      </c>
      <c r="B33" s="15"/>
      <c r="C33" s="10" t="s">
        <v>150</v>
      </c>
      <c r="D33" s="14">
        <v>44448</v>
      </c>
      <c r="E33" s="14">
        <v>44469</v>
      </c>
      <c r="F33" s="10">
        <v>0</v>
      </c>
      <c r="G33" s="10">
        <v>100</v>
      </c>
      <c r="H33" s="12">
        <v>0</v>
      </c>
      <c r="I33" s="12">
        <v>0</v>
      </c>
      <c r="J33" s="12">
        <v>0</v>
      </c>
      <c r="K33" s="10">
        <f t="shared" si="1"/>
        <v>0</v>
      </c>
      <c r="L33" s="34" t="s">
        <v>151</v>
      </c>
    </row>
    <row r="34" ht="21" customHeight="1" spans="1:12">
      <c r="A34" s="10">
        <v>32</v>
      </c>
      <c r="B34" s="15"/>
      <c r="C34" s="75" t="s">
        <v>152</v>
      </c>
      <c r="D34" s="14">
        <v>44447</v>
      </c>
      <c r="E34" s="14">
        <v>44469</v>
      </c>
      <c r="F34" s="10">
        <v>0</v>
      </c>
      <c r="G34" s="10">
        <v>100</v>
      </c>
      <c r="H34" s="12">
        <v>0</v>
      </c>
      <c r="I34" s="12">
        <v>0</v>
      </c>
      <c r="J34" s="12">
        <v>0</v>
      </c>
      <c r="K34" s="10">
        <f t="shared" si="1"/>
        <v>0</v>
      </c>
      <c r="L34" s="129" t="s">
        <v>153</v>
      </c>
    </row>
    <row r="35" ht="32" customHeight="1" spans="1:12">
      <c r="A35" s="10">
        <v>33</v>
      </c>
      <c r="B35" s="15"/>
      <c r="C35" s="10" t="s">
        <v>140</v>
      </c>
      <c r="D35" s="14">
        <v>44437</v>
      </c>
      <c r="E35" s="14">
        <v>44469</v>
      </c>
      <c r="F35" s="10">
        <f t="shared" ref="F35:F43" si="4">DATEDIF(D35,E35,"Y")</f>
        <v>0</v>
      </c>
      <c r="G35" s="10">
        <v>100</v>
      </c>
      <c r="H35" s="12">
        <v>0</v>
      </c>
      <c r="I35" s="12">
        <v>100</v>
      </c>
      <c r="J35" s="12">
        <v>0</v>
      </c>
      <c r="K35" s="10">
        <f t="shared" si="1"/>
        <v>100</v>
      </c>
      <c r="L35" s="34" t="s">
        <v>154</v>
      </c>
    </row>
    <row r="36" ht="21" customHeight="1" spans="1:12">
      <c r="A36" s="10">
        <v>34</v>
      </c>
      <c r="B36" s="10" t="s">
        <v>64</v>
      </c>
      <c r="C36" s="10" t="s">
        <v>56</v>
      </c>
      <c r="D36" s="14">
        <v>43710</v>
      </c>
      <c r="E36" s="14">
        <v>44469</v>
      </c>
      <c r="F36" s="10">
        <f t="shared" si="4"/>
        <v>2</v>
      </c>
      <c r="G36" s="10">
        <v>100</v>
      </c>
      <c r="H36" s="12">
        <f t="shared" ref="H36:H41" si="5">F36*G36</f>
        <v>200</v>
      </c>
      <c r="I36" s="12">
        <v>0</v>
      </c>
      <c r="J36" s="12">
        <v>0</v>
      </c>
      <c r="K36" s="10">
        <f t="shared" si="1"/>
        <v>200</v>
      </c>
      <c r="L36" s="34" t="s">
        <v>28</v>
      </c>
    </row>
    <row r="37" ht="21" customHeight="1" spans="1:12">
      <c r="A37" s="10">
        <v>35</v>
      </c>
      <c r="B37" s="10"/>
      <c r="C37" s="10" t="s">
        <v>143</v>
      </c>
      <c r="D37" s="14">
        <v>44424</v>
      </c>
      <c r="E37" s="14">
        <v>44469</v>
      </c>
      <c r="F37" s="10">
        <f t="shared" si="4"/>
        <v>0</v>
      </c>
      <c r="G37" s="10">
        <v>100</v>
      </c>
      <c r="H37" s="12">
        <v>0</v>
      </c>
      <c r="I37" s="12">
        <v>0</v>
      </c>
      <c r="J37" s="12">
        <v>0</v>
      </c>
      <c r="K37" s="10">
        <f t="shared" si="1"/>
        <v>0</v>
      </c>
      <c r="L37" s="145" t="s">
        <v>155</v>
      </c>
    </row>
    <row r="38" ht="21" customHeight="1" spans="1:12">
      <c r="A38" s="10">
        <v>36</v>
      </c>
      <c r="B38" s="10"/>
      <c r="C38" s="10" t="s">
        <v>66</v>
      </c>
      <c r="D38" s="14">
        <v>43694</v>
      </c>
      <c r="E38" s="14">
        <v>44469</v>
      </c>
      <c r="F38" s="10">
        <f t="shared" si="4"/>
        <v>2</v>
      </c>
      <c r="G38" s="10">
        <v>100</v>
      </c>
      <c r="H38" s="12">
        <f t="shared" si="5"/>
        <v>200</v>
      </c>
      <c r="I38" s="12">
        <v>0</v>
      </c>
      <c r="J38" s="12">
        <v>50</v>
      </c>
      <c r="K38" s="10">
        <f t="shared" si="1"/>
        <v>250</v>
      </c>
      <c r="L38" s="34" t="s">
        <v>67</v>
      </c>
    </row>
    <row r="39" ht="40" customHeight="1" spans="1:12">
      <c r="A39" s="10">
        <v>37</v>
      </c>
      <c r="B39" s="13" t="s">
        <v>68</v>
      </c>
      <c r="C39" s="10" t="s">
        <v>69</v>
      </c>
      <c r="D39" s="14">
        <v>44350</v>
      </c>
      <c r="E39" s="14">
        <v>44469</v>
      </c>
      <c r="F39" s="10">
        <f t="shared" si="4"/>
        <v>0</v>
      </c>
      <c r="G39" s="10">
        <v>100</v>
      </c>
      <c r="H39" s="12">
        <f t="shared" si="5"/>
        <v>0</v>
      </c>
      <c r="I39" s="12">
        <v>300</v>
      </c>
      <c r="J39" s="12">
        <v>100</v>
      </c>
      <c r="K39" s="10">
        <f t="shared" si="1"/>
        <v>400</v>
      </c>
      <c r="L39" s="34" t="s">
        <v>70</v>
      </c>
    </row>
    <row r="40" ht="21" customHeight="1" spans="1:12">
      <c r="A40" s="10">
        <v>38</v>
      </c>
      <c r="B40" s="15"/>
      <c r="C40" s="10" t="s">
        <v>73</v>
      </c>
      <c r="D40" s="14">
        <v>44347</v>
      </c>
      <c r="E40" s="14">
        <v>44469</v>
      </c>
      <c r="F40" s="10">
        <f t="shared" si="4"/>
        <v>0</v>
      </c>
      <c r="G40" s="10">
        <v>100</v>
      </c>
      <c r="H40" s="12">
        <f t="shared" si="5"/>
        <v>0</v>
      </c>
      <c r="I40" s="12">
        <v>0</v>
      </c>
      <c r="J40" s="12">
        <v>0</v>
      </c>
      <c r="K40" s="10">
        <f t="shared" si="1"/>
        <v>0</v>
      </c>
      <c r="L40" s="34" t="s">
        <v>28</v>
      </c>
    </row>
    <row r="41" ht="27" customHeight="1" spans="1:12">
      <c r="A41" s="10">
        <v>39</v>
      </c>
      <c r="B41" s="15"/>
      <c r="C41" s="10" t="s">
        <v>77</v>
      </c>
      <c r="D41" s="14">
        <v>44342</v>
      </c>
      <c r="E41" s="14">
        <v>44469</v>
      </c>
      <c r="F41" s="10">
        <f t="shared" si="4"/>
        <v>0</v>
      </c>
      <c r="G41" s="10">
        <v>100</v>
      </c>
      <c r="H41" s="12">
        <f t="shared" si="5"/>
        <v>0</v>
      </c>
      <c r="I41" s="12">
        <v>400</v>
      </c>
      <c r="J41" s="12">
        <v>300</v>
      </c>
      <c r="K41" s="10">
        <f t="shared" si="1"/>
        <v>700</v>
      </c>
      <c r="L41" s="34" t="s">
        <v>78</v>
      </c>
    </row>
    <row r="42" ht="27" customHeight="1" spans="1:12">
      <c r="A42" s="10">
        <v>40</v>
      </c>
      <c r="B42" s="15"/>
      <c r="C42" s="10" t="s">
        <v>131</v>
      </c>
      <c r="D42" s="14">
        <v>44413</v>
      </c>
      <c r="E42" s="14">
        <v>44469</v>
      </c>
      <c r="F42" s="10">
        <f t="shared" si="4"/>
        <v>0</v>
      </c>
      <c r="G42" s="10">
        <v>100</v>
      </c>
      <c r="H42" s="12">
        <v>0</v>
      </c>
      <c r="I42" s="12">
        <v>0</v>
      </c>
      <c r="J42" s="12">
        <v>0</v>
      </c>
      <c r="K42" s="10">
        <f t="shared" si="1"/>
        <v>0</v>
      </c>
      <c r="L42" s="34" t="s">
        <v>132</v>
      </c>
    </row>
    <row r="43" ht="27" customHeight="1" spans="1:12">
      <c r="A43" s="10">
        <v>41</v>
      </c>
      <c r="B43" s="10" t="s">
        <v>144</v>
      </c>
      <c r="C43" s="10" t="s">
        <v>71</v>
      </c>
      <c r="D43" s="14">
        <v>44298</v>
      </c>
      <c r="E43" s="14">
        <v>44469</v>
      </c>
      <c r="F43" s="10">
        <f t="shared" si="4"/>
        <v>0</v>
      </c>
      <c r="G43" s="10">
        <v>100</v>
      </c>
      <c r="H43" s="12">
        <f>F43*G43</f>
        <v>0</v>
      </c>
      <c r="I43" s="12">
        <v>100</v>
      </c>
      <c r="J43" s="12">
        <v>0</v>
      </c>
      <c r="K43" s="10">
        <f t="shared" si="1"/>
        <v>100</v>
      </c>
      <c r="L43" s="34" t="s">
        <v>72</v>
      </c>
    </row>
    <row r="44" ht="27" customHeight="1" spans="1:12">
      <c r="A44" s="10">
        <v>42</v>
      </c>
      <c r="B44" s="10"/>
      <c r="C44" s="10" t="s">
        <v>75</v>
      </c>
      <c r="D44" s="14">
        <v>44312</v>
      </c>
      <c r="E44" s="14">
        <v>44469</v>
      </c>
      <c r="F44" s="10">
        <v>0</v>
      </c>
      <c r="G44" s="10">
        <v>100</v>
      </c>
      <c r="H44" s="12">
        <v>0</v>
      </c>
      <c r="I44" s="12">
        <v>0</v>
      </c>
      <c r="J44" s="12">
        <v>0</v>
      </c>
      <c r="K44" s="10">
        <f t="shared" si="1"/>
        <v>0</v>
      </c>
      <c r="L44" s="129" t="s">
        <v>156</v>
      </c>
    </row>
    <row r="45" ht="27" customHeight="1" spans="1:12">
      <c r="A45" s="10">
        <v>43</v>
      </c>
      <c r="B45" s="10"/>
      <c r="C45" s="75" t="s">
        <v>157</v>
      </c>
      <c r="D45" s="14">
        <v>44452</v>
      </c>
      <c r="E45" s="14">
        <v>44469</v>
      </c>
      <c r="F45" s="10">
        <f t="shared" ref="F45:F62" si="6">DATEDIF(D45,E45,"Y")</f>
        <v>0</v>
      </c>
      <c r="G45" s="10">
        <v>100</v>
      </c>
      <c r="H45" s="12">
        <f>F45*G45</f>
        <v>0</v>
      </c>
      <c r="I45" s="12">
        <v>0</v>
      </c>
      <c r="J45" s="12">
        <v>0</v>
      </c>
      <c r="K45" s="10">
        <f t="shared" ref="K45:K62" si="7">SUM(H45:J45)</f>
        <v>0</v>
      </c>
      <c r="L45" s="129" t="s">
        <v>158</v>
      </c>
    </row>
    <row r="46" ht="21" customHeight="1" spans="1:12">
      <c r="A46" s="10">
        <v>44</v>
      </c>
      <c r="B46" s="13" t="s">
        <v>80</v>
      </c>
      <c r="C46" s="10" t="s">
        <v>81</v>
      </c>
      <c r="D46" s="14">
        <v>40826</v>
      </c>
      <c r="E46" s="14">
        <v>44469</v>
      </c>
      <c r="F46" s="10">
        <f t="shared" si="6"/>
        <v>9</v>
      </c>
      <c r="G46" s="10">
        <v>100</v>
      </c>
      <c r="H46" s="12">
        <v>500</v>
      </c>
      <c r="I46" s="12">
        <v>0</v>
      </c>
      <c r="J46" s="12">
        <v>0</v>
      </c>
      <c r="K46" s="10">
        <f t="shared" si="7"/>
        <v>500</v>
      </c>
      <c r="L46" s="34" t="s">
        <v>28</v>
      </c>
    </row>
    <row r="47" ht="21" customHeight="1" spans="1:12">
      <c r="A47" s="10">
        <v>45</v>
      </c>
      <c r="B47" s="15"/>
      <c r="C47" s="10" t="s">
        <v>82</v>
      </c>
      <c r="D47" s="14">
        <v>44259</v>
      </c>
      <c r="E47" s="14">
        <v>44469</v>
      </c>
      <c r="F47" s="10">
        <f t="shared" si="6"/>
        <v>0</v>
      </c>
      <c r="G47" s="10">
        <v>100</v>
      </c>
      <c r="H47" s="12">
        <f>F47*G47</f>
        <v>0</v>
      </c>
      <c r="I47" s="12">
        <v>0</v>
      </c>
      <c r="J47" s="12">
        <v>0</v>
      </c>
      <c r="K47" s="10">
        <f t="shared" si="7"/>
        <v>0</v>
      </c>
      <c r="L47" s="34" t="s">
        <v>28</v>
      </c>
    </row>
    <row r="48" ht="21" customHeight="1" spans="1:12">
      <c r="A48" s="10">
        <v>46</v>
      </c>
      <c r="B48" s="51"/>
      <c r="C48" s="10" t="s">
        <v>83</v>
      </c>
      <c r="D48" s="14">
        <v>44370</v>
      </c>
      <c r="E48" s="14">
        <v>44469</v>
      </c>
      <c r="F48" s="10">
        <f t="shared" si="6"/>
        <v>0</v>
      </c>
      <c r="G48" s="10">
        <v>100</v>
      </c>
      <c r="H48" s="12">
        <f>F48*G48</f>
        <v>0</v>
      </c>
      <c r="I48" s="12">
        <v>100</v>
      </c>
      <c r="J48" s="12">
        <v>0</v>
      </c>
      <c r="K48" s="10">
        <f t="shared" si="7"/>
        <v>100</v>
      </c>
      <c r="L48" s="34" t="s">
        <v>133</v>
      </c>
    </row>
    <row r="49" s="2" customFormat="1" ht="21" customHeight="1" spans="1:12">
      <c r="A49" s="10">
        <v>47</v>
      </c>
      <c r="B49" s="48" t="s">
        <v>84</v>
      </c>
      <c r="C49" s="18" t="s">
        <v>85</v>
      </c>
      <c r="D49" s="17">
        <v>43978</v>
      </c>
      <c r="E49" s="14">
        <v>44469</v>
      </c>
      <c r="F49" s="10">
        <f t="shared" si="6"/>
        <v>1</v>
      </c>
      <c r="G49" s="18">
        <v>100</v>
      </c>
      <c r="H49" s="12">
        <f>F49*G49</f>
        <v>100</v>
      </c>
      <c r="I49" s="12">
        <v>0</v>
      </c>
      <c r="J49" s="12">
        <v>0</v>
      </c>
      <c r="K49" s="10">
        <f t="shared" si="7"/>
        <v>100</v>
      </c>
      <c r="L49" s="146" t="s">
        <v>28</v>
      </c>
    </row>
    <row r="50" s="2" customFormat="1" ht="21" customHeight="1" spans="1:12">
      <c r="A50" s="10">
        <v>48</v>
      </c>
      <c r="B50" s="87"/>
      <c r="C50" s="18" t="s">
        <v>120</v>
      </c>
      <c r="D50" s="17">
        <v>44405</v>
      </c>
      <c r="E50" s="14">
        <v>44469</v>
      </c>
      <c r="F50" s="10">
        <f t="shared" si="6"/>
        <v>0</v>
      </c>
      <c r="G50" s="18">
        <v>100</v>
      </c>
      <c r="H50" s="12">
        <v>0</v>
      </c>
      <c r="I50" s="12">
        <v>0</v>
      </c>
      <c r="J50" s="12">
        <v>0</v>
      </c>
      <c r="K50" s="10">
        <f t="shared" si="7"/>
        <v>0</v>
      </c>
      <c r="L50" s="146" t="s">
        <v>28</v>
      </c>
    </row>
    <row r="51" ht="21" customHeight="1" spans="1:12">
      <c r="A51" s="10">
        <v>49</v>
      </c>
      <c r="B51" s="10" t="s">
        <v>87</v>
      </c>
      <c r="C51" s="10" t="s">
        <v>88</v>
      </c>
      <c r="D51" s="14">
        <v>43724</v>
      </c>
      <c r="E51" s="14">
        <v>44469</v>
      </c>
      <c r="F51" s="10">
        <v>1</v>
      </c>
      <c r="G51" s="10">
        <v>100</v>
      </c>
      <c r="H51" s="12">
        <v>100</v>
      </c>
      <c r="I51" s="12">
        <v>0</v>
      </c>
      <c r="J51" s="12">
        <v>0</v>
      </c>
      <c r="K51" s="10">
        <f t="shared" si="7"/>
        <v>100</v>
      </c>
      <c r="L51" s="34" t="s">
        <v>28</v>
      </c>
    </row>
    <row r="52" ht="21" customHeight="1" spans="1:12">
      <c r="A52" s="10">
        <v>50</v>
      </c>
      <c r="B52" s="13" t="s">
        <v>89</v>
      </c>
      <c r="C52" s="10" t="s">
        <v>90</v>
      </c>
      <c r="D52" s="14">
        <v>44075</v>
      </c>
      <c r="E52" s="14">
        <v>44469</v>
      </c>
      <c r="F52" s="10">
        <f t="shared" si="6"/>
        <v>1</v>
      </c>
      <c r="G52" s="10">
        <v>100</v>
      </c>
      <c r="H52" s="12">
        <f t="shared" ref="H51:H61" si="8">F52*G52</f>
        <v>100</v>
      </c>
      <c r="I52" s="12">
        <v>0</v>
      </c>
      <c r="J52" s="12">
        <v>0</v>
      </c>
      <c r="K52" s="10">
        <f t="shared" si="7"/>
        <v>100</v>
      </c>
      <c r="L52" s="34" t="s">
        <v>28</v>
      </c>
    </row>
    <row r="53" s="2" customFormat="1" ht="30" customHeight="1" spans="1:12">
      <c r="A53" s="10">
        <v>51</v>
      </c>
      <c r="B53" s="125"/>
      <c r="C53" s="18" t="s">
        <v>91</v>
      </c>
      <c r="D53" s="17">
        <v>44531</v>
      </c>
      <c r="E53" s="14">
        <v>44469</v>
      </c>
      <c r="F53" s="10">
        <f t="shared" si="6"/>
        <v>0</v>
      </c>
      <c r="G53" s="18">
        <v>100</v>
      </c>
      <c r="H53" s="12">
        <f t="shared" si="8"/>
        <v>0</v>
      </c>
      <c r="I53" s="12">
        <v>0</v>
      </c>
      <c r="J53" s="12">
        <v>100</v>
      </c>
      <c r="K53" s="10">
        <f t="shared" si="7"/>
        <v>100</v>
      </c>
      <c r="L53" s="146" t="s">
        <v>92</v>
      </c>
    </row>
    <row r="54" ht="21" customHeight="1" spans="1:12">
      <c r="A54" s="10">
        <v>52</v>
      </c>
      <c r="B54" s="13" t="s">
        <v>93</v>
      </c>
      <c r="C54" s="10" t="s">
        <v>94</v>
      </c>
      <c r="D54" s="14">
        <v>44136</v>
      </c>
      <c r="E54" s="14">
        <v>44469</v>
      </c>
      <c r="F54" s="10">
        <f t="shared" si="6"/>
        <v>0</v>
      </c>
      <c r="G54" s="10">
        <v>100</v>
      </c>
      <c r="H54" s="12">
        <f t="shared" si="8"/>
        <v>0</v>
      </c>
      <c r="I54" s="12">
        <v>0</v>
      </c>
      <c r="J54" s="12">
        <v>0</v>
      </c>
      <c r="K54" s="10">
        <f t="shared" si="7"/>
        <v>0</v>
      </c>
      <c r="L54" s="34" t="s">
        <v>28</v>
      </c>
    </row>
    <row r="55" ht="21" customHeight="1" spans="1:12">
      <c r="A55" s="10">
        <v>53</v>
      </c>
      <c r="B55" s="51"/>
      <c r="C55" s="10" t="s">
        <v>95</v>
      </c>
      <c r="D55" s="14">
        <v>44136</v>
      </c>
      <c r="E55" s="14">
        <v>44469</v>
      </c>
      <c r="F55" s="10">
        <f t="shared" si="6"/>
        <v>0</v>
      </c>
      <c r="G55" s="10">
        <v>100</v>
      </c>
      <c r="H55" s="12">
        <f t="shared" si="8"/>
        <v>0</v>
      </c>
      <c r="I55" s="12">
        <v>0</v>
      </c>
      <c r="J55" s="12">
        <v>0</v>
      </c>
      <c r="K55" s="10">
        <f t="shared" si="7"/>
        <v>0</v>
      </c>
      <c r="L55" s="34" t="s">
        <v>28</v>
      </c>
    </row>
    <row r="56" s="2" customFormat="1" ht="27" customHeight="1" spans="1:12">
      <c r="A56" s="10">
        <v>54</v>
      </c>
      <c r="B56" s="18" t="s">
        <v>96</v>
      </c>
      <c r="C56" s="18" t="s">
        <v>97</v>
      </c>
      <c r="D56" s="17">
        <v>44081</v>
      </c>
      <c r="E56" s="14">
        <v>44469</v>
      </c>
      <c r="F56" s="10">
        <f t="shared" si="6"/>
        <v>1</v>
      </c>
      <c r="G56" s="18">
        <v>100</v>
      </c>
      <c r="H56" s="12">
        <f t="shared" si="8"/>
        <v>100</v>
      </c>
      <c r="I56" s="12">
        <v>0</v>
      </c>
      <c r="J56" s="12">
        <v>100</v>
      </c>
      <c r="K56" s="10">
        <f t="shared" si="7"/>
        <v>200</v>
      </c>
      <c r="L56" s="146" t="s">
        <v>92</v>
      </c>
    </row>
    <row r="57" ht="24" customHeight="1" spans="1:12">
      <c r="A57" s="10">
        <v>55</v>
      </c>
      <c r="B57" s="13" t="s">
        <v>121</v>
      </c>
      <c r="C57" s="10" t="s">
        <v>99</v>
      </c>
      <c r="D57" s="14">
        <v>44209</v>
      </c>
      <c r="E57" s="14">
        <v>44469</v>
      </c>
      <c r="F57" s="10">
        <f t="shared" si="6"/>
        <v>0</v>
      </c>
      <c r="G57" s="10">
        <v>100</v>
      </c>
      <c r="H57" s="12">
        <f t="shared" si="8"/>
        <v>0</v>
      </c>
      <c r="I57" s="12">
        <v>0</v>
      </c>
      <c r="J57" s="12">
        <v>100</v>
      </c>
      <c r="K57" s="10">
        <f t="shared" si="7"/>
        <v>100</v>
      </c>
      <c r="L57" s="146" t="s">
        <v>92</v>
      </c>
    </row>
    <row r="58" ht="21" customHeight="1" spans="1:12">
      <c r="A58" s="10">
        <v>56</v>
      </c>
      <c r="B58" s="15"/>
      <c r="C58" s="10" t="s">
        <v>100</v>
      </c>
      <c r="D58" s="14">
        <v>44257</v>
      </c>
      <c r="E58" s="14">
        <v>44469</v>
      </c>
      <c r="F58" s="10">
        <f t="shared" si="6"/>
        <v>0</v>
      </c>
      <c r="G58" s="10">
        <v>100</v>
      </c>
      <c r="H58" s="12">
        <f t="shared" si="8"/>
        <v>0</v>
      </c>
      <c r="I58" s="12">
        <v>0</v>
      </c>
      <c r="J58" s="12">
        <v>300</v>
      </c>
      <c r="K58" s="10">
        <f t="shared" si="7"/>
        <v>300</v>
      </c>
      <c r="L58" s="34" t="s">
        <v>101</v>
      </c>
    </row>
    <row r="59" customFormat="1" ht="21" customHeight="1" spans="1:12">
      <c r="A59" s="10">
        <v>57</v>
      </c>
      <c r="B59" s="15"/>
      <c r="C59" s="75" t="s">
        <v>102</v>
      </c>
      <c r="D59" s="17">
        <v>44314</v>
      </c>
      <c r="E59" s="14">
        <v>44469</v>
      </c>
      <c r="F59" s="10">
        <f t="shared" si="6"/>
        <v>0</v>
      </c>
      <c r="G59" s="18">
        <v>100</v>
      </c>
      <c r="H59" s="12">
        <f t="shared" si="8"/>
        <v>0</v>
      </c>
      <c r="I59" s="12">
        <v>0</v>
      </c>
      <c r="J59" s="12">
        <v>0</v>
      </c>
      <c r="K59" s="10">
        <f t="shared" si="7"/>
        <v>0</v>
      </c>
      <c r="L59" s="149" t="s">
        <v>153</v>
      </c>
    </row>
    <row r="60" customFormat="1" ht="21" customHeight="1" spans="1:12">
      <c r="A60" s="10">
        <v>58</v>
      </c>
      <c r="B60" s="15"/>
      <c r="C60" s="75" t="s">
        <v>159</v>
      </c>
      <c r="D60" s="17">
        <v>44375</v>
      </c>
      <c r="E60" s="14">
        <v>44469</v>
      </c>
      <c r="F60" s="10">
        <v>0</v>
      </c>
      <c r="G60" s="18">
        <v>100</v>
      </c>
      <c r="H60" s="12">
        <f t="shared" si="8"/>
        <v>0</v>
      </c>
      <c r="I60" s="12">
        <v>0</v>
      </c>
      <c r="J60" s="12">
        <v>0</v>
      </c>
      <c r="K60" s="10">
        <f t="shared" si="7"/>
        <v>0</v>
      </c>
      <c r="L60" s="149" t="s">
        <v>160</v>
      </c>
    </row>
    <row r="61" s="2" customFormat="1" ht="21" customHeight="1" spans="1:12">
      <c r="A61" s="10">
        <v>59</v>
      </c>
      <c r="B61" s="15"/>
      <c r="C61" s="18" t="s">
        <v>122</v>
      </c>
      <c r="D61" s="17">
        <v>44399</v>
      </c>
      <c r="E61" s="14">
        <v>44469</v>
      </c>
      <c r="F61" s="10">
        <f>DATEDIF(D61,E61,"Y")</f>
        <v>0</v>
      </c>
      <c r="G61" s="18">
        <v>100</v>
      </c>
      <c r="H61" s="12">
        <f t="shared" si="8"/>
        <v>0</v>
      </c>
      <c r="I61" s="12">
        <v>300</v>
      </c>
      <c r="J61" s="12">
        <v>0</v>
      </c>
      <c r="K61" s="10">
        <f t="shared" si="7"/>
        <v>300</v>
      </c>
      <c r="L61" s="146" t="s">
        <v>123</v>
      </c>
    </row>
    <row r="62" s="2" customFormat="1" ht="48" customHeight="1" spans="1:12">
      <c r="A62" s="10">
        <v>60</v>
      </c>
      <c r="B62" s="15"/>
      <c r="C62" s="75" t="s">
        <v>145</v>
      </c>
      <c r="D62" s="17">
        <v>44421</v>
      </c>
      <c r="E62" s="14">
        <v>44469</v>
      </c>
      <c r="F62" s="10">
        <f>DATEDIF(D62,E62,"Y")</f>
        <v>0</v>
      </c>
      <c r="G62" s="18">
        <v>100</v>
      </c>
      <c r="H62" s="12">
        <v>0</v>
      </c>
      <c r="I62" s="12">
        <v>400</v>
      </c>
      <c r="J62" s="12">
        <v>0</v>
      </c>
      <c r="K62" s="10">
        <f t="shared" si="7"/>
        <v>400</v>
      </c>
      <c r="L62" s="150" t="s">
        <v>161</v>
      </c>
    </row>
    <row r="63" s="2" customFormat="1" ht="48" customHeight="1" spans="1:12">
      <c r="A63" s="10">
        <v>61</v>
      </c>
      <c r="B63" s="51"/>
      <c r="C63" s="83" t="s">
        <v>162</v>
      </c>
      <c r="D63" s="17">
        <v>44477</v>
      </c>
      <c r="E63" s="14">
        <v>44469</v>
      </c>
      <c r="F63" s="10">
        <v>0</v>
      </c>
      <c r="G63" s="18">
        <v>100</v>
      </c>
      <c r="H63" s="12">
        <v>0</v>
      </c>
      <c r="I63" s="12">
        <v>0</v>
      </c>
      <c r="J63" s="12">
        <v>0</v>
      </c>
      <c r="K63" s="10">
        <v>0</v>
      </c>
      <c r="L63" s="150" t="s">
        <v>163</v>
      </c>
    </row>
    <row r="64" ht="21" customHeight="1" spans="1:12">
      <c r="A64" s="10">
        <v>62</v>
      </c>
      <c r="B64" s="10" t="s">
        <v>103</v>
      </c>
      <c r="C64" s="10" t="s">
        <v>104</v>
      </c>
      <c r="D64" s="14">
        <v>43192</v>
      </c>
      <c r="E64" s="14">
        <v>44469</v>
      </c>
      <c r="F64" s="10">
        <f>DATEDIF(D64,E64,"Y")</f>
        <v>3</v>
      </c>
      <c r="G64" s="10">
        <v>100</v>
      </c>
      <c r="H64" s="12">
        <f>F64*G64</f>
        <v>300</v>
      </c>
      <c r="I64" s="12">
        <v>300</v>
      </c>
      <c r="J64" s="12">
        <v>0</v>
      </c>
      <c r="K64" s="10">
        <f>SUM(H64:J64)</f>
        <v>600</v>
      </c>
      <c r="L64" s="34" t="s">
        <v>105</v>
      </c>
    </row>
  </sheetData>
  <mergeCells count="13">
    <mergeCell ref="A1:L1"/>
    <mergeCell ref="B3:B24"/>
    <mergeCell ref="B27:B28"/>
    <mergeCell ref="B29:B30"/>
    <mergeCell ref="B31:B35"/>
    <mergeCell ref="B36:B38"/>
    <mergeCell ref="B39:B42"/>
    <mergeCell ref="B43:B45"/>
    <mergeCell ref="B46:B48"/>
    <mergeCell ref="B49:B50"/>
    <mergeCell ref="B52:B53"/>
    <mergeCell ref="B54:B55"/>
    <mergeCell ref="B57:B63"/>
  </mergeCells>
  <pageMargins left="0.472222222222222" right="0.354166666666667" top="0.156944444444444" bottom="0.156944444444444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54</vt:i4>
      </vt:variant>
    </vt:vector>
  </HeadingPairs>
  <TitlesOfParts>
    <vt:vector size="54" baseType="lpstr">
      <vt:lpstr>6月管理层</vt:lpstr>
      <vt:lpstr>6月基层</vt:lpstr>
      <vt:lpstr>7月管理层</vt:lpstr>
      <vt:lpstr>7月基层 </vt:lpstr>
      <vt:lpstr>8月管理层</vt:lpstr>
      <vt:lpstr>8月基层 </vt:lpstr>
      <vt:lpstr>9月管理层 </vt:lpstr>
      <vt:lpstr>9月基层</vt:lpstr>
      <vt:lpstr>10月管理层  </vt:lpstr>
      <vt:lpstr>10月基层 </vt:lpstr>
      <vt:lpstr>11月管理层  </vt:lpstr>
      <vt:lpstr>11月基层</vt:lpstr>
      <vt:lpstr>12月管理层 </vt:lpstr>
      <vt:lpstr>12月基层 </vt:lpstr>
      <vt:lpstr>01月管理层 </vt:lpstr>
      <vt:lpstr>01月基层 </vt:lpstr>
      <vt:lpstr>02月管理层</vt:lpstr>
      <vt:lpstr>02月基层 </vt:lpstr>
      <vt:lpstr>03月管理层</vt:lpstr>
      <vt:lpstr>04月管理层</vt:lpstr>
      <vt:lpstr>05月管理层 </vt:lpstr>
      <vt:lpstr>06月管理层  </vt:lpstr>
      <vt:lpstr>07月管理层</vt:lpstr>
      <vt:lpstr>08月管理层 </vt:lpstr>
      <vt:lpstr>09月管理层  </vt:lpstr>
      <vt:lpstr>10月管理层 </vt:lpstr>
      <vt:lpstr>11月管理层</vt:lpstr>
      <vt:lpstr>12月管理层 1</vt:lpstr>
      <vt:lpstr>2023.1月管理层</vt:lpstr>
      <vt:lpstr>2023.2月管理层</vt:lpstr>
      <vt:lpstr>2023.3月管理层</vt:lpstr>
      <vt:lpstr>2023.4月管理层</vt:lpstr>
      <vt:lpstr>2023.5月管理层</vt:lpstr>
      <vt:lpstr>2023.6月管理层 </vt:lpstr>
      <vt:lpstr>2023.8月管理层</vt:lpstr>
      <vt:lpstr>2023.9月管理层</vt:lpstr>
      <vt:lpstr>2023.10月管理层</vt:lpstr>
      <vt:lpstr>2023.11月管理层</vt:lpstr>
      <vt:lpstr>2023.12月管理层 </vt:lpstr>
      <vt:lpstr>2024.1月管理层  (2)</vt:lpstr>
      <vt:lpstr>2024.2月管理层 </vt:lpstr>
      <vt:lpstr>2024.3月管理层 </vt:lpstr>
      <vt:lpstr>2024.4月管理层</vt:lpstr>
      <vt:lpstr>2024.5月管理层 (2)</vt:lpstr>
      <vt:lpstr>2024.6月管理层</vt:lpstr>
      <vt:lpstr>2024.7月管理层 </vt:lpstr>
      <vt:lpstr>2024.8月管理层 </vt:lpstr>
      <vt:lpstr>2024.9月管理层 </vt:lpstr>
      <vt:lpstr>2024.10月管理层</vt:lpstr>
      <vt:lpstr>2024.11月管理层</vt:lpstr>
      <vt:lpstr>2024.12月管理层 </vt:lpstr>
      <vt:lpstr>2025.1月管理层 </vt:lpstr>
      <vt:lpstr>2025.2月管理层 </vt:lpstr>
      <vt:lpstr>2025.3月管理层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2021-07-06T13:34:00Z</dcterms:created>
  <dcterms:modified xsi:type="dcterms:W3CDTF">2025-04-10T01:26:08Z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4AF5DEDA1C694F5B89C86AE623A852E3</vt:lpwstr>
  </property>
</Properties>
</file>