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增加" sheetId="3" r:id="rId1"/>
    <sheet name="减少" sheetId="4" r:id="rId2"/>
  </sheets>
  <definedNames>
    <definedName name="_xlnm._FilterDatabase" localSheetId="0" hidden="1">增加!$A$1:$G$35</definedName>
    <definedName name="_xlnm._FilterDatabase" localSheetId="1" hidden="1">减少!#REF!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<sst xmlns="http://schemas.openxmlformats.org/spreadsheetml/2006/main" count="182" uniqueCount="79">
  <si>
    <t>序号</t>
  </si>
  <si>
    <t>姓名</t>
  </si>
  <si>
    <t>身份证号</t>
  </si>
  <si>
    <t>性别</t>
  </si>
  <si>
    <t>年龄</t>
  </si>
  <si>
    <t>工种</t>
  </si>
  <si>
    <t>身体状况</t>
  </si>
  <si>
    <t>备注</t>
  </si>
  <si>
    <t>保险费用（元）</t>
  </si>
  <si>
    <t>穆丽德尔·巴合提汉</t>
  </si>
  <si>
    <t>650121199206093724</t>
  </si>
  <si>
    <t>绿化工</t>
  </si>
  <si>
    <t>良好</t>
  </si>
  <si>
    <t>新疆大学</t>
  </si>
  <si>
    <t>艾买力亚提·赛克</t>
  </si>
  <si>
    <t>650108197302181011</t>
  </si>
  <si>
    <t>托合提·阿木冬</t>
  </si>
  <si>
    <t>653126197304103872</t>
  </si>
  <si>
    <t>骆新全</t>
  </si>
  <si>
    <t>652828197010210015</t>
  </si>
  <si>
    <t>马西叶</t>
  </si>
  <si>
    <t>620422198401021489</t>
  </si>
  <si>
    <t>图柯孜·塔吉</t>
  </si>
  <si>
    <t>65312319850702212X</t>
  </si>
  <si>
    <t>阿娜尔古丽·赛提汗</t>
  </si>
  <si>
    <t>650108198408271028</t>
  </si>
  <si>
    <t>巴合提汗·沙合提</t>
  </si>
  <si>
    <t>650121197504235322</t>
  </si>
  <si>
    <t>努尔巴合提·胡马什</t>
  </si>
  <si>
    <t>65232219710510202X</t>
  </si>
  <si>
    <t>艾日肯·阿合买提见</t>
  </si>
  <si>
    <t>650108196710171010</t>
  </si>
  <si>
    <t>阿依佳·巴合达特</t>
  </si>
  <si>
    <t>652322198203052024</t>
  </si>
  <si>
    <t>张启林</t>
  </si>
  <si>
    <t>65010819680405101x</t>
  </si>
  <si>
    <t>张启刚</t>
  </si>
  <si>
    <t>650108196606061030</t>
  </si>
  <si>
    <t>艾山·艾依提</t>
  </si>
  <si>
    <t>653130196503052035</t>
  </si>
  <si>
    <t>其曼古丽·依明</t>
  </si>
  <si>
    <t>652926197606051724</t>
  </si>
  <si>
    <t>马喜来</t>
  </si>
  <si>
    <t>620422197410201428</t>
  </si>
  <si>
    <t>李玉霞</t>
  </si>
  <si>
    <t>620525197306010183</t>
  </si>
  <si>
    <t>黄三女</t>
  </si>
  <si>
    <t>642223197602283027</t>
  </si>
  <si>
    <t>马丽娜</t>
  </si>
  <si>
    <t>652322197308132528</t>
  </si>
  <si>
    <t>秦贵</t>
  </si>
  <si>
    <t>652322197001102578</t>
  </si>
  <si>
    <t>司秀萍</t>
  </si>
  <si>
    <t>65232219750308252x</t>
  </si>
  <si>
    <t>杨淑花</t>
  </si>
  <si>
    <t>652322197709052545</t>
  </si>
  <si>
    <t>陈菊花</t>
  </si>
  <si>
    <t>654223197605201529</t>
  </si>
  <si>
    <t>周银莲</t>
  </si>
  <si>
    <t>620525197803252669</t>
  </si>
  <si>
    <t>田文兰</t>
  </si>
  <si>
    <t>652322197601162523</t>
  </si>
  <si>
    <t>肉孜乌东·吐尔地</t>
  </si>
  <si>
    <t>650104198111284412</t>
  </si>
  <si>
    <t>蔡建萍</t>
  </si>
  <si>
    <t>650103196506072822</t>
  </si>
  <si>
    <t>黄耐拜</t>
  </si>
  <si>
    <t>642223197003133043</t>
  </si>
  <si>
    <t>寇亚蓉</t>
  </si>
  <si>
    <t>652302198102102066</t>
  </si>
  <si>
    <t>麦合木提·亚库甫</t>
  </si>
  <si>
    <t>653126196801010859</t>
  </si>
  <si>
    <t>李生军</t>
  </si>
  <si>
    <t>650108196501201017</t>
  </si>
  <si>
    <t>达尼亚尔·木塔勒</t>
  </si>
  <si>
    <t>65010819660205102x</t>
  </si>
  <si>
    <t>马朝亮</t>
  </si>
  <si>
    <t>653222196710033350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</si>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</sst>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color rgb="FF000000"/>
      <name val="宋体"/>
      <charset val="134"/>
      <scheme val="minor"/>
    </font>
    <font>
      <b/>
      <sz val="11"/>
      <color rgb="FF000000"/>
      <name val="宋体"/>
      <charset val="134"/>
      <scheme val="minor"/>
    </font>
    <font>
      <sz val="10"/>
      <color rgb="FF000000"/>
      <name val="仿宋_GB2312"/>
      <charset val="134"/>
    </font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7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0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5" borderId="12" applyNumberFormat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4" fillId="0" borderId="3" xfId="0" applyFont="1" applyFill="1" applyBorder="1" applyAlignment="1" applyProtection="1">
      <alignment horizontal="center" vertical="center"/>
      <protection hidden="1"/>
    </xf>
    <xf numFmtId="0" fontId="5" fillId="0" borderId="3" xfId="0" applyFont="1" applyFill="1" applyBorder="1" applyAlignment="1" applyProtection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>
      <alignment horizontal="center" vertical="center"/>
    </xf>
    <xf numFmtId="0" fontId="0" fillId="0" borderId="3" xfId="0" applyNumberFormat="1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 shrinkToFit="1"/>
    </xf>
    <xf numFmtId="0" fontId="8" fillId="0" borderId="0" xfId="0" applyFont="1" applyFill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8" fillId="0" borderId="0" xfId="0" applyNumberFormat="1" applyFont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shrinkToFi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NumberFormat="1" applyFont="1" applyBorder="1" applyAlignment="1">
      <alignment horizontal="center" vertical="center"/>
    </xf>
    <xf numFmtId="0" fontId="3" fillId="0" borderId="3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4" fillId="0" borderId="4" xfId="0" applyFont="1" applyFill="1" applyBorder="1" applyAlignment="1" applyProtection="1">
      <alignment horizontal="center" vertical="center"/>
      <protection hidden="1"/>
    </xf>
    <xf numFmtId="0" fontId="4" fillId="0" borderId="5" xfId="0" applyFont="1" applyFill="1" applyBorder="1" applyAlignment="1" applyProtection="1">
      <alignment horizontal="center" vertical="center"/>
      <protection hidden="1"/>
    </xf>
    <xf numFmtId="0" fontId="4" fillId="0" borderId="6" xfId="0" applyFont="1" applyFill="1" applyBorder="1" applyAlignment="1" applyProtection="1">
      <alignment horizontal="center" vertical="center"/>
      <protection hidden="1"/>
    </xf>
    <xf numFmtId="0" fontId="5" fillId="0" borderId="3" xfId="0" applyFont="1" applyFill="1" applyBorder="1" applyAlignment="1" applyProtection="1" quotePrefix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3" xfId="50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5"/>
  <sheetViews>
    <sheetView tabSelected="1" zoomScale="140" zoomScaleNormal="140" workbookViewId="0">
      <selection activeCell="B2" sqref="B2:G34"/>
    </sheetView>
  </sheetViews>
  <sheetFormatPr defaultColWidth="8.8" defaultRowHeight="14.25"/>
  <cols>
    <col min="1" max="1" width="6.6" customWidth="1"/>
    <col min="2" max="2" width="22.4" style="19" customWidth="1"/>
    <col min="3" max="3" width="22.2" style="20" customWidth="1"/>
    <col min="4" max="4" width="11.725" style="21" customWidth="1"/>
    <col min="5" max="5" width="12" style="21" customWidth="1"/>
    <col min="6" max="6" width="8.8" style="22"/>
    <col min="7" max="7" width="10.125" style="23" customWidth="1"/>
    <col min="8" max="8" width="11.9583333333333" style="3" customWidth="1"/>
    <col min="9" max="9" width="19.9083333333333" style="3" customWidth="1"/>
  </cols>
  <sheetData>
    <row r="1" s="1" customFormat="1" ht="23" customHeight="1" spans="1:9">
      <c r="A1" s="10" t="s">
        <v>0</v>
      </c>
      <c r="B1" s="24" t="s">
        <v>1</v>
      </c>
      <c r="C1" s="25" t="s">
        <v>2</v>
      </c>
      <c r="D1" s="26" t="s">
        <v>3</v>
      </c>
      <c r="E1" s="26" t="s">
        <v>4</v>
      </c>
      <c r="F1" s="27" t="s">
        <v>5</v>
      </c>
      <c r="G1" s="28" t="s">
        <v>6</v>
      </c>
      <c r="H1" s="29" t="s">
        <v>7</v>
      </c>
      <c r="I1" s="29" t="s">
        <v>8</v>
      </c>
    </row>
    <row r="2" s="2" customFormat="1" ht="22" customHeight="1" spans="1:9">
      <c r="A2" s="11">
        <v>1</v>
      </c>
      <c r="B2" s="12" t="s">
        <v>9</v>
      </c>
      <c r="C2" s="33" t="s">
        <v>10</v>
      </c>
      <c r="D2" s="14" t="str">
        <f t="shared" ref="D2:D34" si="0">IF(OR(LEN(C2)=15,LEN(C2)=18),IF(MOD(MID(C2,15,3)*1,2),"男","女"),#N/A)</f>
        <v>女</v>
      </c>
      <c r="E2" s="15" cm="1">
        <f ca="1" t="array" ref="E2">_xlfn.IFS(LEN(C2)=15,DATEDIF(TEXT("19"&amp;MID(C2,7,6),"0-00-00"),TODAY(),"y"),LEN(C2)=18,DATEDIF(TEXT(MID(C2,7,8),"0-00-00"),TODAY(),"y"),TRUE,"身份证错误")</f>
        <v>32</v>
      </c>
      <c r="F2" s="16" t="s">
        <v>11</v>
      </c>
      <c r="G2" s="15" t="s">
        <v>12</v>
      </c>
      <c r="H2" s="17" t="s">
        <v>13</v>
      </c>
      <c r="I2" s="17">
        <f t="shared" ref="I2:I10" si="1">245*70%</f>
        <v>171.5</v>
      </c>
    </row>
    <row r="3" s="2" customFormat="1" ht="22" customHeight="1" spans="1:9">
      <c r="A3" s="11">
        <v>2</v>
      </c>
      <c r="B3" s="12" t="s">
        <v>14</v>
      </c>
      <c r="C3" s="33" t="s">
        <v>15</v>
      </c>
      <c r="D3" s="14" t="str">
        <f t="shared" si="0"/>
        <v>男</v>
      </c>
      <c r="E3" s="15" cm="1">
        <f ca="1" t="array" ref="E3">_xlfn.IFS(LEN(C3)=15,DATEDIF(TEXT("19"&amp;MID(C3,7,6),"0-00-00"),TODAY(),"y"),LEN(C3)=18,DATEDIF(TEXT(MID(C3,7,8),"0-00-00"),TODAY(),"y"),TRUE,"身份证错误")</f>
        <v>52</v>
      </c>
      <c r="F3" s="16" t="s">
        <v>11</v>
      </c>
      <c r="G3" s="15" t="s">
        <v>12</v>
      </c>
      <c r="H3" s="17" t="s">
        <v>13</v>
      </c>
      <c r="I3" s="17">
        <f t="shared" si="1"/>
        <v>171.5</v>
      </c>
    </row>
    <row r="4" s="2" customFormat="1" ht="22" customHeight="1" spans="1:9">
      <c r="A4" s="11">
        <v>3</v>
      </c>
      <c r="B4" s="12" t="s">
        <v>16</v>
      </c>
      <c r="C4" s="33" t="s">
        <v>17</v>
      </c>
      <c r="D4" s="14" t="str">
        <f t="shared" si="0"/>
        <v>男</v>
      </c>
      <c r="E4" s="15" cm="1">
        <f ca="1" t="array" ref="E4">_xlfn.IFS(LEN(C4)=15,DATEDIF(TEXT("19"&amp;MID(C4,7,6),"0-00-00"),TODAY(),"y"),LEN(C4)=18,DATEDIF(TEXT(MID(C4,7,8),"0-00-00"),TODAY(),"y"),TRUE,"身份证错误")</f>
        <v>52</v>
      </c>
      <c r="F4" s="16" t="s">
        <v>11</v>
      </c>
      <c r="G4" s="15" t="s">
        <v>12</v>
      </c>
      <c r="H4" s="17" t="s">
        <v>13</v>
      </c>
      <c r="I4" s="17">
        <f t="shared" si="1"/>
        <v>171.5</v>
      </c>
    </row>
    <row r="5" s="2" customFormat="1" ht="22" customHeight="1" spans="1:9">
      <c r="A5" s="11">
        <v>4</v>
      </c>
      <c r="B5" s="12" t="s">
        <v>18</v>
      </c>
      <c r="C5" s="12" t="s">
        <v>19</v>
      </c>
      <c r="D5" s="14" t="str">
        <f t="shared" si="0"/>
        <v>男</v>
      </c>
      <c r="E5" s="15" cm="1">
        <f ca="1" t="array" ref="E5">_xlfn.IFS(LEN(C5)=15,DATEDIF(TEXT("19"&amp;MID(C5,7,6),"0-00-00"),TODAY(),"y"),LEN(C5)=18,DATEDIF(TEXT(MID(C5,7,8),"0-00-00"),TODAY(),"y"),TRUE,"身份证错误")</f>
        <v>54</v>
      </c>
      <c r="F5" s="16" t="s">
        <v>11</v>
      </c>
      <c r="G5" s="15" t="s">
        <v>12</v>
      </c>
      <c r="H5" s="17" t="s">
        <v>13</v>
      </c>
      <c r="I5" s="17">
        <f t="shared" si="1"/>
        <v>171.5</v>
      </c>
    </row>
    <row r="6" s="2" customFormat="1" ht="22" customHeight="1" spans="1:9">
      <c r="A6" s="11">
        <v>5</v>
      </c>
      <c r="B6" s="12" t="s">
        <v>20</v>
      </c>
      <c r="C6" s="33" t="s">
        <v>21</v>
      </c>
      <c r="D6" s="14" t="str">
        <f t="shared" si="0"/>
        <v>女</v>
      </c>
      <c r="E6" s="15" cm="1">
        <f ca="1" t="array" ref="E6">_xlfn.IFS(LEN(C6)=15,DATEDIF(TEXT("19"&amp;MID(C6,7,6),"0-00-00"),TODAY(),"y"),LEN(C6)=18,DATEDIF(TEXT(MID(C6,7,8),"0-00-00"),TODAY(),"y"),TRUE,"身份证错误")</f>
        <v>41</v>
      </c>
      <c r="F6" s="16" t="s">
        <v>11</v>
      </c>
      <c r="G6" s="15" t="s">
        <v>12</v>
      </c>
      <c r="H6" s="17" t="s">
        <v>13</v>
      </c>
      <c r="I6" s="17">
        <f t="shared" si="1"/>
        <v>171.5</v>
      </c>
    </row>
    <row r="7" s="2" customFormat="1" ht="22" customHeight="1" spans="1:9">
      <c r="A7" s="11">
        <v>6</v>
      </c>
      <c r="B7" s="12" t="s">
        <v>22</v>
      </c>
      <c r="C7" s="12" t="s">
        <v>23</v>
      </c>
      <c r="D7" s="14" t="str">
        <f t="shared" si="0"/>
        <v>女</v>
      </c>
      <c r="E7" s="15" cm="1">
        <f ca="1" t="array" ref="E7">_xlfn.IFS(LEN(C7)=15,DATEDIF(TEXT("19"&amp;MID(C7,7,6),"0-00-00"),TODAY(),"y"),LEN(C7)=18,DATEDIF(TEXT(MID(C7,7,8),"0-00-00"),TODAY(),"y"),TRUE,"身份证错误")</f>
        <v>39</v>
      </c>
      <c r="F7" s="16" t="s">
        <v>11</v>
      </c>
      <c r="G7" s="15" t="s">
        <v>12</v>
      </c>
      <c r="H7" s="17" t="s">
        <v>13</v>
      </c>
      <c r="I7" s="17">
        <f t="shared" si="1"/>
        <v>171.5</v>
      </c>
    </row>
    <row r="8" s="2" customFormat="1" ht="22" customHeight="1" spans="1:9">
      <c r="A8" s="11">
        <v>7</v>
      </c>
      <c r="B8" s="12" t="s">
        <v>24</v>
      </c>
      <c r="C8" s="33" t="s">
        <v>25</v>
      </c>
      <c r="D8" s="14" t="str">
        <f t="shared" si="0"/>
        <v>女</v>
      </c>
      <c r="E8" s="15" cm="1">
        <f ca="1" t="array" ref="E8">_xlfn.IFS(LEN(C8)=15,DATEDIF(TEXT("19"&amp;MID(C8,7,6),"0-00-00"),TODAY(),"y"),LEN(C8)=18,DATEDIF(TEXT(MID(C8,7,8),"0-00-00"),TODAY(),"y"),TRUE,"身份证错误")</f>
        <v>40</v>
      </c>
      <c r="F8" s="16" t="s">
        <v>11</v>
      </c>
      <c r="G8" s="15" t="s">
        <v>12</v>
      </c>
      <c r="H8" s="17" t="s">
        <v>13</v>
      </c>
      <c r="I8" s="17">
        <f t="shared" si="1"/>
        <v>171.5</v>
      </c>
    </row>
    <row r="9" s="2" customFormat="1" ht="22" customHeight="1" spans="1:9">
      <c r="A9" s="11">
        <v>8</v>
      </c>
      <c r="B9" s="12" t="s">
        <v>26</v>
      </c>
      <c r="C9" s="33" t="s">
        <v>27</v>
      </c>
      <c r="D9" s="14" t="str">
        <f t="shared" si="0"/>
        <v>女</v>
      </c>
      <c r="E9" s="15" cm="1">
        <f ca="1" t="array" ref="E9">_xlfn.IFS(LEN(C9)=15,DATEDIF(TEXT("19"&amp;MID(C9,7,6),"0-00-00"),TODAY(),"y"),LEN(C9)=18,DATEDIF(TEXT(MID(C9,7,8),"0-00-00"),TODAY(),"y"),TRUE,"身份证错误")</f>
        <v>50</v>
      </c>
      <c r="F9" s="16" t="s">
        <v>11</v>
      </c>
      <c r="G9" s="15" t="s">
        <v>12</v>
      </c>
      <c r="H9" s="17" t="s">
        <v>13</v>
      </c>
      <c r="I9" s="17">
        <f t="shared" si="1"/>
        <v>171.5</v>
      </c>
    </row>
    <row r="10" s="2" customFormat="1" ht="22" customHeight="1" spans="1:9">
      <c r="A10" s="11">
        <v>9</v>
      </c>
      <c r="B10" s="12" t="s">
        <v>28</v>
      </c>
      <c r="C10" s="12" t="s">
        <v>29</v>
      </c>
      <c r="D10" s="14" t="str">
        <f t="shared" si="0"/>
        <v>女</v>
      </c>
      <c r="E10" s="15" cm="1">
        <f ca="1" t="array" ref="E10">_xlfn.IFS(LEN(C10)=15,DATEDIF(TEXT("19"&amp;MID(C10,7,6),"0-00-00"),TODAY(),"y"),LEN(C10)=18,DATEDIF(TEXT(MID(C10,7,8),"0-00-00"),TODAY(),"y"),TRUE,"身份证错误")</f>
        <v>53</v>
      </c>
      <c r="F10" s="16" t="s">
        <v>11</v>
      </c>
      <c r="G10" s="15" t="s">
        <v>12</v>
      </c>
      <c r="H10" s="17" t="s">
        <v>13</v>
      </c>
      <c r="I10" s="17">
        <f t="shared" si="1"/>
        <v>171.5</v>
      </c>
    </row>
    <row r="11" s="2" customFormat="1" ht="22" customHeight="1" spans="1:9">
      <c r="A11" s="11">
        <v>10</v>
      </c>
      <c r="B11" s="12" t="s">
        <v>30</v>
      </c>
      <c r="C11" s="33" t="s">
        <v>31</v>
      </c>
      <c r="D11" s="14" t="str">
        <f t="shared" si="0"/>
        <v>男</v>
      </c>
      <c r="E11" s="15" cm="1">
        <f ca="1" t="array" ref="E11">_xlfn.IFS(LEN(C11)=15,DATEDIF(TEXT("19"&amp;MID(C11,7,6),"0-00-00"),TODAY(),"y"),LEN(C11)=18,DATEDIF(TEXT(MID(C11,7,8),"0-00-00"),TODAY(),"y"),TRUE,"身份证错误")</f>
        <v>57</v>
      </c>
      <c r="F11" s="16" t="s">
        <v>11</v>
      </c>
      <c r="G11" s="15" t="s">
        <v>12</v>
      </c>
      <c r="H11" s="17" t="s">
        <v>13</v>
      </c>
      <c r="I11" s="17">
        <f t="shared" ref="I11:I20" si="2">245*70%</f>
        <v>171.5</v>
      </c>
    </row>
    <row r="12" s="2" customFormat="1" ht="22" customHeight="1" spans="1:9">
      <c r="A12" s="11">
        <v>11</v>
      </c>
      <c r="B12" s="12" t="s">
        <v>32</v>
      </c>
      <c r="C12" s="33" t="s">
        <v>33</v>
      </c>
      <c r="D12" s="14" t="str">
        <f t="shared" si="0"/>
        <v>女</v>
      </c>
      <c r="E12" s="15" cm="1">
        <f ca="1" t="array" ref="E12">_xlfn.IFS(LEN(C12)=15,DATEDIF(TEXT("19"&amp;MID(C12,7,6),"0-00-00"),TODAY(),"y"),LEN(C12)=18,DATEDIF(TEXT(MID(C12,7,8),"0-00-00"),TODAY(),"y"),TRUE,"身份证错误")</f>
        <v>43</v>
      </c>
      <c r="F12" s="16" t="s">
        <v>11</v>
      </c>
      <c r="G12" s="15" t="s">
        <v>12</v>
      </c>
      <c r="H12" s="17" t="s">
        <v>13</v>
      </c>
      <c r="I12" s="17">
        <f t="shared" si="2"/>
        <v>171.5</v>
      </c>
    </row>
    <row r="13" s="2" customFormat="1" ht="22" customHeight="1" spans="1:9">
      <c r="A13" s="11">
        <v>12</v>
      </c>
      <c r="B13" s="12" t="s">
        <v>34</v>
      </c>
      <c r="C13" s="12" t="s">
        <v>35</v>
      </c>
      <c r="D13" s="14" t="str">
        <f t="shared" si="0"/>
        <v>男</v>
      </c>
      <c r="E13" s="15" cm="1">
        <f ca="1" t="array" ref="E13">_xlfn.IFS(LEN(C13)=15,DATEDIF(TEXT("19"&amp;MID(C13,7,6),"0-00-00"),TODAY(),"y"),LEN(C13)=18,DATEDIF(TEXT(MID(C13,7,8),"0-00-00"),TODAY(),"y"),TRUE,"身份证错误")</f>
        <v>57</v>
      </c>
      <c r="F13" s="16" t="s">
        <v>11</v>
      </c>
      <c r="G13" s="15" t="s">
        <v>12</v>
      </c>
      <c r="H13" s="17" t="s">
        <v>13</v>
      </c>
      <c r="I13" s="17">
        <f t="shared" si="2"/>
        <v>171.5</v>
      </c>
    </row>
    <row r="14" s="2" customFormat="1" ht="22" customHeight="1" spans="1:9">
      <c r="A14" s="11">
        <v>13</v>
      </c>
      <c r="B14" s="12" t="s">
        <v>36</v>
      </c>
      <c r="C14" s="33" t="s">
        <v>37</v>
      </c>
      <c r="D14" s="14" t="str">
        <f t="shared" si="0"/>
        <v>男</v>
      </c>
      <c r="E14" s="15" cm="1">
        <f ca="1" t="array" ref="E14">_xlfn.IFS(LEN(C14)=15,DATEDIF(TEXT("19"&amp;MID(C14,7,6),"0-00-00"),TODAY(),"y"),LEN(C14)=18,DATEDIF(TEXT(MID(C14,7,8),"0-00-00"),TODAY(),"y"),TRUE,"身份证错误")</f>
        <v>58</v>
      </c>
      <c r="F14" s="16" t="s">
        <v>11</v>
      </c>
      <c r="G14" s="15" t="s">
        <v>12</v>
      </c>
      <c r="H14" s="17" t="s">
        <v>13</v>
      </c>
      <c r="I14" s="17">
        <f t="shared" si="2"/>
        <v>171.5</v>
      </c>
    </row>
    <row r="15" s="2" customFormat="1" ht="22" customHeight="1" spans="1:9">
      <c r="A15" s="11">
        <v>14</v>
      </c>
      <c r="B15" s="12" t="s">
        <v>38</v>
      </c>
      <c r="C15" s="33" t="s">
        <v>39</v>
      </c>
      <c r="D15" s="14" t="str">
        <f t="shared" si="0"/>
        <v>男</v>
      </c>
      <c r="E15" s="15" cm="1">
        <f ca="1" t="array" ref="E15">_xlfn.IFS(LEN(C15)=15,DATEDIF(TEXT("19"&amp;MID(C15,7,6),"0-00-00"),TODAY(),"y"),LEN(C15)=18,DATEDIF(TEXT(MID(C15,7,8),"0-00-00"),TODAY(),"y"),TRUE,"身份证错误")</f>
        <v>60</v>
      </c>
      <c r="F15" s="16" t="s">
        <v>11</v>
      </c>
      <c r="G15" s="15" t="s">
        <v>12</v>
      </c>
      <c r="H15" s="17" t="s">
        <v>13</v>
      </c>
      <c r="I15" s="17">
        <f t="shared" si="2"/>
        <v>171.5</v>
      </c>
    </row>
    <row r="16" s="2" customFormat="1" ht="22" customHeight="1" spans="1:9">
      <c r="A16" s="11">
        <v>15</v>
      </c>
      <c r="B16" s="12" t="s">
        <v>40</v>
      </c>
      <c r="C16" s="33" t="s">
        <v>41</v>
      </c>
      <c r="D16" s="14" t="str">
        <f t="shared" si="0"/>
        <v>女</v>
      </c>
      <c r="E16" s="15" cm="1">
        <f ca="1" t="array" ref="E16">_xlfn.IFS(LEN(C16)=15,DATEDIF(TEXT("19"&amp;MID(C16,7,6),"0-00-00"),TODAY(),"y"),LEN(C16)=18,DATEDIF(TEXT(MID(C16,7,8),"0-00-00"),TODAY(),"y"),TRUE,"身份证错误")</f>
        <v>48</v>
      </c>
      <c r="F16" s="16" t="s">
        <v>11</v>
      </c>
      <c r="G16" s="15" t="s">
        <v>12</v>
      </c>
      <c r="H16" s="17" t="s">
        <v>13</v>
      </c>
      <c r="I16" s="17">
        <f t="shared" si="2"/>
        <v>171.5</v>
      </c>
    </row>
    <row r="17" s="2" customFormat="1" ht="22" customHeight="1" spans="1:9">
      <c r="A17" s="11">
        <v>16</v>
      </c>
      <c r="B17" s="12" t="s">
        <v>42</v>
      </c>
      <c r="C17" s="33" t="s">
        <v>43</v>
      </c>
      <c r="D17" s="14" t="str">
        <f t="shared" si="0"/>
        <v>女</v>
      </c>
      <c r="E17" s="15" cm="1">
        <f ca="1" t="array" ref="E17">_xlfn.IFS(LEN(C17)=15,DATEDIF(TEXT("19"&amp;MID(C17,7,6),"0-00-00"),TODAY(),"y"),LEN(C17)=18,DATEDIF(TEXT(MID(C17,7,8),"0-00-00"),TODAY(),"y"),TRUE,"身份证错误")</f>
        <v>50</v>
      </c>
      <c r="F17" s="16" t="s">
        <v>11</v>
      </c>
      <c r="G17" s="15" t="s">
        <v>12</v>
      </c>
      <c r="H17" s="17" t="s">
        <v>13</v>
      </c>
      <c r="I17" s="17">
        <f t="shared" si="2"/>
        <v>171.5</v>
      </c>
    </row>
    <row r="18" s="2" customFormat="1" ht="22" customHeight="1" spans="1:9">
      <c r="A18" s="11">
        <v>17</v>
      </c>
      <c r="B18" s="12" t="s">
        <v>44</v>
      </c>
      <c r="C18" s="33" t="s">
        <v>45</v>
      </c>
      <c r="D18" s="14" t="str">
        <f t="shared" si="0"/>
        <v>女</v>
      </c>
      <c r="E18" s="15" cm="1">
        <f ca="1" t="array" ref="E18">_xlfn.IFS(LEN(C18)=15,DATEDIF(TEXT("19"&amp;MID(C18,7,6),"0-00-00"),TODAY(),"y"),LEN(C18)=18,DATEDIF(TEXT(MID(C18,7,8),"0-00-00"),TODAY(),"y"),TRUE,"身份证错误")</f>
        <v>51</v>
      </c>
      <c r="F18" s="16" t="s">
        <v>11</v>
      </c>
      <c r="G18" s="15" t="s">
        <v>12</v>
      </c>
      <c r="H18" s="17" t="s">
        <v>13</v>
      </c>
      <c r="I18" s="17">
        <f t="shared" si="2"/>
        <v>171.5</v>
      </c>
    </row>
    <row r="19" s="2" customFormat="1" ht="22" customHeight="1" spans="1:9">
      <c r="A19" s="11">
        <v>18</v>
      </c>
      <c r="B19" s="12" t="s">
        <v>46</v>
      </c>
      <c r="C19" s="33" t="s">
        <v>47</v>
      </c>
      <c r="D19" s="14" t="str">
        <f t="shared" si="0"/>
        <v>女</v>
      </c>
      <c r="E19" s="15" cm="1">
        <f ca="1" t="array" ref="E19">_xlfn.IFS(LEN(C19)=15,DATEDIF(TEXT("19"&amp;MID(C19,7,6),"0-00-00"),TODAY(),"y"),LEN(C19)=18,DATEDIF(TEXT(MID(C19,7,8),"0-00-00"),TODAY(),"y"),TRUE,"身份证错误")</f>
        <v>49</v>
      </c>
      <c r="F19" s="16" t="s">
        <v>11</v>
      </c>
      <c r="G19" s="15" t="s">
        <v>12</v>
      </c>
      <c r="H19" s="17" t="s">
        <v>13</v>
      </c>
      <c r="I19" s="17">
        <f t="shared" si="2"/>
        <v>171.5</v>
      </c>
    </row>
    <row r="20" s="2" customFormat="1" ht="22" customHeight="1" spans="1:9">
      <c r="A20" s="11">
        <v>19</v>
      </c>
      <c r="B20" s="12" t="s">
        <v>48</v>
      </c>
      <c r="C20" s="33" t="s">
        <v>49</v>
      </c>
      <c r="D20" s="14" t="str">
        <f t="shared" si="0"/>
        <v>女</v>
      </c>
      <c r="E20" s="15" cm="1">
        <f ca="1" t="array" ref="E20">_xlfn.IFS(LEN(C20)=15,DATEDIF(TEXT("19"&amp;MID(C20,7,6),"0-00-00"),TODAY(),"y"),LEN(C20)=18,DATEDIF(TEXT(MID(C20,7,8),"0-00-00"),TODAY(),"y"),TRUE,"身份证错误")</f>
        <v>51</v>
      </c>
      <c r="F20" s="16" t="s">
        <v>11</v>
      </c>
      <c r="G20" s="15" t="s">
        <v>12</v>
      </c>
      <c r="H20" s="17" t="s">
        <v>13</v>
      </c>
      <c r="I20" s="17">
        <f t="shared" si="2"/>
        <v>171.5</v>
      </c>
    </row>
    <row r="21" s="2" customFormat="1" ht="22" customHeight="1" spans="1:9">
      <c r="A21" s="11">
        <v>20</v>
      </c>
      <c r="B21" s="12" t="s">
        <v>50</v>
      </c>
      <c r="C21" s="33" t="s">
        <v>51</v>
      </c>
      <c r="D21" s="14" t="str">
        <f t="shared" si="0"/>
        <v>男</v>
      </c>
      <c r="E21" s="15" cm="1">
        <f ca="1" t="array" ref="E21">_xlfn.IFS(LEN(C21)=15,DATEDIF(TEXT("19"&amp;MID(C21,7,6),"0-00-00"),TODAY(),"y"),LEN(C21)=18,DATEDIF(TEXT(MID(C21,7,8),"0-00-00"),TODAY(),"y"),TRUE,"身份证错误")</f>
        <v>55</v>
      </c>
      <c r="F21" s="16" t="s">
        <v>11</v>
      </c>
      <c r="G21" s="15" t="s">
        <v>12</v>
      </c>
      <c r="H21" s="17" t="s">
        <v>13</v>
      </c>
      <c r="I21" s="17">
        <f t="shared" ref="I21:I34" si="3">245*70%</f>
        <v>171.5</v>
      </c>
    </row>
    <row r="22" s="2" customFormat="1" ht="22" customHeight="1" spans="1:9">
      <c r="A22" s="11">
        <v>21</v>
      </c>
      <c r="B22" s="12" t="s">
        <v>52</v>
      </c>
      <c r="C22" s="12" t="s">
        <v>53</v>
      </c>
      <c r="D22" s="14" t="str">
        <f t="shared" si="0"/>
        <v>女</v>
      </c>
      <c r="E22" s="15" cm="1">
        <f ca="1" t="array" ref="E22">_xlfn.IFS(LEN(C22)=15,DATEDIF(TEXT("19"&amp;MID(C22,7,6),"0-00-00"),TODAY(),"y"),LEN(C22)=18,DATEDIF(TEXT(MID(C22,7,8),"0-00-00"),TODAY(),"y"),TRUE,"身份证错误")</f>
        <v>50</v>
      </c>
      <c r="F22" s="16" t="s">
        <v>11</v>
      </c>
      <c r="G22" s="15" t="s">
        <v>12</v>
      </c>
      <c r="H22" s="17" t="s">
        <v>13</v>
      </c>
      <c r="I22" s="17">
        <f t="shared" si="3"/>
        <v>171.5</v>
      </c>
    </row>
    <row r="23" s="2" customFormat="1" ht="22" customHeight="1" spans="1:9">
      <c r="A23" s="11">
        <v>22</v>
      </c>
      <c r="B23" s="12" t="s">
        <v>54</v>
      </c>
      <c r="C23" s="33" t="s">
        <v>55</v>
      </c>
      <c r="D23" s="14" t="str">
        <f t="shared" si="0"/>
        <v>女</v>
      </c>
      <c r="E23" s="15" cm="1">
        <f ca="1" t="array" ref="E23">_xlfn.IFS(LEN(C23)=15,DATEDIF(TEXT("19"&amp;MID(C23,7,6),"0-00-00"),TODAY(),"y"),LEN(C23)=18,DATEDIF(TEXT(MID(C23,7,8),"0-00-00"),TODAY(),"y"),TRUE,"身份证错误")</f>
        <v>47</v>
      </c>
      <c r="F23" s="16" t="s">
        <v>11</v>
      </c>
      <c r="G23" s="15" t="s">
        <v>12</v>
      </c>
      <c r="H23" s="17" t="s">
        <v>13</v>
      </c>
      <c r="I23" s="17">
        <f t="shared" si="3"/>
        <v>171.5</v>
      </c>
    </row>
    <row r="24" s="2" customFormat="1" ht="22" customHeight="1" spans="1:9">
      <c r="A24" s="11">
        <v>23</v>
      </c>
      <c r="B24" s="12" t="s">
        <v>56</v>
      </c>
      <c r="C24" s="33" t="s">
        <v>57</v>
      </c>
      <c r="D24" s="14" t="str">
        <f t="shared" si="0"/>
        <v>女</v>
      </c>
      <c r="E24" s="15" cm="1">
        <f ca="1" t="array" ref="E24">_xlfn.IFS(LEN(C24)=15,DATEDIF(TEXT("19"&amp;MID(C24,7,6),"0-00-00"),TODAY(),"y"),LEN(C24)=18,DATEDIF(TEXT(MID(C24,7,8),"0-00-00"),TODAY(),"y"),TRUE,"身份证错误")</f>
        <v>48</v>
      </c>
      <c r="F24" s="16" t="s">
        <v>11</v>
      </c>
      <c r="G24" s="15" t="s">
        <v>12</v>
      </c>
      <c r="H24" s="17" t="s">
        <v>13</v>
      </c>
      <c r="I24" s="17">
        <f t="shared" si="3"/>
        <v>171.5</v>
      </c>
    </row>
    <row r="25" s="2" customFormat="1" ht="22" customHeight="1" spans="1:9">
      <c r="A25" s="11">
        <v>24</v>
      </c>
      <c r="B25" s="12" t="s">
        <v>58</v>
      </c>
      <c r="C25" s="33" t="s">
        <v>59</v>
      </c>
      <c r="D25" s="14" t="str">
        <f t="shared" si="0"/>
        <v>女</v>
      </c>
      <c r="E25" s="15" cm="1">
        <f ca="1" t="array" ref="E25">_xlfn.IFS(LEN(C25)=15,DATEDIF(TEXT("19"&amp;MID(C25,7,6),"0-00-00"),TODAY(),"y"),LEN(C25)=18,DATEDIF(TEXT(MID(C25,7,8),"0-00-00"),TODAY(),"y"),TRUE,"身份证错误")</f>
        <v>47</v>
      </c>
      <c r="F25" s="16" t="s">
        <v>11</v>
      </c>
      <c r="G25" s="15" t="s">
        <v>12</v>
      </c>
      <c r="H25" s="17" t="s">
        <v>13</v>
      </c>
      <c r="I25" s="17">
        <f t="shared" si="3"/>
        <v>171.5</v>
      </c>
    </row>
    <row r="26" s="2" customFormat="1" ht="22" customHeight="1" spans="1:9">
      <c r="A26" s="11">
        <v>25</v>
      </c>
      <c r="B26" s="12" t="s">
        <v>60</v>
      </c>
      <c r="C26" s="33" t="s">
        <v>61</v>
      </c>
      <c r="D26" s="14" t="str">
        <f t="shared" si="0"/>
        <v>女</v>
      </c>
      <c r="E26" s="15" cm="1">
        <f ca="1" t="array" ref="E26">_xlfn.IFS(LEN(C26)=15,DATEDIF(TEXT("19"&amp;MID(C26,7,6),"0-00-00"),TODAY(),"y"),LEN(C26)=18,DATEDIF(TEXT(MID(C26,7,8),"0-00-00"),TODAY(),"y"),TRUE,"身份证错误")</f>
        <v>49</v>
      </c>
      <c r="F26" s="16" t="s">
        <v>11</v>
      </c>
      <c r="G26" s="15" t="s">
        <v>12</v>
      </c>
      <c r="H26" s="17" t="s">
        <v>13</v>
      </c>
      <c r="I26" s="17">
        <f t="shared" si="3"/>
        <v>171.5</v>
      </c>
    </row>
    <row r="27" s="2" customFormat="1" ht="22" customHeight="1" spans="1:9">
      <c r="A27" s="11">
        <v>26</v>
      </c>
      <c r="B27" s="12" t="s">
        <v>62</v>
      </c>
      <c r="C27" s="33" t="s">
        <v>63</v>
      </c>
      <c r="D27" s="14" t="str">
        <f t="shared" si="0"/>
        <v>男</v>
      </c>
      <c r="E27" s="15" cm="1">
        <f ca="1" t="array" ref="E27">_xlfn.IFS(LEN(C27)=15,DATEDIF(TEXT("19"&amp;MID(C27,7,6),"0-00-00"),TODAY(),"y"),LEN(C27)=18,DATEDIF(TEXT(MID(C27,7,8),"0-00-00"),TODAY(),"y"),TRUE,"身份证错误")</f>
        <v>43</v>
      </c>
      <c r="F27" s="16" t="s">
        <v>11</v>
      </c>
      <c r="G27" s="15" t="s">
        <v>12</v>
      </c>
      <c r="H27" s="17" t="s">
        <v>13</v>
      </c>
      <c r="I27" s="17">
        <f t="shared" si="3"/>
        <v>171.5</v>
      </c>
    </row>
    <row r="28" s="2" customFormat="1" ht="22" customHeight="1" spans="1:9">
      <c r="A28" s="11">
        <v>27</v>
      </c>
      <c r="B28" s="12" t="s">
        <v>64</v>
      </c>
      <c r="C28" s="33" t="s">
        <v>65</v>
      </c>
      <c r="D28" s="14" t="str">
        <f t="shared" si="0"/>
        <v>女</v>
      </c>
      <c r="E28" s="15" cm="1">
        <f ca="1" t="array" ref="E28">_xlfn.IFS(LEN(C28)=15,DATEDIF(TEXT("19"&amp;MID(C28,7,6),"0-00-00"),TODAY(),"y"),LEN(C28)=18,DATEDIF(TEXT(MID(C28,7,8),"0-00-00"),TODAY(),"y"),TRUE,"身份证错误")</f>
        <v>59</v>
      </c>
      <c r="F28" s="16" t="s">
        <v>11</v>
      </c>
      <c r="G28" s="15" t="s">
        <v>12</v>
      </c>
      <c r="H28" s="17" t="s">
        <v>13</v>
      </c>
      <c r="I28" s="17">
        <f t="shared" si="3"/>
        <v>171.5</v>
      </c>
    </row>
    <row r="29" s="2" customFormat="1" ht="22" customHeight="1" spans="1:9">
      <c r="A29" s="11">
        <v>28</v>
      </c>
      <c r="B29" s="12" t="s">
        <v>66</v>
      </c>
      <c r="C29" s="33" t="s">
        <v>67</v>
      </c>
      <c r="D29" s="14" t="str">
        <f t="shared" si="0"/>
        <v>女</v>
      </c>
      <c r="E29" s="15" cm="1">
        <f ca="1" t="array" ref="E29">_xlfn.IFS(LEN(C29)=15,DATEDIF(TEXT("19"&amp;MID(C29,7,6),"0-00-00"),TODAY(),"y"),LEN(C29)=18,DATEDIF(TEXT(MID(C29,7,8),"0-00-00"),TODAY(),"y"),TRUE,"身份证错误")</f>
        <v>55</v>
      </c>
      <c r="F29" s="16" t="s">
        <v>11</v>
      </c>
      <c r="G29" s="15" t="s">
        <v>12</v>
      </c>
      <c r="H29" s="17" t="s">
        <v>13</v>
      </c>
      <c r="I29" s="17">
        <f t="shared" si="3"/>
        <v>171.5</v>
      </c>
    </row>
    <row r="30" s="2" customFormat="1" ht="22" customHeight="1" spans="1:9">
      <c r="A30" s="11">
        <v>29</v>
      </c>
      <c r="B30" s="12" t="s">
        <v>68</v>
      </c>
      <c r="C30" s="33" t="s">
        <v>69</v>
      </c>
      <c r="D30" s="14" t="str">
        <f t="shared" si="0"/>
        <v>女</v>
      </c>
      <c r="E30" s="15" cm="1">
        <f ca="1" t="array" ref="E30">_xlfn.IFS(LEN(C30)=15,DATEDIF(TEXT("19"&amp;MID(C30,7,6),"0-00-00"),TODAY(),"y"),LEN(C30)=18,DATEDIF(TEXT(MID(C30,7,8),"0-00-00"),TODAY(),"y"),TRUE,"身份证错误")</f>
        <v>44</v>
      </c>
      <c r="F30" s="16" t="s">
        <v>11</v>
      </c>
      <c r="G30" s="15" t="s">
        <v>12</v>
      </c>
      <c r="H30" s="17" t="s">
        <v>13</v>
      </c>
      <c r="I30" s="17">
        <f t="shared" si="3"/>
        <v>171.5</v>
      </c>
    </row>
    <row r="31" s="2" customFormat="1" ht="22" customHeight="1" spans="1:9">
      <c r="A31" s="11">
        <v>30</v>
      </c>
      <c r="B31" s="12" t="s">
        <v>70</v>
      </c>
      <c r="C31" s="33" t="s">
        <v>71</v>
      </c>
      <c r="D31" s="14" t="str">
        <f t="shared" si="0"/>
        <v>男</v>
      </c>
      <c r="E31" s="15" cm="1">
        <f ca="1" t="array" ref="E31">_xlfn.IFS(LEN(C31)=15,DATEDIF(TEXT("19"&amp;MID(C31,7,6),"0-00-00"),TODAY(),"y"),LEN(C31)=18,DATEDIF(TEXT(MID(C31,7,8),"0-00-00"),TODAY(),"y"),TRUE,"身份证错误")</f>
        <v>57</v>
      </c>
      <c r="F31" s="16" t="s">
        <v>11</v>
      </c>
      <c r="G31" s="15" t="s">
        <v>12</v>
      </c>
      <c r="H31" s="17" t="s">
        <v>13</v>
      </c>
      <c r="I31" s="17">
        <f t="shared" si="3"/>
        <v>171.5</v>
      </c>
    </row>
    <row r="32" s="2" customFormat="1" ht="22" customHeight="1" spans="1:9">
      <c r="A32" s="11">
        <v>31</v>
      </c>
      <c r="B32" s="12" t="s">
        <v>72</v>
      </c>
      <c r="C32" s="33" t="s">
        <v>73</v>
      </c>
      <c r="D32" s="14" t="str">
        <f t="shared" si="0"/>
        <v>男</v>
      </c>
      <c r="E32" s="15" cm="1">
        <f ca="1" t="array" ref="E32">_xlfn.IFS(LEN(C32)=15,DATEDIF(TEXT("19"&amp;MID(C32,7,6),"0-00-00"),TODAY(),"y"),LEN(C32)=18,DATEDIF(TEXT(MID(C32,7,8),"0-00-00"),TODAY(),"y"),TRUE,"身份证错误")</f>
        <v>60</v>
      </c>
      <c r="F32" s="16" t="s">
        <v>11</v>
      </c>
      <c r="G32" s="15" t="s">
        <v>12</v>
      </c>
      <c r="H32" s="17" t="s">
        <v>13</v>
      </c>
      <c r="I32" s="17">
        <f t="shared" si="3"/>
        <v>171.5</v>
      </c>
    </row>
    <row r="33" s="2" customFormat="1" ht="22" customHeight="1" spans="1:9">
      <c r="A33" s="11">
        <v>32</v>
      </c>
      <c r="B33" s="12" t="s">
        <v>74</v>
      </c>
      <c r="C33" s="12" t="s">
        <v>75</v>
      </c>
      <c r="D33" s="14" t="str">
        <f t="shared" si="0"/>
        <v>女</v>
      </c>
      <c r="E33" s="15" cm="1">
        <f ca="1" t="array" ref="E33">_xlfn.IFS(LEN(C33)=15,DATEDIF(TEXT("19"&amp;MID(C33,7,6),"0-00-00"),TODAY(),"y"),LEN(C33)=18,DATEDIF(TEXT(MID(C33,7,8),"0-00-00"),TODAY(),"y"),TRUE,"身份证错误")</f>
        <v>59</v>
      </c>
      <c r="F33" s="16" t="s">
        <v>11</v>
      </c>
      <c r="G33" s="15" t="s">
        <v>12</v>
      </c>
      <c r="H33" s="17" t="s">
        <v>13</v>
      </c>
      <c r="I33" s="17">
        <f t="shared" si="3"/>
        <v>171.5</v>
      </c>
    </row>
    <row r="34" s="2" customFormat="1" ht="22" customHeight="1" spans="1:9">
      <c r="A34" s="11">
        <v>33</v>
      </c>
      <c r="B34" s="12" t="s">
        <v>76</v>
      </c>
      <c r="C34" s="33" t="s">
        <v>77</v>
      </c>
      <c r="D34" s="14" t="str">
        <f t="shared" si="0"/>
        <v>男</v>
      </c>
      <c r="E34" s="15" cm="1">
        <f ca="1" t="array" ref="E34">_xlfn.IFS(LEN(C34)=15,DATEDIF(TEXT("19"&amp;MID(C34,7,6),"0-00-00"),TODAY(),"y"),LEN(C34)=18,DATEDIF(TEXT(MID(C34,7,8),"0-00-00"),TODAY(),"y"),TRUE,"身份证错误")</f>
        <v>57</v>
      </c>
      <c r="F34" s="16" t="s">
        <v>11</v>
      </c>
      <c r="G34" s="15" t="s">
        <v>12</v>
      </c>
      <c r="H34" s="17" t="s">
        <v>13</v>
      </c>
      <c r="I34" s="17">
        <f t="shared" si="3"/>
        <v>171.5</v>
      </c>
    </row>
    <row r="35" s="2" customFormat="1" ht="22" customHeight="1" spans="1:9">
      <c r="A35" s="30" t="s">
        <v>78</v>
      </c>
      <c r="B35" s="31"/>
      <c r="C35" s="31"/>
      <c r="D35" s="31"/>
      <c r="E35" s="31"/>
      <c r="F35" s="31"/>
      <c r="G35" s="31"/>
      <c r="H35" s="32"/>
      <c r="I35" s="17">
        <f>SUM(I2:I34)</f>
        <v>5659.5</v>
      </c>
    </row>
  </sheetData>
  <autoFilter xmlns:etc="http://www.wps.cn/officeDocument/2017/etCustomData" ref="A1:G35" etc:filterBottomFollowUsedRange="0">
    <extLst/>
  </autoFilter>
  <mergeCells count="1">
    <mergeCell ref="A35:H35"/>
  </mergeCells>
  <conditionalFormatting sqref="B2">
    <cfRule type="duplicateValues" dxfId="0" priority="35"/>
    <cfRule type="duplicateValues" dxfId="0" priority="68"/>
  </conditionalFormatting>
  <conditionalFormatting sqref="B3">
    <cfRule type="duplicateValues" dxfId="0" priority="34"/>
    <cfRule type="duplicateValues" dxfId="0" priority="67"/>
  </conditionalFormatting>
  <conditionalFormatting sqref="B4">
    <cfRule type="duplicateValues" dxfId="0" priority="33"/>
    <cfRule type="duplicateValues" dxfId="0" priority="66"/>
  </conditionalFormatting>
  <conditionalFormatting sqref="B5">
    <cfRule type="duplicateValues" dxfId="0" priority="32"/>
    <cfRule type="duplicateValues" dxfId="0" priority="65"/>
  </conditionalFormatting>
  <conditionalFormatting sqref="B6">
    <cfRule type="duplicateValues" dxfId="0" priority="31"/>
    <cfRule type="duplicateValues" dxfId="0" priority="64"/>
  </conditionalFormatting>
  <conditionalFormatting sqref="B7">
    <cfRule type="duplicateValues" dxfId="0" priority="30"/>
    <cfRule type="duplicateValues" dxfId="0" priority="63"/>
  </conditionalFormatting>
  <conditionalFormatting sqref="B8">
    <cfRule type="duplicateValues" dxfId="0" priority="29"/>
    <cfRule type="duplicateValues" dxfId="0" priority="62"/>
  </conditionalFormatting>
  <conditionalFormatting sqref="B9">
    <cfRule type="duplicateValues" dxfId="0" priority="28"/>
    <cfRule type="duplicateValues" dxfId="0" priority="61"/>
  </conditionalFormatting>
  <conditionalFormatting sqref="B10">
    <cfRule type="duplicateValues" dxfId="0" priority="27"/>
    <cfRule type="duplicateValues" dxfId="0" priority="60"/>
  </conditionalFormatting>
  <conditionalFormatting sqref="B11">
    <cfRule type="duplicateValues" dxfId="0" priority="26"/>
    <cfRule type="duplicateValues" dxfId="0" priority="59"/>
  </conditionalFormatting>
  <conditionalFormatting sqref="B12">
    <cfRule type="duplicateValues" dxfId="0" priority="25"/>
    <cfRule type="duplicateValues" dxfId="0" priority="58"/>
  </conditionalFormatting>
  <conditionalFormatting sqref="B13">
    <cfRule type="duplicateValues" dxfId="0" priority="24"/>
    <cfRule type="duplicateValues" dxfId="0" priority="57"/>
  </conditionalFormatting>
  <conditionalFormatting sqref="B14">
    <cfRule type="duplicateValues" dxfId="0" priority="23"/>
    <cfRule type="duplicateValues" dxfId="0" priority="56"/>
  </conditionalFormatting>
  <conditionalFormatting sqref="B15">
    <cfRule type="duplicateValues" dxfId="0" priority="22"/>
    <cfRule type="duplicateValues" dxfId="0" priority="55"/>
  </conditionalFormatting>
  <conditionalFormatting sqref="B16">
    <cfRule type="duplicateValues" dxfId="0" priority="21"/>
    <cfRule type="duplicateValues" dxfId="0" priority="54"/>
  </conditionalFormatting>
  <conditionalFormatting sqref="B17">
    <cfRule type="duplicateValues" dxfId="0" priority="20"/>
    <cfRule type="duplicateValues" dxfId="0" priority="53"/>
  </conditionalFormatting>
  <conditionalFormatting sqref="B18">
    <cfRule type="duplicateValues" dxfId="0" priority="19"/>
    <cfRule type="duplicateValues" dxfId="0" priority="52"/>
  </conditionalFormatting>
  <conditionalFormatting sqref="B19">
    <cfRule type="duplicateValues" dxfId="0" priority="18"/>
    <cfRule type="duplicateValues" dxfId="0" priority="51"/>
  </conditionalFormatting>
  <conditionalFormatting sqref="B20">
    <cfRule type="duplicateValues" dxfId="0" priority="17"/>
    <cfRule type="duplicateValues" dxfId="0" priority="50"/>
  </conditionalFormatting>
  <conditionalFormatting sqref="B21">
    <cfRule type="duplicateValues" dxfId="0" priority="16"/>
    <cfRule type="duplicateValues" dxfId="0" priority="49"/>
  </conditionalFormatting>
  <conditionalFormatting sqref="B22">
    <cfRule type="duplicateValues" dxfId="0" priority="15"/>
    <cfRule type="duplicateValues" dxfId="0" priority="48"/>
  </conditionalFormatting>
  <conditionalFormatting sqref="B23">
    <cfRule type="duplicateValues" dxfId="0" priority="14"/>
    <cfRule type="duplicateValues" dxfId="0" priority="47"/>
  </conditionalFormatting>
  <conditionalFormatting sqref="B24">
    <cfRule type="duplicateValues" dxfId="0" priority="13"/>
    <cfRule type="duplicateValues" dxfId="0" priority="46"/>
  </conditionalFormatting>
  <conditionalFormatting sqref="B25">
    <cfRule type="duplicateValues" dxfId="0" priority="12"/>
    <cfRule type="duplicateValues" dxfId="0" priority="45"/>
  </conditionalFormatting>
  <conditionalFormatting sqref="B26">
    <cfRule type="duplicateValues" dxfId="0" priority="11"/>
    <cfRule type="duplicateValues" dxfId="0" priority="44"/>
  </conditionalFormatting>
  <conditionalFormatting sqref="B27">
    <cfRule type="duplicateValues" dxfId="0" priority="10"/>
    <cfRule type="duplicateValues" dxfId="0" priority="43"/>
  </conditionalFormatting>
  <conditionalFormatting sqref="B28">
    <cfRule type="duplicateValues" dxfId="0" priority="9"/>
    <cfRule type="duplicateValues" dxfId="0" priority="42"/>
  </conditionalFormatting>
  <conditionalFormatting sqref="B29">
    <cfRule type="duplicateValues" dxfId="0" priority="8"/>
    <cfRule type="duplicateValues" dxfId="0" priority="41"/>
  </conditionalFormatting>
  <conditionalFormatting sqref="B30">
    <cfRule type="duplicateValues" dxfId="0" priority="7"/>
    <cfRule type="duplicateValues" dxfId="0" priority="40"/>
  </conditionalFormatting>
  <conditionalFormatting sqref="B31">
    <cfRule type="duplicateValues" dxfId="0" priority="6"/>
    <cfRule type="duplicateValues" dxfId="0" priority="39"/>
  </conditionalFormatting>
  <conditionalFormatting sqref="B32">
    <cfRule type="duplicateValues" dxfId="0" priority="5"/>
    <cfRule type="duplicateValues" dxfId="0" priority="38"/>
  </conditionalFormatting>
  <conditionalFormatting sqref="B33">
    <cfRule type="duplicateValues" dxfId="0" priority="4"/>
    <cfRule type="duplicateValues" dxfId="0" priority="37"/>
  </conditionalFormatting>
  <conditionalFormatting sqref="B34">
    <cfRule type="duplicateValues" dxfId="0" priority="3"/>
    <cfRule type="duplicateValues" dxfId="0" priority="36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"/>
  <sheetViews>
    <sheetView workbookViewId="0">
      <selection activeCell="C29" sqref="C29"/>
    </sheetView>
  </sheetViews>
  <sheetFormatPr defaultColWidth="8.8" defaultRowHeight="14.25" outlineLevelRow="4" outlineLevelCol="6"/>
  <cols>
    <col min="1" max="1" width="6.6" customWidth="1"/>
    <col min="2" max="2" width="24.75" style="3" customWidth="1"/>
    <col min="3" max="3" width="22.2" style="4" customWidth="1"/>
    <col min="4" max="6" width="8.8" style="3"/>
    <col min="7" max="7" width="12.625" style="3" customWidth="1"/>
    <col min="8" max="8" width="23.9" customWidth="1"/>
  </cols>
  <sheetData>
    <row r="1" s="1" customFormat="1" ht="30" customHeight="1" spans="1:7">
      <c r="A1" s="5" t="s">
        <v>0</v>
      </c>
      <c r="B1" s="6" t="s">
        <v>1</v>
      </c>
      <c r="C1" s="7" t="s">
        <v>2</v>
      </c>
      <c r="D1" s="8" t="s">
        <v>3</v>
      </c>
      <c r="E1" s="8" t="s">
        <v>4</v>
      </c>
      <c r="F1" s="9" t="s">
        <v>5</v>
      </c>
      <c r="G1" s="10" t="s">
        <v>6</v>
      </c>
    </row>
    <row r="2" s="2" customFormat="1" ht="30" customHeight="1" spans="1:7">
      <c r="A2" s="11"/>
      <c r="B2" s="12"/>
      <c r="C2" s="13"/>
      <c r="D2" s="14"/>
      <c r="E2" s="15"/>
      <c r="F2" s="16"/>
      <c r="G2" s="15"/>
    </row>
    <row r="3" s="2" customFormat="1" ht="30" customHeight="1" spans="1:7">
      <c r="A3" s="11"/>
      <c r="B3" s="12"/>
      <c r="C3" s="12"/>
      <c r="D3" s="14"/>
      <c r="E3" s="15"/>
      <c r="F3" s="16"/>
      <c r="G3" s="15"/>
    </row>
    <row r="4" s="2" customFormat="1" ht="30" customHeight="1" spans="1:7">
      <c r="A4" s="11"/>
      <c r="B4" s="17"/>
      <c r="C4" s="18"/>
      <c r="D4" s="14"/>
      <c r="E4" s="15"/>
      <c r="F4" s="16"/>
      <c r="G4" s="15"/>
    </row>
    <row r="5" s="2" customFormat="1" ht="30" customHeight="1" spans="1:7">
      <c r="A5" s="11"/>
      <c r="B5" s="12"/>
      <c r="C5" s="12"/>
      <c r="D5" s="14"/>
      <c r="E5" s="15"/>
      <c r="F5" s="16"/>
      <c r="G5" s="15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增加</vt:lpstr>
      <vt:lpstr>减少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中高后勤</dc:creator>
  <cp:lastModifiedBy>joy</cp:lastModifiedBy>
  <dcterms:created xsi:type="dcterms:W3CDTF">2024-11-08T03:56:00Z</dcterms:created>
  <dcterms:modified xsi:type="dcterms:W3CDTF">2025-04-30T12:53:14Z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7148DBC57B5041A7ACB377829C34EF6F_13</vt:lpwstr>
  </property>
  <property fmtid="{D5CDD505-2E9C-101B-9397-08002B2CF9AE}" pid="3" name="KSOProductBuildVer">
    <vt:lpwstr>2052-12.1.0.20784</vt:lpwstr>
  </property>
  <property fmtid="{D5CDD505-2E9C-101B-9397-08002B2CF9AE}" pid="4" name="KSOReadingLayout">
    <vt:bool>true</vt:bool>
  </property>
</Properties>
</file>