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<sst xmlns="http://schemas.openxmlformats.org/spreadsheetml/2006/main" count="319" uniqueCount="172">
  <si>
    <t>行号</t>
  </si>
  <si>
    <t>口味包装规格</t>
  </si>
  <si>
    <t>单位</t>
  </si>
  <si>
    <t>单价（箱）</t>
  </si>
  <si>
    <t>单价（瓶）</t>
  </si>
  <si>
    <t>条码</t>
  </si>
  <si>
    <t>规格</t>
  </si>
  <si>
    <r>
      <rPr>
        <sz val="10"/>
        <rFont val="宋体"/>
        <charset val="134"/>
      </rPr>
      <t>农夫山泉天然水</t>
    </r>
    <r>
      <rPr>
        <sz val="10"/>
        <rFont val="Tahoma"/>
        <charset val="134"/>
      </rPr>
      <t>380ml*24</t>
    </r>
    <r>
      <rPr>
        <sz val="10"/>
        <rFont val="宋体"/>
        <charset val="134"/>
      </rPr>
      <t>（纸箱）</t>
    </r>
  </si>
  <si>
    <t>件</t>
  </si>
  <si>
    <t>6921168511280</t>
  </si>
  <si>
    <t>1*24</t>
  </si>
  <si>
    <r>
      <rPr>
        <sz val="10"/>
        <rFont val="宋体"/>
        <charset val="134"/>
      </rPr>
      <t>农夫山泉天然水</t>
    </r>
    <r>
      <rPr>
        <sz val="10"/>
        <rFont val="Tahoma"/>
        <charset val="134"/>
      </rPr>
      <t>380ml*12(</t>
    </r>
    <r>
      <rPr>
        <sz val="10"/>
        <rFont val="宋体"/>
        <charset val="134"/>
      </rPr>
      <t>彩膜）</t>
    </r>
  </si>
  <si>
    <t>包</t>
  </si>
  <si>
    <t>6921168502127</t>
  </si>
  <si>
    <t>1*12</t>
  </si>
  <si>
    <t>380天然矿泉水15入纸箱</t>
  </si>
  <si>
    <t>6921168561308</t>
  </si>
  <si>
    <t>1*15</t>
  </si>
  <si>
    <r>
      <rPr>
        <sz val="10"/>
        <rFont val="宋体"/>
        <charset val="134"/>
      </rPr>
      <t>农夫山泉天然水</t>
    </r>
    <r>
      <rPr>
        <sz val="10"/>
        <rFont val="Tahoma"/>
        <charset val="134"/>
      </rPr>
      <t>1*1*12.9L</t>
    </r>
  </si>
  <si>
    <t>桶</t>
  </si>
  <si>
    <t>6921168594054</t>
  </si>
  <si>
    <t>1*1</t>
  </si>
  <si>
    <r>
      <rPr>
        <sz val="10"/>
        <rFont val="宋体"/>
        <charset val="134"/>
      </rPr>
      <t>农夫山泉天然水</t>
    </r>
    <r>
      <rPr>
        <sz val="10"/>
        <rFont val="Tahoma"/>
        <charset val="134"/>
      </rPr>
      <t>1.5L*12</t>
    </r>
    <r>
      <rPr>
        <sz val="10"/>
        <rFont val="宋体"/>
        <charset val="134"/>
      </rPr>
      <t>（塑包）</t>
    </r>
  </si>
  <si>
    <t>6921168520015</t>
  </si>
  <si>
    <r>
      <rPr>
        <sz val="10"/>
        <color rgb="FF000000"/>
        <rFont val="宋体"/>
        <charset val="134"/>
      </rPr>
      <t>农夫山泉天然水</t>
    </r>
    <r>
      <rPr>
        <sz val="10"/>
        <color rgb="FF000000"/>
        <rFont val="Tahoma"/>
        <charset val="134"/>
      </rPr>
      <t>550ml*24</t>
    </r>
    <r>
      <rPr>
        <sz val="10"/>
        <color rgb="FF000000"/>
        <rFont val="宋体"/>
        <charset val="134"/>
      </rPr>
      <t>（塑包）</t>
    </r>
  </si>
  <si>
    <t>6921168509256</t>
  </si>
  <si>
    <r>
      <rPr>
        <sz val="10"/>
        <rFont val="宋体"/>
        <charset val="134"/>
      </rPr>
      <t>农夫山泉天然水</t>
    </r>
    <r>
      <rPr>
        <sz val="10"/>
        <rFont val="Tahoma"/>
        <charset val="134"/>
      </rPr>
      <t>2L*8(</t>
    </r>
    <r>
      <rPr>
        <sz val="10"/>
        <rFont val="宋体"/>
        <charset val="134"/>
      </rPr>
      <t>塑包）</t>
    </r>
  </si>
  <si>
    <t>6921168593521</t>
  </si>
  <si>
    <t>1*8</t>
  </si>
  <si>
    <r>
      <rPr>
        <sz val="10"/>
        <rFont val="宋体"/>
        <charset val="134"/>
      </rPr>
      <t>农夫山泉天然水</t>
    </r>
    <r>
      <rPr>
        <sz val="10"/>
        <rFont val="Tahoma"/>
        <charset val="134"/>
      </rPr>
      <t>5L*4(</t>
    </r>
    <r>
      <rPr>
        <sz val="10"/>
        <rFont val="宋体"/>
        <charset val="134"/>
      </rPr>
      <t>纸箱）</t>
    </r>
  </si>
  <si>
    <t>6921168593545</t>
  </si>
  <si>
    <t>1*4</t>
  </si>
  <si>
    <r>
      <rPr>
        <sz val="10"/>
        <rFont val="宋体"/>
        <charset val="134"/>
      </rPr>
      <t>农夫山泉天然水</t>
    </r>
    <r>
      <rPr>
        <sz val="10"/>
        <rFont val="Tahoma"/>
        <charset val="134"/>
      </rPr>
      <t>4L*4</t>
    </r>
    <r>
      <rPr>
        <sz val="10"/>
        <rFont val="宋体"/>
        <charset val="134"/>
      </rPr>
      <t>（纸箱）</t>
    </r>
  </si>
  <si>
    <t>6921168559176</t>
  </si>
  <si>
    <t>6L水4入纸箱</t>
  </si>
  <si>
    <t>6921168598113</t>
  </si>
  <si>
    <t>1L婴儿水12入纸箱</t>
  </si>
  <si>
    <t>6921168593033</t>
  </si>
  <si>
    <t>苏打水饮品白桃味410ML*15瓶</t>
  </si>
  <si>
    <t>6921168594993</t>
  </si>
  <si>
    <t>苏打水饮品柠檬味410ML*15瓶</t>
  </si>
  <si>
    <t>6921168595006</t>
  </si>
  <si>
    <t>苏打水饮品日向夏橘味410ML*15瓶</t>
  </si>
  <si>
    <t>6921168595730</t>
  </si>
  <si>
    <t>410-农夫山泉-原味1*15-纸箱装</t>
  </si>
  <si>
    <t>6921168562473</t>
  </si>
  <si>
    <t>410苏打天然水柠檬24纸箱</t>
  </si>
  <si>
    <t>410苏打天然水白桃24纸箱</t>
  </si>
  <si>
    <t>410苏打水日向夏24纸箱</t>
  </si>
  <si>
    <t>长白雪535天然雪山矿泉水535ML*24瓶</t>
  </si>
  <si>
    <t>6921168596614</t>
  </si>
  <si>
    <r>
      <rPr>
        <sz val="10"/>
        <rFont val="宋体"/>
        <charset val="134"/>
      </rPr>
      <t>农夫山泉天然水</t>
    </r>
    <r>
      <rPr>
        <sz val="10"/>
        <rFont val="Tahoma"/>
        <charset val="134"/>
      </rPr>
      <t>535ml*24</t>
    </r>
    <r>
      <rPr>
        <sz val="10"/>
        <rFont val="宋体"/>
        <charset val="134"/>
      </rPr>
      <t>（纸箱）</t>
    </r>
  </si>
  <si>
    <t>6921168593002</t>
  </si>
  <si>
    <t>550纯净水24入白膜</t>
  </si>
  <si>
    <t>6921168560509</t>
  </si>
  <si>
    <t>550纯净水12入彩膜非KA版</t>
  </si>
  <si>
    <t>6921168560431</t>
  </si>
  <si>
    <t>900树叶茉莉花茶900ML*12入纸箱</t>
  </si>
  <si>
    <t>6921168598427</t>
  </si>
  <si>
    <t>900树叶青柑普洱900ML*12入纸箱</t>
  </si>
  <si>
    <t>6921168598649</t>
  </si>
  <si>
    <t>900树叶乌龙900ML*12入纸箱</t>
  </si>
  <si>
    <t>6921168599905</t>
  </si>
  <si>
    <t>900树叶黑乌龙900ML*12入纸箱</t>
  </si>
  <si>
    <t>6921168599882</t>
  </si>
  <si>
    <t>东方树叶绿茶500ml*15</t>
  </si>
  <si>
    <t>6921168558018</t>
  </si>
  <si>
    <t>东方树叶红茶500ml*15</t>
  </si>
  <si>
    <t>6921168558025</t>
  </si>
  <si>
    <t>东方树叶乌龙500ml*15</t>
  </si>
  <si>
    <t>6921168558032</t>
  </si>
  <si>
    <t>东方树叶茉莉500ml*15</t>
  </si>
  <si>
    <t>6921168558049</t>
  </si>
  <si>
    <t>东方树叶青柑普洱茶1*15*500ML</t>
  </si>
  <si>
    <t>6921168596348</t>
  </si>
  <si>
    <t>335树叶茉莉花茶4*6纸箱</t>
  </si>
  <si>
    <t>6921168594696</t>
  </si>
  <si>
    <t>335树叶桂花乌龙4*6纸箱</t>
  </si>
  <si>
    <t>6921168597055</t>
  </si>
  <si>
    <t>茶π柠檬红茶500ml*15</t>
  </si>
  <si>
    <t>6921168593583</t>
  </si>
  <si>
    <t>茶π柚子绿茶500ml*15</t>
  </si>
  <si>
    <t>6921168593576</t>
  </si>
  <si>
    <t>茶π蜜桃乌龙500ml*15</t>
  </si>
  <si>
    <t>6921168593569</t>
  </si>
  <si>
    <t>茶π西柚茉莉花500ml*15</t>
  </si>
  <si>
    <t>6921168593552</t>
  </si>
  <si>
    <t>500茶π茉莉花柠檬15入纸箱</t>
  </si>
  <si>
    <t>6921168560165</t>
  </si>
  <si>
    <r>
      <rPr>
        <sz val="10"/>
        <rFont val="宋体"/>
        <charset val="134"/>
      </rPr>
      <t>茶π蜜桃乌龙900</t>
    </r>
    <r>
      <rPr>
        <sz val="10"/>
        <rFont val="Tahoma"/>
        <charset val="134"/>
      </rPr>
      <t>ml*12</t>
    </r>
  </si>
  <si>
    <t>6921168594450</t>
  </si>
  <si>
    <r>
      <rPr>
        <sz val="10"/>
        <rFont val="宋体"/>
        <charset val="134"/>
      </rPr>
      <t>茶π柠檬红茶900</t>
    </r>
    <r>
      <rPr>
        <sz val="10"/>
        <rFont val="Tahoma"/>
        <charset val="134"/>
      </rPr>
      <t>ml*12</t>
    </r>
  </si>
  <si>
    <t>6921168594467</t>
  </si>
  <si>
    <r>
      <rPr>
        <sz val="10"/>
        <rFont val="宋体"/>
        <charset val="134"/>
      </rPr>
      <t>茶π西柚茉莉花茶900</t>
    </r>
    <r>
      <rPr>
        <sz val="10"/>
        <rFont val="Tahoma"/>
        <charset val="134"/>
      </rPr>
      <t>ml*12</t>
    </r>
  </si>
  <si>
    <t>6921168598298</t>
  </si>
  <si>
    <r>
      <rPr>
        <sz val="10"/>
        <rFont val="宋体"/>
        <charset val="134"/>
      </rPr>
      <t>茶π柠檬绿茶900</t>
    </r>
    <r>
      <rPr>
        <sz val="10"/>
        <rFont val="Tahoma"/>
        <charset val="134"/>
      </rPr>
      <t>ml*12</t>
    </r>
  </si>
  <si>
    <t>6921168598304</t>
  </si>
  <si>
    <t>尖叫多肽550ml*15</t>
  </si>
  <si>
    <t>6921168504015</t>
  </si>
  <si>
    <t>尖叫纤维550ml*15</t>
  </si>
  <si>
    <t>6921168504022</t>
  </si>
  <si>
    <t>550尖叫茶氨酸黄金桃15入纸箱</t>
  </si>
  <si>
    <t>6921168560240</t>
  </si>
  <si>
    <t>550尖叫乳钙柑橘15入纸箱</t>
  </si>
  <si>
    <t>6921168560226</t>
  </si>
  <si>
    <t>等渗尖叫海盐青橘味1*15*550ml运动盖</t>
  </si>
  <si>
    <t>6921168596157</t>
  </si>
  <si>
    <t>等渗尖叫海盐柚子1*15*550ml运动盖</t>
  </si>
  <si>
    <t>6921168596140</t>
  </si>
  <si>
    <t>维他命水柑橘*500ml*15</t>
  </si>
  <si>
    <t>6921168550142</t>
  </si>
  <si>
    <t>维他命水柠檬*500ml*15</t>
  </si>
  <si>
    <t>6921168550128</t>
  </si>
  <si>
    <t>维他命水益生菌*500ml*15</t>
  </si>
  <si>
    <t>6921168593859</t>
  </si>
  <si>
    <t>维他命水石榴*500ml*15</t>
  </si>
  <si>
    <t>6921168550104</t>
  </si>
  <si>
    <t>维他命水热带*500ml*15</t>
  </si>
  <si>
    <t>6921168550111</t>
  </si>
  <si>
    <t>维他命水蓝莓500ml*15</t>
  </si>
  <si>
    <t>6921168550098</t>
  </si>
  <si>
    <t>15瓶装 大V柚子复合风味</t>
  </si>
  <si>
    <t>6921168599134</t>
  </si>
  <si>
    <t>15瓶装 大V西梅桃子风味</t>
  </si>
  <si>
    <t>6921168599110</t>
  </si>
  <si>
    <t>水溶C100柠檬445ml*15</t>
  </si>
  <si>
    <t>6921168500956</t>
  </si>
  <si>
    <t>水溶C100西柚445ml*15</t>
  </si>
  <si>
    <t>6921168500970</t>
  </si>
  <si>
    <t>水溶C100青皮445ml*15</t>
  </si>
  <si>
    <t>6921168559244</t>
  </si>
  <si>
    <t>445水溶C血橙15入纸箱</t>
  </si>
  <si>
    <t>6921168560189</t>
  </si>
  <si>
    <t>碳仌无糖黑咖270ml*15</t>
  </si>
  <si>
    <t>6921168594740</t>
  </si>
  <si>
    <t>碳仌低糖拿铁270ml*15</t>
  </si>
  <si>
    <t>6921168594726</t>
  </si>
  <si>
    <t>碳仌无蔗糖拿铁270ml*15</t>
  </si>
  <si>
    <t>6921168594733</t>
  </si>
  <si>
    <t>250炭仌PET无糖美式16入纸箱</t>
  </si>
  <si>
    <t>6921168598984</t>
  </si>
  <si>
    <t>1*16</t>
  </si>
  <si>
    <t>250炭仌PET茉莉茶咖16入纸箱</t>
  </si>
  <si>
    <t>6921168599226</t>
  </si>
  <si>
    <t>250炭仌PET醇香拿铁16入纸箱</t>
  </si>
  <si>
    <t>6921168598991</t>
  </si>
  <si>
    <r>
      <rPr>
        <sz val="10"/>
        <rFont val="Tahoma"/>
        <charset val="134"/>
      </rPr>
      <t>300NFC</t>
    </r>
    <r>
      <rPr>
        <sz val="10"/>
        <rFont val="宋体"/>
        <charset val="134"/>
      </rPr>
      <t>橙</t>
    </r>
    <r>
      <rPr>
        <sz val="10"/>
        <rFont val="Tahoma"/>
        <charset val="134"/>
      </rPr>
      <t>3*10</t>
    </r>
    <r>
      <rPr>
        <sz val="10"/>
        <rFont val="宋体"/>
        <charset val="134"/>
      </rPr>
      <t>纸箱</t>
    </r>
  </si>
  <si>
    <t>6921168593804</t>
  </si>
  <si>
    <t>1*3*10</t>
  </si>
  <si>
    <r>
      <rPr>
        <sz val="10"/>
        <rFont val="Tahoma"/>
        <charset val="134"/>
      </rPr>
      <t>300NFC</t>
    </r>
    <r>
      <rPr>
        <sz val="10"/>
        <rFont val="宋体"/>
        <charset val="134"/>
      </rPr>
      <t>芒果</t>
    </r>
    <r>
      <rPr>
        <sz val="10"/>
        <rFont val="Tahoma"/>
        <charset val="134"/>
      </rPr>
      <t>3*10</t>
    </r>
    <r>
      <rPr>
        <sz val="10"/>
        <rFont val="宋体"/>
        <charset val="134"/>
      </rPr>
      <t>纸箱</t>
    </r>
  </si>
  <si>
    <t>6921168593880</t>
  </si>
  <si>
    <t>900NFC橙汁1*12*900ML</t>
  </si>
  <si>
    <t>6921168593910</t>
  </si>
  <si>
    <t>900NFC芒果1*12*900ML</t>
  </si>
  <si>
    <t>6921168593934</t>
  </si>
  <si>
    <t>农夫果园30%橙苹果樱桃李1*15*450ML</t>
  </si>
  <si>
    <t>6921168532001</t>
  </si>
  <si>
    <t>农夫果园-30%凤梨苹果芒果1*15*450mL</t>
  </si>
  <si>
    <t>6921168532025</t>
  </si>
  <si>
    <t>农夫果园-30%桃苹果芭乐1*15*450mL</t>
  </si>
  <si>
    <t>6921168594511</t>
  </si>
  <si>
    <t>农夫果园30%葡萄苹果蓝莓1*15*450mL</t>
  </si>
  <si>
    <t>6921168594672</t>
  </si>
  <si>
    <t>1.25L果园30%葡萄6入纸箱</t>
  </si>
  <si>
    <t>6921168594719</t>
  </si>
  <si>
    <t>1*6</t>
  </si>
  <si>
    <t>1.25L果园30%橙子6入纸箱</t>
  </si>
  <si>
    <t>6921168591510</t>
  </si>
  <si>
    <t>1.25L果园30%凤梨6入纸箱</t>
  </si>
  <si>
    <t>6921168591527</t>
  </si>
  <si>
    <t>1.25果园30%桃苹果6入纸箱</t>
  </si>
  <si>
    <t>6921168594528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</si>
</sst>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Tahoma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000000"/>
      <name val="Tahoma"/>
      <charset val="134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theme="1"/>
      <name val="Tahoma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/>
  </cellStyleXfs>
  <cellXfs count="29">
    <xf numFmtId="0" fontId="0" fillId="0" borderId="0" xfId="0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176" fontId="0" fillId="0" borderId="1" xfId="0" applyNumberFormat="1" applyFill="1" applyBorder="1">
      <alignment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left" vertical="center"/>
    </xf>
    <xf numFmtId="176" fontId="4" fillId="0" borderId="1" xfId="49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/>
    <xf numFmtId="0" fontId="5" fillId="0" borderId="1" xfId="50" applyNumberFormat="1" applyFont="1" applyFill="1" applyBorder="1" applyAlignment="1">
      <alignment horizontal="center" vertical="center"/>
    </xf>
    <xf numFmtId="0" fontId="6" fillId="0" borderId="1" xfId="50" applyNumberFormat="1" applyFont="1" applyFill="1" applyBorder="1" applyAlignment="1">
      <alignment horizontal="left" vertical="center"/>
    </xf>
    <xf numFmtId="0" fontId="6" fillId="0" borderId="1" xfId="50" applyNumberFormat="1" applyFont="1" applyFill="1" applyBorder="1" applyAlignment="1">
      <alignment horizontal="center" vertical="center"/>
    </xf>
    <xf numFmtId="176" fontId="5" fillId="0" borderId="1" xfId="50" applyNumberFormat="1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>
      <alignment vertical="center"/>
    </xf>
    <xf numFmtId="0" fontId="7" fillId="0" borderId="1" xfId="0" applyFont="1" applyFill="1" applyBorder="1" applyAlignment="1"/>
    <xf numFmtId="0" fontId="7" fillId="0" borderId="1" xfId="50" applyNumberFormat="1" applyFont="1" applyFill="1" applyBorder="1" applyAlignment="1">
      <alignment horizontal="left" vertical="center"/>
    </xf>
    <xf numFmtId="0" fontId="7" fillId="0" borderId="1" xfId="50" applyNumberFormat="1" applyFont="1" applyFill="1" applyBorder="1" applyAlignment="1">
      <alignment horizontal="center" vertical="center"/>
    </xf>
    <xf numFmtId="0" fontId="8" fillId="0" borderId="1" xfId="50" applyNumberFormat="1" applyFont="1" applyFill="1" applyBorder="1" applyAlignment="1">
      <alignment vertical="center"/>
    </xf>
    <xf numFmtId="0" fontId="7" fillId="0" borderId="0" xfId="0" applyFont="1" applyAlignment="1"/>
    <xf numFmtId="0" fontId="9" fillId="0" borderId="1" xfId="0" applyFont="1" applyFill="1" applyBorder="1" applyAlignment="1">
      <alignment vertical="center"/>
    </xf>
    <xf numFmtId="0" fontId="6" fillId="0" borderId="1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  <xf numFmtId="49" fontId="6" fillId="0" borderId="1" xfId="0" applyNumberFormat="1" applyFont="1" applyFill="1" applyBorder="1" applyAlignment="1"/>
    <xf numFmtId="0" fontId="6" fillId="0" borderId="1" xfId="51" applyNumberFormat="1" applyFont="1" applyFill="1" applyBorder="1" applyAlignment="1"/>
    <xf numFmtId="0" fontId="6" fillId="0" borderId="1" xfId="0" applyFont="1" applyFill="1" applyBorder="1" applyAlignment="1">
      <alignment horizontal="center"/>
    </xf>
    <xf numFmtId="0" fontId="5" fillId="0" borderId="1" xfId="50" applyNumberFormat="1" applyFont="1" applyFill="1" applyBorder="1" applyAlignment="1">
      <alignment horizontal="left" vertical="center"/>
    </xf>
    <xf numFmtId="49" fontId="5" fillId="0" borderId="1" xfId="50" applyNumberFormat="1" applyFont="1" applyFill="1" applyBorder="1" applyAlignment="1">
      <alignment horizontal="left" vertical="center"/>
    </xf>
    <xf numFmtId="0" fontId="5" fillId="0" borderId="1" xfId="50" applyNumberFormat="1" applyFont="1" applyFill="1" applyBorder="1" applyAlignment="1" quotePrefix="1">
      <alignment vertical="center"/>
    </xf>
    <xf numFmtId="0" fontId="7" fillId="0" borderId="1" xfId="0" applyFont="1" applyFill="1" applyBorder="1" applyAlignment="1" quotePrefix="1"/>
    <xf numFmtId="0" fontId="8" fillId="0" borderId="1" xfId="50" applyNumberFormat="1" applyFont="1" applyFill="1" applyBorder="1" applyAlignment="1" quotePrefix="1">
      <alignment vertical="center"/>
    </xf>
    <xf numFmtId="0" fontId="7" fillId="0" borderId="0" xfId="0" applyFont="1" applyAlignment="1" quotePrefix="1"/>
    <xf numFmtId="0" fontId="6" fillId="0" borderId="1" xfId="0" applyFont="1" applyFill="1" applyBorder="1" applyAlignment="1" quotePrefix="1"/>
    <xf numFmtId="49" fontId="5" fillId="0" borderId="1" xfId="50" applyNumberFormat="1" applyFont="1" applyFill="1" applyBorder="1" applyAlignment="1" quotePrefix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 4" xfId="49"/>
    <cellStyle name="常规 10" xfId="50"/>
    <cellStyle name="常规 11" xfId="51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9"/>
  <sheetViews>
    <sheetView tabSelected="1" workbookViewId="0">
      <selection activeCell="I26" sqref="I26"/>
    </sheetView>
  </sheetViews>
  <sheetFormatPr defaultColWidth="9" defaultRowHeight="14.4" outlineLevelCol="6"/>
  <cols>
    <col min="1" max="1" width="9" style="4"/>
    <col min="2" max="2" width="30.3796296296296" style="4" customWidth="1"/>
    <col min="3" max="3" width="9" style="4" customWidth="1"/>
    <col min="4" max="4" width="11.1296296296296" style="4" customWidth="1"/>
    <col min="5" max="5" width="11.1296296296296" style="5" customWidth="1"/>
    <col min="6" max="6" width="19.1296296296296" style="4" customWidth="1"/>
    <col min="7" max="7" width="9" style="4" customWidth="1"/>
    <col min="8" max="16384" width="9" style="4"/>
  </cols>
  <sheetData>
    <row r="1" s="1" customFormat="1" ht="31.5" customHeight="1" spans="1:7">
      <c r="A1" s="6" t="s">
        <v>0</v>
      </c>
      <c r="B1" s="7" t="s">
        <v>1</v>
      </c>
      <c r="C1" s="6" t="s">
        <v>2</v>
      </c>
      <c r="D1" s="6" t="s">
        <v>3</v>
      </c>
      <c r="E1" s="8" t="s">
        <v>4</v>
      </c>
      <c r="F1" s="6" t="s">
        <v>5</v>
      </c>
      <c r="G1" s="9" t="s">
        <v>6</v>
      </c>
    </row>
    <row r="2" s="2" customFormat="1" ht="13.2" spans="1:7">
      <c r="A2" s="10">
        <f>ROW()-1</f>
        <v>1</v>
      </c>
      <c r="B2" s="11" t="s">
        <v>7</v>
      </c>
      <c r="C2" s="12" t="s">
        <v>8</v>
      </c>
      <c r="D2" s="10">
        <v>25.5</v>
      </c>
      <c r="E2" s="13">
        <f>D2/24</f>
        <v>1.0625</v>
      </c>
      <c r="F2" s="29" t="s">
        <v>9</v>
      </c>
      <c r="G2" s="14" t="s">
        <v>10</v>
      </c>
    </row>
    <row r="3" s="2" customFormat="1" ht="13.2" spans="1:7">
      <c r="A3" s="10">
        <f>ROW()-1</f>
        <v>2</v>
      </c>
      <c r="B3" s="11" t="s">
        <v>11</v>
      </c>
      <c r="C3" s="12" t="s">
        <v>12</v>
      </c>
      <c r="D3" s="10">
        <v>12.5</v>
      </c>
      <c r="E3" s="13">
        <f>D3/12</f>
        <v>1.04166666666667</v>
      </c>
      <c r="F3" s="29" t="s">
        <v>13</v>
      </c>
      <c r="G3" s="14" t="s">
        <v>14</v>
      </c>
    </row>
    <row r="4" s="2" customFormat="1" ht="13.2" spans="1:7">
      <c r="A4" s="10">
        <f t="shared" ref="A4:A19" si="0">ROW()-1</f>
        <v>3</v>
      </c>
      <c r="B4" s="15" t="s">
        <v>15</v>
      </c>
      <c r="C4" s="12" t="s">
        <v>8</v>
      </c>
      <c r="D4" s="10">
        <v>19</v>
      </c>
      <c r="E4" s="13">
        <f>D4/15</f>
        <v>1.26666666666667</v>
      </c>
      <c r="F4" s="30" t="s">
        <v>16</v>
      </c>
      <c r="G4" s="14" t="s">
        <v>17</v>
      </c>
    </row>
    <row r="5" s="2" customFormat="1" ht="13.2" spans="1:7">
      <c r="A5" s="10">
        <f t="shared" si="0"/>
        <v>4</v>
      </c>
      <c r="B5" s="11" t="s">
        <v>18</v>
      </c>
      <c r="C5" s="12" t="s">
        <v>19</v>
      </c>
      <c r="D5" s="10">
        <v>16</v>
      </c>
      <c r="E5" s="13">
        <f>D5/1</f>
        <v>16</v>
      </c>
      <c r="F5" s="29" t="s">
        <v>20</v>
      </c>
      <c r="G5" s="14" t="s">
        <v>21</v>
      </c>
    </row>
    <row r="6" s="2" customFormat="1" ht="13.2" spans="1:7">
      <c r="A6" s="10">
        <f t="shared" si="0"/>
        <v>5</v>
      </c>
      <c r="B6" s="11" t="s">
        <v>22</v>
      </c>
      <c r="C6" s="12" t="s">
        <v>8</v>
      </c>
      <c r="D6" s="10">
        <v>27.5</v>
      </c>
      <c r="E6" s="13">
        <f>D6/12</f>
        <v>2.29166666666667</v>
      </c>
      <c r="F6" s="29" t="s">
        <v>23</v>
      </c>
      <c r="G6" s="14" t="s">
        <v>14</v>
      </c>
    </row>
    <row r="7" s="3" customFormat="1" ht="13.2" spans="1:7">
      <c r="A7" s="10">
        <f t="shared" si="0"/>
        <v>6</v>
      </c>
      <c r="B7" s="16" t="s">
        <v>24</v>
      </c>
      <c r="C7" s="17" t="s">
        <v>8</v>
      </c>
      <c r="D7" s="10">
        <v>30</v>
      </c>
      <c r="E7" s="13">
        <f>D7/24</f>
        <v>1.25</v>
      </c>
      <c r="F7" s="31" t="s">
        <v>25</v>
      </c>
      <c r="G7" s="18" t="s">
        <v>10</v>
      </c>
    </row>
    <row r="8" s="2" customFormat="1" ht="13.2" spans="1:7">
      <c r="A8" s="10">
        <f t="shared" si="0"/>
        <v>7</v>
      </c>
      <c r="B8" s="11" t="s">
        <v>26</v>
      </c>
      <c r="C8" s="12" t="s">
        <v>8</v>
      </c>
      <c r="D8" s="10">
        <v>24</v>
      </c>
      <c r="E8" s="13">
        <f>D8/8</f>
        <v>3</v>
      </c>
      <c r="F8" s="29" t="s">
        <v>27</v>
      </c>
      <c r="G8" s="14" t="s">
        <v>28</v>
      </c>
    </row>
    <row r="9" s="2" customFormat="1" ht="13.2" spans="1:7">
      <c r="A9" s="10">
        <f t="shared" si="0"/>
        <v>8</v>
      </c>
      <c r="B9" s="11" t="s">
        <v>29</v>
      </c>
      <c r="C9" s="12" t="s">
        <v>8</v>
      </c>
      <c r="D9" s="10">
        <v>29</v>
      </c>
      <c r="E9" s="13">
        <f>D9/4</f>
        <v>7.25</v>
      </c>
      <c r="F9" s="29" t="s">
        <v>30</v>
      </c>
      <c r="G9" s="14" t="s">
        <v>31</v>
      </c>
    </row>
    <row r="10" s="2" customFormat="1" ht="13.2" spans="1:7">
      <c r="A10" s="10">
        <f t="shared" si="0"/>
        <v>9</v>
      </c>
      <c r="B10" s="11" t="s">
        <v>32</v>
      </c>
      <c r="C10" s="12" t="s">
        <v>8</v>
      </c>
      <c r="D10" s="10">
        <v>26.5</v>
      </c>
      <c r="E10" s="13">
        <f>D10/4</f>
        <v>6.625</v>
      </c>
      <c r="F10" s="29" t="s">
        <v>33</v>
      </c>
      <c r="G10" s="14" t="s">
        <v>31</v>
      </c>
    </row>
    <row r="11" s="2" customFormat="1" ht="13.2" spans="1:7">
      <c r="A11" s="10">
        <f t="shared" si="0"/>
        <v>10</v>
      </c>
      <c r="B11" s="19" t="s">
        <v>34</v>
      </c>
      <c r="C11" s="12" t="s">
        <v>8</v>
      </c>
      <c r="D11" s="10">
        <v>32</v>
      </c>
      <c r="E11" s="13">
        <f>D11/4</f>
        <v>8</v>
      </c>
      <c r="F11" s="32" t="s">
        <v>35</v>
      </c>
      <c r="G11" s="14" t="s">
        <v>31</v>
      </c>
    </row>
    <row r="12" s="2" customFormat="1" ht="13.2" spans="1:7">
      <c r="A12" s="10">
        <f t="shared" si="0"/>
        <v>11</v>
      </c>
      <c r="B12" s="15" t="s">
        <v>36</v>
      </c>
      <c r="C12" s="12" t="s">
        <v>8</v>
      </c>
      <c r="D12" s="10">
        <v>85.5</v>
      </c>
      <c r="E12" s="13">
        <f>D12/12</f>
        <v>7.125</v>
      </c>
      <c r="F12" s="30" t="s">
        <v>37</v>
      </c>
      <c r="G12" s="14" t="s">
        <v>14</v>
      </c>
    </row>
    <row r="13" s="2" customFormat="1" ht="13.2" spans="1:7">
      <c r="A13" s="10">
        <f t="shared" si="0"/>
        <v>12</v>
      </c>
      <c r="B13" s="11" t="s">
        <v>38</v>
      </c>
      <c r="C13" s="12" t="s">
        <v>8</v>
      </c>
      <c r="D13" s="10">
        <v>42</v>
      </c>
      <c r="E13" s="13">
        <f>D13/15</f>
        <v>2.8</v>
      </c>
      <c r="F13" s="29" t="s">
        <v>39</v>
      </c>
      <c r="G13" s="14" t="s">
        <v>17</v>
      </c>
    </row>
    <row r="14" s="2" customFormat="1" ht="13.2" spans="1:7">
      <c r="A14" s="10">
        <f t="shared" si="0"/>
        <v>13</v>
      </c>
      <c r="B14" s="11" t="s">
        <v>40</v>
      </c>
      <c r="C14" s="12" t="s">
        <v>8</v>
      </c>
      <c r="D14" s="10">
        <v>42</v>
      </c>
      <c r="E14" s="13">
        <f>D14/15</f>
        <v>2.8</v>
      </c>
      <c r="F14" s="29" t="s">
        <v>41</v>
      </c>
      <c r="G14" s="14" t="s">
        <v>17</v>
      </c>
    </row>
    <row r="15" s="2" customFormat="1" ht="13.2" spans="1:7">
      <c r="A15" s="10">
        <f t="shared" si="0"/>
        <v>14</v>
      </c>
      <c r="B15" s="11" t="s">
        <v>42</v>
      </c>
      <c r="C15" s="12" t="s">
        <v>8</v>
      </c>
      <c r="D15" s="10">
        <v>42</v>
      </c>
      <c r="E15" s="13">
        <f>D15/15</f>
        <v>2.8</v>
      </c>
      <c r="F15" s="29" t="s">
        <v>43</v>
      </c>
      <c r="G15" s="14" t="s">
        <v>17</v>
      </c>
    </row>
    <row r="16" s="2" customFormat="1" ht="13.2" spans="1:7">
      <c r="A16" s="10">
        <f t="shared" si="0"/>
        <v>15</v>
      </c>
      <c r="B16" s="20" t="s">
        <v>44</v>
      </c>
      <c r="C16" s="12" t="s">
        <v>8</v>
      </c>
      <c r="D16" s="10">
        <v>42</v>
      </c>
      <c r="E16" s="13">
        <f>D16/15</f>
        <v>2.8</v>
      </c>
      <c r="F16" s="29" t="s">
        <v>45</v>
      </c>
      <c r="G16" s="14" t="s">
        <v>17</v>
      </c>
    </row>
    <row r="17" s="2" customFormat="1" ht="13.2" spans="1:7">
      <c r="A17" s="10">
        <f t="shared" si="0"/>
        <v>16</v>
      </c>
      <c r="B17" s="15" t="s">
        <v>46</v>
      </c>
      <c r="C17" s="12" t="s">
        <v>8</v>
      </c>
      <c r="D17" s="10">
        <v>67</v>
      </c>
      <c r="E17" s="13">
        <f t="shared" ref="E17:E22" si="1">D17/24</f>
        <v>2.79166666666667</v>
      </c>
      <c r="F17" s="30" t="s">
        <v>41</v>
      </c>
      <c r="G17" s="14" t="s">
        <v>10</v>
      </c>
    </row>
    <row r="18" s="2" customFormat="1" ht="13.2" spans="1:7">
      <c r="A18" s="10">
        <f t="shared" si="0"/>
        <v>17</v>
      </c>
      <c r="B18" s="15" t="s">
        <v>47</v>
      </c>
      <c r="C18" s="12" t="s">
        <v>8</v>
      </c>
      <c r="D18" s="10">
        <v>67</v>
      </c>
      <c r="E18" s="13">
        <f t="shared" si="1"/>
        <v>2.79166666666667</v>
      </c>
      <c r="F18" s="30" t="s">
        <v>39</v>
      </c>
      <c r="G18" s="14" t="s">
        <v>10</v>
      </c>
    </row>
    <row r="19" s="2" customFormat="1" ht="13.2" spans="1:7">
      <c r="A19" s="10">
        <f t="shared" si="0"/>
        <v>18</v>
      </c>
      <c r="B19" s="15" t="s">
        <v>48</v>
      </c>
      <c r="C19" s="12" t="s">
        <v>8</v>
      </c>
      <c r="D19" s="10">
        <v>67</v>
      </c>
      <c r="E19" s="13">
        <f t="shared" si="1"/>
        <v>2.79166666666667</v>
      </c>
      <c r="F19" s="30" t="s">
        <v>43</v>
      </c>
      <c r="G19" s="14" t="s">
        <v>10</v>
      </c>
    </row>
    <row r="20" s="2" customFormat="1" ht="13.2" spans="1:7">
      <c r="A20" s="10">
        <f t="shared" ref="A20:A26" si="2">ROW()-1</f>
        <v>19</v>
      </c>
      <c r="B20" s="21" t="s">
        <v>49</v>
      </c>
      <c r="C20" s="12" t="s">
        <v>8</v>
      </c>
      <c r="D20" s="10">
        <v>43</v>
      </c>
      <c r="E20" s="13">
        <f t="shared" si="1"/>
        <v>1.79166666666667</v>
      </c>
      <c r="F20" s="29" t="s">
        <v>50</v>
      </c>
      <c r="G20" s="14" t="s">
        <v>10</v>
      </c>
    </row>
    <row r="21" s="2" customFormat="1" ht="13.2" spans="1:7">
      <c r="A21" s="10">
        <f t="shared" si="2"/>
        <v>20</v>
      </c>
      <c r="B21" s="11" t="s">
        <v>51</v>
      </c>
      <c r="C21" s="12" t="s">
        <v>8</v>
      </c>
      <c r="D21" s="22">
        <v>60.5</v>
      </c>
      <c r="E21" s="13">
        <f t="shared" si="1"/>
        <v>2.52083333333333</v>
      </c>
      <c r="F21" s="29" t="s">
        <v>52</v>
      </c>
      <c r="G21" s="14" t="s">
        <v>10</v>
      </c>
    </row>
    <row r="22" s="2" customFormat="1" ht="13.2" spans="1:7">
      <c r="A22" s="10">
        <f t="shared" si="2"/>
        <v>21</v>
      </c>
      <c r="B22" s="23" t="s">
        <v>53</v>
      </c>
      <c r="C22" s="12" t="s">
        <v>8</v>
      </c>
      <c r="D22" s="22">
        <v>19</v>
      </c>
      <c r="E22" s="13">
        <f t="shared" si="1"/>
        <v>0.791666666666667</v>
      </c>
      <c r="F22" s="24" t="s">
        <v>54</v>
      </c>
      <c r="G22" s="14" t="s">
        <v>10</v>
      </c>
    </row>
    <row r="23" s="2" customFormat="1" ht="13.2" spans="1:7">
      <c r="A23" s="10">
        <f t="shared" si="2"/>
        <v>22</v>
      </c>
      <c r="B23" s="23" t="s">
        <v>55</v>
      </c>
      <c r="C23" s="12" t="s">
        <v>12</v>
      </c>
      <c r="D23" s="22">
        <v>9.5</v>
      </c>
      <c r="E23" s="13">
        <f>D23/12</f>
        <v>0.791666666666667</v>
      </c>
      <c r="F23" s="24" t="s">
        <v>56</v>
      </c>
      <c r="G23" s="14" t="s">
        <v>14</v>
      </c>
    </row>
    <row r="24" s="2" customFormat="1" ht="13.2" spans="1:7">
      <c r="A24" s="10">
        <f t="shared" si="2"/>
        <v>23</v>
      </c>
      <c r="B24" s="21" t="s">
        <v>57</v>
      </c>
      <c r="C24" s="12" t="s">
        <v>8</v>
      </c>
      <c r="D24" s="22">
        <v>62</v>
      </c>
      <c r="E24" s="13">
        <f t="shared" ref="E24:E27" si="3">D24/12</f>
        <v>5.16666666666667</v>
      </c>
      <c r="F24" s="33" t="s">
        <v>58</v>
      </c>
      <c r="G24" s="14" t="s">
        <v>14</v>
      </c>
    </row>
    <row r="25" s="2" customFormat="1" ht="13.2" spans="1:7">
      <c r="A25" s="10">
        <f t="shared" si="2"/>
        <v>24</v>
      </c>
      <c r="B25" s="21" t="s">
        <v>59</v>
      </c>
      <c r="C25" s="12" t="s">
        <v>8</v>
      </c>
      <c r="D25" s="22">
        <v>62</v>
      </c>
      <c r="E25" s="13">
        <f t="shared" si="3"/>
        <v>5.16666666666667</v>
      </c>
      <c r="F25" s="33" t="s">
        <v>60</v>
      </c>
      <c r="G25" s="14" t="s">
        <v>14</v>
      </c>
    </row>
    <row r="26" s="2" customFormat="1" ht="13.2" spans="1:7">
      <c r="A26" s="10">
        <f t="shared" si="2"/>
        <v>25</v>
      </c>
      <c r="B26" s="21" t="s">
        <v>61</v>
      </c>
      <c r="C26" s="12" t="s">
        <v>8</v>
      </c>
      <c r="D26" s="22">
        <v>62</v>
      </c>
      <c r="E26" s="13">
        <f t="shared" si="3"/>
        <v>5.16666666666667</v>
      </c>
      <c r="F26" s="33" t="s">
        <v>62</v>
      </c>
      <c r="G26" s="14" t="s">
        <v>14</v>
      </c>
    </row>
    <row r="27" s="2" customFormat="1" ht="13.2" spans="1:7">
      <c r="A27" s="10">
        <f t="shared" ref="A27:A43" si="4">ROW()-1</f>
        <v>26</v>
      </c>
      <c r="B27" s="21" t="s">
        <v>63</v>
      </c>
      <c r="C27" s="12" t="s">
        <v>8</v>
      </c>
      <c r="D27" s="22">
        <v>62</v>
      </c>
      <c r="E27" s="13">
        <f t="shared" si="3"/>
        <v>5.16666666666667</v>
      </c>
      <c r="F27" s="33" t="s">
        <v>64</v>
      </c>
      <c r="G27" s="14" t="s">
        <v>14</v>
      </c>
    </row>
    <row r="28" s="2" customFormat="1" ht="13.2" spans="1:7">
      <c r="A28" s="10">
        <f t="shared" si="4"/>
        <v>27</v>
      </c>
      <c r="B28" s="11" t="s">
        <v>65</v>
      </c>
      <c r="C28" s="12" t="s">
        <v>8</v>
      </c>
      <c r="D28" s="22">
        <v>57</v>
      </c>
      <c r="E28" s="13">
        <f>D28/15</f>
        <v>3.8</v>
      </c>
      <c r="F28" s="29" t="s">
        <v>66</v>
      </c>
      <c r="G28" s="14" t="s">
        <v>17</v>
      </c>
    </row>
    <row r="29" s="2" customFormat="1" ht="13.2" spans="1:7">
      <c r="A29" s="10">
        <f t="shared" si="4"/>
        <v>28</v>
      </c>
      <c r="B29" s="11" t="s">
        <v>67</v>
      </c>
      <c r="C29" s="12" t="s">
        <v>8</v>
      </c>
      <c r="D29" s="22">
        <v>57</v>
      </c>
      <c r="E29" s="13">
        <f>D29/15</f>
        <v>3.8</v>
      </c>
      <c r="F29" s="29" t="s">
        <v>68</v>
      </c>
      <c r="G29" s="14" t="s">
        <v>17</v>
      </c>
    </row>
    <row r="30" s="2" customFormat="1" ht="13.2" spans="1:7">
      <c r="A30" s="10">
        <f t="shared" si="4"/>
        <v>29</v>
      </c>
      <c r="B30" s="11" t="s">
        <v>69</v>
      </c>
      <c r="C30" s="12" t="s">
        <v>8</v>
      </c>
      <c r="D30" s="22">
        <v>57</v>
      </c>
      <c r="E30" s="13">
        <f>D30/15</f>
        <v>3.8</v>
      </c>
      <c r="F30" s="29" t="s">
        <v>70</v>
      </c>
      <c r="G30" s="14" t="s">
        <v>17</v>
      </c>
    </row>
    <row r="31" s="2" customFormat="1" ht="13.2" spans="1:7">
      <c r="A31" s="10">
        <f t="shared" si="4"/>
        <v>30</v>
      </c>
      <c r="B31" s="11" t="s">
        <v>71</v>
      </c>
      <c r="C31" s="12" t="s">
        <v>8</v>
      </c>
      <c r="D31" s="22">
        <v>57</v>
      </c>
      <c r="E31" s="13">
        <f>D31/15</f>
        <v>3.8</v>
      </c>
      <c r="F31" s="29" t="s">
        <v>72</v>
      </c>
      <c r="G31" s="14" t="s">
        <v>17</v>
      </c>
    </row>
    <row r="32" s="2" customFormat="1" ht="13.2" spans="1:7">
      <c r="A32" s="10">
        <f t="shared" si="4"/>
        <v>31</v>
      </c>
      <c r="B32" s="25" t="s">
        <v>73</v>
      </c>
      <c r="C32" s="12" t="s">
        <v>8</v>
      </c>
      <c r="D32" s="22">
        <v>57</v>
      </c>
      <c r="E32" s="13">
        <f>D32/15</f>
        <v>3.8</v>
      </c>
      <c r="F32" s="29" t="s">
        <v>74</v>
      </c>
      <c r="G32" s="14" t="s">
        <v>17</v>
      </c>
    </row>
    <row r="33" s="2" customFormat="1" ht="13.2" spans="1:7">
      <c r="A33" s="10">
        <f t="shared" si="4"/>
        <v>32</v>
      </c>
      <c r="B33" s="15" t="s">
        <v>75</v>
      </c>
      <c r="C33" s="12" t="s">
        <v>8</v>
      </c>
      <c r="D33" s="22">
        <v>60.5</v>
      </c>
      <c r="E33" s="13">
        <f>D33/24</f>
        <v>2.52083333333333</v>
      </c>
      <c r="F33" s="30" t="s">
        <v>76</v>
      </c>
      <c r="G33" s="14" t="s">
        <v>10</v>
      </c>
    </row>
    <row r="34" s="2" customFormat="1" ht="13.2" spans="1:7">
      <c r="A34" s="10">
        <f t="shared" si="4"/>
        <v>33</v>
      </c>
      <c r="B34" s="15" t="s">
        <v>77</v>
      </c>
      <c r="C34" s="12" t="s">
        <v>8</v>
      </c>
      <c r="D34" s="22">
        <v>60.5</v>
      </c>
      <c r="E34" s="13">
        <f>D34/24</f>
        <v>2.52083333333333</v>
      </c>
      <c r="F34" s="30" t="s">
        <v>78</v>
      </c>
      <c r="G34" s="14" t="s">
        <v>10</v>
      </c>
    </row>
    <row r="35" s="2" customFormat="1" ht="13.2" spans="1:7">
      <c r="A35" s="10">
        <f t="shared" si="4"/>
        <v>34</v>
      </c>
      <c r="B35" s="11" t="s">
        <v>79</v>
      </c>
      <c r="C35" s="12" t="s">
        <v>8</v>
      </c>
      <c r="D35" s="22">
        <v>57</v>
      </c>
      <c r="E35" s="13">
        <f>D35/15</f>
        <v>3.8</v>
      </c>
      <c r="F35" s="29" t="s">
        <v>80</v>
      </c>
      <c r="G35" s="14" t="s">
        <v>17</v>
      </c>
    </row>
    <row r="36" s="2" customFormat="1" ht="13.2" spans="1:7">
      <c r="A36" s="10">
        <f t="shared" si="4"/>
        <v>35</v>
      </c>
      <c r="B36" s="11" t="s">
        <v>81</v>
      </c>
      <c r="C36" s="12" t="s">
        <v>8</v>
      </c>
      <c r="D36" s="22">
        <v>57</v>
      </c>
      <c r="E36" s="13">
        <f>D36/15</f>
        <v>3.8</v>
      </c>
      <c r="F36" s="29" t="s">
        <v>82</v>
      </c>
      <c r="G36" s="14" t="s">
        <v>17</v>
      </c>
    </row>
    <row r="37" s="2" customFormat="1" ht="13.2" spans="1:7">
      <c r="A37" s="10">
        <f t="shared" si="4"/>
        <v>36</v>
      </c>
      <c r="B37" s="11" t="s">
        <v>83</v>
      </c>
      <c r="C37" s="12" t="s">
        <v>8</v>
      </c>
      <c r="D37" s="22">
        <v>57</v>
      </c>
      <c r="E37" s="13">
        <f>D37/15</f>
        <v>3.8</v>
      </c>
      <c r="F37" s="29" t="s">
        <v>84</v>
      </c>
      <c r="G37" s="14" t="s">
        <v>17</v>
      </c>
    </row>
    <row r="38" s="2" customFormat="1" ht="13.2" spans="1:7">
      <c r="A38" s="10">
        <f t="shared" si="4"/>
        <v>37</v>
      </c>
      <c r="B38" s="11" t="s">
        <v>85</v>
      </c>
      <c r="C38" s="12" t="s">
        <v>8</v>
      </c>
      <c r="D38" s="22">
        <v>57</v>
      </c>
      <c r="E38" s="13">
        <f>D38/15</f>
        <v>3.8</v>
      </c>
      <c r="F38" s="29" t="s">
        <v>86</v>
      </c>
      <c r="G38" s="14" t="s">
        <v>17</v>
      </c>
    </row>
    <row r="39" s="2" customFormat="1" ht="13.2" spans="1:7">
      <c r="A39" s="10">
        <f t="shared" si="4"/>
        <v>38</v>
      </c>
      <c r="B39" s="21" t="s">
        <v>87</v>
      </c>
      <c r="C39" s="12" t="s">
        <v>8</v>
      </c>
      <c r="D39" s="22">
        <v>57</v>
      </c>
      <c r="E39" s="13">
        <f>D39/15</f>
        <v>3.8</v>
      </c>
      <c r="F39" s="33" t="s">
        <v>88</v>
      </c>
      <c r="G39" s="14" t="s">
        <v>17</v>
      </c>
    </row>
    <row r="40" s="2" customFormat="1" ht="13.2" spans="1:7">
      <c r="A40" s="10">
        <f t="shared" si="4"/>
        <v>39</v>
      </c>
      <c r="B40" s="11" t="s">
        <v>89</v>
      </c>
      <c r="C40" s="12" t="s">
        <v>8</v>
      </c>
      <c r="D40" s="22">
        <v>62</v>
      </c>
      <c r="E40" s="13">
        <f t="shared" ref="E40:E43" si="5">D40/12</f>
        <v>5.16666666666667</v>
      </c>
      <c r="F40" s="29" t="s">
        <v>90</v>
      </c>
      <c r="G40" s="14" t="s">
        <v>14</v>
      </c>
    </row>
    <row r="41" s="2" customFormat="1" ht="13.2" spans="1:7">
      <c r="A41" s="10">
        <f t="shared" si="4"/>
        <v>40</v>
      </c>
      <c r="B41" s="11" t="s">
        <v>91</v>
      </c>
      <c r="C41" s="12" t="s">
        <v>8</v>
      </c>
      <c r="D41" s="22">
        <v>62</v>
      </c>
      <c r="E41" s="13">
        <f t="shared" si="5"/>
        <v>5.16666666666667</v>
      </c>
      <c r="F41" s="29" t="s">
        <v>92</v>
      </c>
      <c r="G41" s="14" t="s">
        <v>14</v>
      </c>
    </row>
    <row r="42" s="2" customFormat="1" ht="13.2" spans="1:7">
      <c r="A42" s="10">
        <f t="shared" si="4"/>
        <v>41</v>
      </c>
      <c r="B42" s="11" t="s">
        <v>93</v>
      </c>
      <c r="C42" s="12" t="s">
        <v>8</v>
      </c>
      <c r="D42" s="22">
        <v>62</v>
      </c>
      <c r="E42" s="13">
        <f t="shared" si="5"/>
        <v>5.16666666666667</v>
      </c>
      <c r="F42" s="29" t="s">
        <v>94</v>
      </c>
      <c r="G42" s="14" t="s">
        <v>14</v>
      </c>
    </row>
    <row r="43" s="2" customFormat="1" ht="13.2" spans="1:7">
      <c r="A43" s="10">
        <f t="shared" si="4"/>
        <v>42</v>
      </c>
      <c r="B43" s="11" t="s">
        <v>95</v>
      </c>
      <c r="C43" s="12" t="s">
        <v>8</v>
      </c>
      <c r="D43" s="22">
        <v>62</v>
      </c>
      <c r="E43" s="13">
        <f t="shared" si="5"/>
        <v>5.16666666666667</v>
      </c>
      <c r="F43" s="29" t="s">
        <v>96</v>
      </c>
      <c r="G43" s="14" t="s">
        <v>14</v>
      </c>
    </row>
    <row r="44" s="2" customFormat="1" ht="13.2" spans="1:7">
      <c r="A44" s="10">
        <f t="shared" ref="A44:A74" si="6">ROW()-1</f>
        <v>43</v>
      </c>
      <c r="B44" s="11" t="s">
        <v>97</v>
      </c>
      <c r="C44" s="12" t="s">
        <v>8</v>
      </c>
      <c r="D44" s="22">
        <v>57</v>
      </c>
      <c r="E44" s="13">
        <f t="shared" ref="E44:E64" si="7">D44/15</f>
        <v>3.8</v>
      </c>
      <c r="F44" s="29" t="s">
        <v>98</v>
      </c>
      <c r="G44" s="14" t="s">
        <v>17</v>
      </c>
    </row>
    <row r="45" s="2" customFormat="1" ht="13.2" spans="1:7">
      <c r="A45" s="10">
        <f t="shared" si="6"/>
        <v>44</v>
      </c>
      <c r="B45" s="11" t="s">
        <v>99</v>
      </c>
      <c r="C45" s="12" t="s">
        <v>8</v>
      </c>
      <c r="D45" s="22">
        <v>57</v>
      </c>
      <c r="E45" s="13">
        <f t="shared" si="7"/>
        <v>3.8</v>
      </c>
      <c r="F45" s="29" t="s">
        <v>100</v>
      </c>
      <c r="G45" s="14" t="s">
        <v>17</v>
      </c>
    </row>
    <row r="46" s="2" customFormat="1" ht="13.2" spans="1:7">
      <c r="A46" s="10">
        <f t="shared" si="6"/>
        <v>45</v>
      </c>
      <c r="B46" s="21" t="s">
        <v>101</v>
      </c>
      <c r="C46" s="26" t="s">
        <v>8</v>
      </c>
      <c r="D46" s="22">
        <v>57</v>
      </c>
      <c r="E46" s="13">
        <f t="shared" si="7"/>
        <v>3.8</v>
      </c>
      <c r="F46" s="33" t="s">
        <v>102</v>
      </c>
      <c r="G46" s="14" t="s">
        <v>17</v>
      </c>
    </row>
    <row r="47" s="2" customFormat="1" ht="13.2" spans="1:7">
      <c r="A47" s="10">
        <f t="shared" si="6"/>
        <v>46</v>
      </c>
      <c r="B47" s="21" t="s">
        <v>103</v>
      </c>
      <c r="C47" s="26" t="s">
        <v>8</v>
      </c>
      <c r="D47" s="22">
        <v>57</v>
      </c>
      <c r="E47" s="13">
        <f t="shared" si="7"/>
        <v>3.8</v>
      </c>
      <c r="F47" s="33" t="s">
        <v>104</v>
      </c>
      <c r="G47" s="14" t="s">
        <v>17</v>
      </c>
    </row>
    <row r="48" s="2" customFormat="1" ht="13.2" spans="1:7">
      <c r="A48" s="10">
        <f t="shared" si="6"/>
        <v>47</v>
      </c>
      <c r="B48" s="11" t="s">
        <v>105</v>
      </c>
      <c r="C48" s="12" t="s">
        <v>8</v>
      </c>
      <c r="D48" s="22">
        <v>57</v>
      </c>
      <c r="E48" s="13">
        <f t="shared" si="7"/>
        <v>3.8</v>
      </c>
      <c r="F48" s="29" t="s">
        <v>106</v>
      </c>
      <c r="G48" s="14" t="s">
        <v>17</v>
      </c>
    </row>
    <row r="49" s="2" customFormat="1" ht="13.2" spans="1:7">
      <c r="A49" s="10">
        <f t="shared" si="6"/>
        <v>48</v>
      </c>
      <c r="B49" s="11" t="s">
        <v>107</v>
      </c>
      <c r="C49" s="12" t="s">
        <v>8</v>
      </c>
      <c r="D49" s="22">
        <v>57</v>
      </c>
      <c r="E49" s="13">
        <f t="shared" si="7"/>
        <v>3.8</v>
      </c>
      <c r="F49" s="29" t="s">
        <v>108</v>
      </c>
      <c r="G49" s="14" t="s">
        <v>17</v>
      </c>
    </row>
    <row r="50" s="2" customFormat="1" ht="13.2" spans="1:7">
      <c r="A50" s="10">
        <f t="shared" si="6"/>
        <v>49</v>
      </c>
      <c r="B50" s="11" t="s">
        <v>109</v>
      </c>
      <c r="C50" s="12" t="s">
        <v>8</v>
      </c>
      <c r="D50" s="22">
        <v>57</v>
      </c>
      <c r="E50" s="13">
        <f t="shared" si="7"/>
        <v>3.8</v>
      </c>
      <c r="F50" s="29" t="s">
        <v>110</v>
      </c>
      <c r="G50" s="14" t="s">
        <v>17</v>
      </c>
    </row>
    <row r="51" s="2" customFormat="1" ht="13.2" spans="1:7">
      <c r="A51" s="10">
        <f t="shared" si="6"/>
        <v>50</v>
      </c>
      <c r="B51" s="11" t="s">
        <v>111</v>
      </c>
      <c r="C51" s="12" t="s">
        <v>8</v>
      </c>
      <c r="D51" s="22">
        <v>57</v>
      </c>
      <c r="E51" s="13">
        <f t="shared" si="7"/>
        <v>3.8</v>
      </c>
      <c r="F51" s="29" t="s">
        <v>112</v>
      </c>
      <c r="G51" s="14" t="s">
        <v>17</v>
      </c>
    </row>
    <row r="52" s="2" customFormat="1" ht="13.2" spans="1:7">
      <c r="A52" s="10">
        <f t="shared" si="6"/>
        <v>51</v>
      </c>
      <c r="B52" s="11" t="s">
        <v>113</v>
      </c>
      <c r="C52" s="12" t="s">
        <v>8</v>
      </c>
      <c r="D52" s="22">
        <v>57</v>
      </c>
      <c r="E52" s="13">
        <f t="shared" si="7"/>
        <v>3.8</v>
      </c>
      <c r="F52" s="29" t="s">
        <v>114</v>
      </c>
      <c r="G52" s="14" t="s">
        <v>17</v>
      </c>
    </row>
    <row r="53" s="2" customFormat="1" ht="13.2" spans="1:7">
      <c r="A53" s="10">
        <f t="shared" si="6"/>
        <v>52</v>
      </c>
      <c r="B53" s="11" t="s">
        <v>115</v>
      </c>
      <c r="C53" s="12" t="s">
        <v>8</v>
      </c>
      <c r="D53" s="22">
        <v>57</v>
      </c>
      <c r="E53" s="13">
        <f t="shared" si="7"/>
        <v>3.8</v>
      </c>
      <c r="F53" s="29" t="s">
        <v>116</v>
      </c>
      <c r="G53" s="14" t="s">
        <v>17</v>
      </c>
    </row>
    <row r="54" s="2" customFormat="1" ht="13.2" spans="1:7">
      <c r="A54" s="10">
        <f t="shared" si="6"/>
        <v>53</v>
      </c>
      <c r="B54" s="11" t="s">
        <v>117</v>
      </c>
      <c r="C54" s="12" t="s">
        <v>8</v>
      </c>
      <c r="D54" s="22">
        <v>57</v>
      </c>
      <c r="E54" s="13">
        <f t="shared" si="7"/>
        <v>3.8</v>
      </c>
      <c r="F54" s="29" t="s">
        <v>118</v>
      </c>
      <c r="G54" s="14" t="s">
        <v>17</v>
      </c>
    </row>
    <row r="55" s="2" customFormat="1" ht="13.2" spans="1:7">
      <c r="A55" s="10">
        <f t="shared" si="6"/>
        <v>54</v>
      </c>
      <c r="B55" s="11" t="s">
        <v>119</v>
      </c>
      <c r="C55" s="12" t="s">
        <v>8</v>
      </c>
      <c r="D55" s="22">
        <v>57</v>
      </c>
      <c r="E55" s="13">
        <f t="shared" si="7"/>
        <v>3.8</v>
      </c>
      <c r="F55" s="29" t="s">
        <v>120</v>
      </c>
      <c r="G55" s="14" t="s">
        <v>17</v>
      </c>
    </row>
    <row r="56" s="2" customFormat="1" ht="13.2" spans="1:7">
      <c r="A56" s="10">
        <f t="shared" si="6"/>
        <v>55</v>
      </c>
      <c r="B56" s="21" t="s">
        <v>121</v>
      </c>
      <c r="C56" s="12" t="s">
        <v>8</v>
      </c>
      <c r="D56" s="22">
        <v>57</v>
      </c>
      <c r="E56" s="13">
        <f t="shared" si="7"/>
        <v>3.8</v>
      </c>
      <c r="F56" s="33" t="s">
        <v>122</v>
      </c>
      <c r="G56" s="14" t="s">
        <v>17</v>
      </c>
    </row>
    <row r="57" s="2" customFormat="1" ht="13.2" spans="1:7">
      <c r="A57" s="10">
        <f t="shared" si="6"/>
        <v>56</v>
      </c>
      <c r="B57" s="21" t="s">
        <v>123</v>
      </c>
      <c r="C57" s="12" t="s">
        <v>8</v>
      </c>
      <c r="D57" s="22">
        <v>57</v>
      </c>
      <c r="E57" s="13">
        <f t="shared" si="7"/>
        <v>3.8</v>
      </c>
      <c r="F57" s="33" t="s">
        <v>124</v>
      </c>
      <c r="G57" s="14" t="s">
        <v>17</v>
      </c>
    </row>
    <row r="58" s="2" customFormat="1" ht="13.2" spans="1:7">
      <c r="A58" s="10">
        <f t="shared" si="6"/>
        <v>57</v>
      </c>
      <c r="B58" s="11" t="s">
        <v>125</v>
      </c>
      <c r="C58" s="12" t="s">
        <v>8</v>
      </c>
      <c r="D58" s="22">
        <v>57</v>
      </c>
      <c r="E58" s="13">
        <f t="shared" si="7"/>
        <v>3.8</v>
      </c>
      <c r="F58" s="29" t="s">
        <v>126</v>
      </c>
      <c r="G58" s="14" t="s">
        <v>17</v>
      </c>
    </row>
    <row r="59" s="2" customFormat="1" ht="13.2" spans="1:7">
      <c r="A59" s="10">
        <f t="shared" si="6"/>
        <v>58</v>
      </c>
      <c r="B59" s="11" t="s">
        <v>127</v>
      </c>
      <c r="C59" s="12" t="s">
        <v>8</v>
      </c>
      <c r="D59" s="22">
        <v>57</v>
      </c>
      <c r="E59" s="13">
        <f t="shared" si="7"/>
        <v>3.8</v>
      </c>
      <c r="F59" s="29" t="s">
        <v>128</v>
      </c>
      <c r="G59" s="14" t="s">
        <v>17</v>
      </c>
    </row>
    <row r="60" s="2" customFormat="1" ht="13.2" spans="1:7">
      <c r="A60" s="10">
        <f t="shared" si="6"/>
        <v>59</v>
      </c>
      <c r="B60" s="11" t="s">
        <v>129</v>
      </c>
      <c r="C60" s="12" t="s">
        <v>8</v>
      </c>
      <c r="D60" s="22">
        <v>57</v>
      </c>
      <c r="E60" s="13">
        <f t="shared" si="7"/>
        <v>3.8</v>
      </c>
      <c r="F60" s="29" t="s">
        <v>130</v>
      </c>
      <c r="G60" s="14" t="s">
        <v>17</v>
      </c>
    </row>
    <row r="61" s="2" customFormat="1" ht="13.2" spans="1:7">
      <c r="A61" s="10">
        <f t="shared" si="6"/>
        <v>60</v>
      </c>
      <c r="B61" s="21" t="s">
        <v>131</v>
      </c>
      <c r="C61" s="12" t="s">
        <v>8</v>
      </c>
      <c r="D61" s="22">
        <v>57</v>
      </c>
      <c r="E61" s="13">
        <f t="shared" si="7"/>
        <v>3.8</v>
      </c>
      <c r="F61" s="33" t="s">
        <v>132</v>
      </c>
      <c r="G61" s="14" t="s">
        <v>17</v>
      </c>
    </row>
    <row r="62" s="2" customFormat="1" ht="13.2" spans="1:7">
      <c r="A62" s="10">
        <f t="shared" si="6"/>
        <v>61</v>
      </c>
      <c r="B62" s="11" t="s">
        <v>133</v>
      </c>
      <c r="C62" s="12" t="s">
        <v>8</v>
      </c>
      <c r="D62" s="22">
        <v>120</v>
      </c>
      <c r="E62" s="13">
        <f t="shared" si="7"/>
        <v>8</v>
      </c>
      <c r="F62" s="29" t="s">
        <v>134</v>
      </c>
      <c r="G62" s="14" t="s">
        <v>17</v>
      </c>
    </row>
    <row r="63" s="2" customFormat="1" ht="13.2" spans="1:7">
      <c r="A63" s="10">
        <f t="shared" si="6"/>
        <v>62</v>
      </c>
      <c r="B63" s="11" t="s">
        <v>135</v>
      </c>
      <c r="C63" s="12" t="s">
        <v>8</v>
      </c>
      <c r="D63" s="22">
        <v>120</v>
      </c>
      <c r="E63" s="13">
        <f t="shared" si="7"/>
        <v>8</v>
      </c>
      <c r="F63" s="29" t="s">
        <v>136</v>
      </c>
      <c r="G63" s="14" t="s">
        <v>17</v>
      </c>
    </row>
    <row r="64" s="2" customFormat="1" ht="13.2" spans="1:7">
      <c r="A64" s="10">
        <f t="shared" si="6"/>
        <v>63</v>
      </c>
      <c r="B64" s="11" t="s">
        <v>137</v>
      </c>
      <c r="C64" s="12" t="s">
        <v>8</v>
      </c>
      <c r="D64" s="22">
        <v>120</v>
      </c>
      <c r="E64" s="13">
        <f t="shared" si="7"/>
        <v>8</v>
      </c>
      <c r="F64" s="29" t="s">
        <v>138</v>
      </c>
      <c r="G64" s="14" t="s">
        <v>17</v>
      </c>
    </row>
    <row r="65" s="2" customFormat="1" ht="13.2" spans="1:7">
      <c r="A65" s="10">
        <f t="shared" si="6"/>
        <v>64</v>
      </c>
      <c r="B65" s="15" t="s">
        <v>139</v>
      </c>
      <c r="C65" s="12" t="s">
        <v>8</v>
      </c>
      <c r="D65" s="22">
        <v>77</v>
      </c>
      <c r="E65" s="13">
        <f>D65/16</f>
        <v>4.8125</v>
      </c>
      <c r="F65" s="30" t="s">
        <v>140</v>
      </c>
      <c r="G65" s="15" t="s">
        <v>141</v>
      </c>
    </row>
    <row r="66" s="2" customFormat="1" ht="13.2" spans="1:7">
      <c r="A66" s="10">
        <f t="shared" si="6"/>
        <v>65</v>
      </c>
      <c r="B66" s="15" t="s">
        <v>142</v>
      </c>
      <c r="C66" s="12" t="s">
        <v>8</v>
      </c>
      <c r="D66" s="22">
        <v>77</v>
      </c>
      <c r="E66" s="13">
        <f>D66/16</f>
        <v>4.8125</v>
      </c>
      <c r="F66" s="30" t="s">
        <v>143</v>
      </c>
      <c r="G66" s="15" t="s">
        <v>141</v>
      </c>
    </row>
    <row r="67" s="2" customFormat="1" ht="13.2" spans="1:7">
      <c r="A67" s="10">
        <f t="shared" si="6"/>
        <v>66</v>
      </c>
      <c r="B67" s="15" t="s">
        <v>144</v>
      </c>
      <c r="C67" s="12" t="s">
        <v>8</v>
      </c>
      <c r="D67" s="22">
        <v>77</v>
      </c>
      <c r="E67" s="13">
        <f>D67/16</f>
        <v>4.8125</v>
      </c>
      <c r="F67" s="30" t="s">
        <v>145</v>
      </c>
      <c r="G67" s="15" t="s">
        <v>141</v>
      </c>
    </row>
    <row r="68" s="2" customFormat="1" ht="13.2" spans="1:7">
      <c r="A68" s="10">
        <f t="shared" si="6"/>
        <v>67</v>
      </c>
      <c r="B68" s="27" t="s">
        <v>146</v>
      </c>
      <c r="C68" s="12" t="s">
        <v>8</v>
      </c>
      <c r="D68" s="22">
        <v>181</v>
      </c>
      <c r="E68" s="13">
        <f>D68/30</f>
        <v>6.03333333333333</v>
      </c>
      <c r="F68" s="29" t="s">
        <v>147</v>
      </c>
      <c r="G68" s="14" t="s">
        <v>148</v>
      </c>
    </row>
    <row r="69" s="2" customFormat="1" ht="13.2" spans="1:7">
      <c r="A69" s="10">
        <f t="shared" si="6"/>
        <v>68</v>
      </c>
      <c r="B69" s="27" t="s">
        <v>149</v>
      </c>
      <c r="C69" s="12" t="s">
        <v>8</v>
      </c>
      <c r="D69" s="22">
        <v>181</v>
      </c>
      <c r="E69" s="13">
        <f>D69/30</f>
        <v>6.03333333333333</v>
      </c>
      <c r="F69" s="29" t="s">
        <v>150</v>
      </c>
      <c r="G69" s="14" t="s">
        <v>148</v>
      </c>
    </row>
    <row r="70" s="2" customFormat="1" ht="13.2" spans="1:7">
      <c r="A70" s="10">
        <f t="shared" si="6"/>
        <v>69</v>
      </c>
      <c r="B70" s="21" t="s">
        <v>151</v>
      </c>
      <c r="C70" s="12" t="s">
        <v>8</v>
      </c>
      <c r="D70" s="22">
        <v>194</v>
      </c>
      <c r="E70" s="13">
        <f>D70/12</f>
        <v>16.1666666666667</v>
      </c>
      <c r="F70" s="34" t="s">
        <v>152</v>
      </c>
      <c r="G70" s="14" t="s">
        <v>14</v>
      </c>
    </row>
    <row r="71" s="2" customFormat="1" ht="13.2" spans="1:7">
      <c r="A71" s="10">
        <f t="shared" si="6"/>
        <v>70</v>
      </c>
      <c r="B71" s="21" t="s">
        <v>153</v>
      </c>
      <c r="C71" s="12" t="s">
        <v>8</v>
      </c>
      <c r="D71" s="22">
        <v>194</v>
      </c>
      <c r="E71" s="13">
        <f>D71/12</f>
        <v>16.1666666666667</v>
      </c>
      <c r="F71" s="34" t="s">
        <v>154</v>
      </c>
      <c r="G71" s="14" t="s">
        <v>14</v>
      </c>
    </row>
    <row r="72" s="2" customFormat="1" ht="13.2" spans="1:7">
      <c r="A72" s="10">
        <f t="shared" si="6"/>
        <v>71</v>
      </c>
      <c r="B72" s="21" t="s">
        <v>155</v>
      </c>
      <c r="C72" s="12" t="s">
        <v>8</v>
      </c>
      <c r="D72" s="22">
        <v>58</v>
      </c>
      <c r="E72" s="13">
        <f t="shared" ref="E72:E75" si="8">D72/15</f>
        <v>3.86666666666667</v>
      </c>
      <c r="F72" s="33" t="s">
        <v>156</v>
      </c>
      <c r="G72" s="2" t="s">
        <v>17</v>
      </c>
    </row>
    <row r="73" s="2" customFormat="1" ht="13.2" spans="1:7">
      <c r="A73" s="10">
        <f t="shared" si="6"/>
        <v>72</v>
      </c>
      <c r="B73" s="21" t="s">
        <v>157</v>
      </c>
      <c r="C73" s="12" t="s">
        <v>8</v>
      </c>
      <c r="D73" s="22">
        <v>58</v>
      </c>
      <c r="E73" s="13">
        <f t="shared" si="8"/>
        <v>3.86666666666667</v>
      </c>
      <c r="F73" s="33" t="s">
        <v>158</v>
      </c>
      <c r="G73" s="2" t="s">
        <v>17</v>
      </c>
    </row>
    <row r="74" s="2" customFormat="1" ht="13.2" spans="1:7">
      <c r="A74" s="10">
        <f t="shared" si="6"/>
        <v>73</v>
      </c>
      <c r="B74" s="21" t="s">
        <v>159</v>
      </c>
      <c r="C74" s="12" t="s">
        <v>8</v>
      </c>
      <c r="D74" s="22">
        <v>58</v>
      </c>
      <c r="E74" s="13">
        <f t="shared" si="8"/>
        <v>3.86666666666667</v>
      </c>
      <c r="F74" s="33" t="s">
        <v>160</v>
      </c>
      <c r="G74" s="2" t="s">
        <v>17</v>
      </c>
    </row>
    <row r="75" s="2" customFormat="1" ht="13.2" spans="1:7">
      <c r="A75" s="10">
        <f t="shared" ref="A75:A79" si="9">ROW()-1</f>
        <v>74</v>
      </c>
      <c r="B75" s="21" t="s">
        <v>161</v>
      </c>
      <c r="C75" s="12" t="s">
        <v>8</v>
      </c>
      <c r="D75" s="22">
        <v>58</v>
      </c>
      <c r="E75" s="13">
        <f t="shared" si="8"/>
        <v>3.86666666666667</v>
      </c>
      <c r="F75" s="33" t="s">
        <v>162</v>
      </c>
      <c r="G75" s="2" t="s">
        <v>17</v>
      </c>
    </row>
    <row r="76" s="2" customFormat="1" ht="13.2" spans="1:7">
      <c r="A76" s="10">
        <f t="shared" si="9"/>
        <v>75</v>
      </c>
      <c r="B76" s="21" t="s">
        <v>163</v>
      </c>
      <c r="C76" s="12" t="s">
        <v>8</v>
      </c>
      <c r="D76" s="22">
        <v>49</v>
      </c>
      <c r="E76" s="13">
        <f t="shared" ref="E76:E79" si="10">D76/6</f>
        <v>8.16666666666667</v>
      </c>
      <c r="F76" s="33" t="s">
        <v>164</v>
      </c>
      <c r="G76" s="2" t="s">
        <v>165</v>
      </c>
    </row>
    <row r="77" s="2" customFormat="1" ht="13.2" spans="1:7">
      <c r="A77" s="10">
        <f t="shared" si="9"/>
        <v>76</v>
      </c>
      <c r="B77" s="21" t="s">
        <v>166</v>
      </c>
      <c r="C77" s="12" t="s">
        <v>8</v>
      </c>
      <c r="D77" s="22">
        <v>49</v>
      </c>
      <c r="E77" s="13">
        <f t="shared" si="10"/>
        <v>8.16666666666667</v>
      </c>
      <c r="F77" s="33" t="s">
        <v>167</v>
      </c>
      <c r="G77" s="2" t="s">
        <v>165</v>
      </c>
    </row>
    <row r="78" s="2" customFormat="1" ht="13.2" spans="1:7">
      <c r="A78" s="10">
        <f t="shared" si="9"/>
        <v>77</v>
      </c>
      <c r="B78" s="21" t="s">
        <v>168</v>
      </c>
      <c r="C78" s="12" t="s">
        <v>8</v>
      </c>
      <c r="D78" s="22">
        <v>49</v>
      </c>
      <c r="E78" s="13">
        <f t="shared" si="10"/>
        <v>8.16666666666667</v>
      </c>
      <c r="F78" s="33" t="s">
        <v>169</v>
      </c>
      <c r="G78" s="2" t="s">
        <v>165</v>
      </c>
    </row>
    <row r="79" s="2" customFormat="1" ht="13.2" spans="1:7">
      <c r="A79" s="10">
        <f t="shared" si="9"/>
        <v>78</v>
      </c>
      <c r="B79" s="21" t="s">
        <v>170</v>
      </c>
      <c r="C79" s="12" t="s">
        <v>8</v>
      </c>
      <c r="D79" s="22">
        <v>49</v>
      </c>
      <c r="E79" s="13">
        <f t="shared" si="10"/>
        <v>8.16666666666667</v>
      </c>
      <c r="F79" s="33" t="s">
        <v>171</v>
      </c>
      <c r="G79" s="2" t="s">
        <v>165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2021</dc:creator>
  <cp:lastModifiedBy>拾荒</cp:lastModifiedBy>
  <dcterms:created xsi:type="dcterms:W3CDTF">2023-05-12T11:15:00Z</dcterms:created>
  <dcterms:modified xsi:type="dcterms:W3CDTF">2025-06-02T08:54:08Z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73B8647374174562A8710B22573B8F3C_13</vt:lpwstr>
  </property>
</Properties>
</file>