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<sst xmlns="http://schemas.openxmlformats.org/spreadsheetml/2006/main" count="100" uniqueCount="70">
  <si>
    <t>序号</t>
  </si>
  <si>
    <t>姓名</t>
  </si>
  <si>
    <t>身份证号</t>
  </si>
  <si>
    <t>性别</t>
  </si>
  <si>
    <t>年龄</t>
  </si>
  <si>
    <t>工种</t>
  </si>
  <si>
    <t>身体状况</t>
  </si>
  <si>
    <t>艾山·吉斯别克</t>
  </si>
  <si>
    <t>652302200008143814</t>
  </si>
  <si>
    <t>良好</t>
  </si>
  <si>
    <t>吴改华</t>
  </si>
  <si>
    <t>650103197111170641</t>
  </si>
  <si>
    <t>赵华</t>
  </si>
  <si>
    <t>652322196808174025</t>
  </si>
  <si>
    <t>刘喜荣</t>
  </si>
  <si>
    <t>232122196212262623</t>
  </si>
  <si>
    <t>舒新涛</t>
  </si>
  <si>
    <t>650102196709270021</t>
  </si>
  <si>
    <t>韩翠琴</t>
  </si>
  <si>
    <t>370302196308232925</t>
  </si>
  <si>
    <t>高畅</t>
  </si>
  <si>
    <t>650104197202153384</t>
  </si>
  <si>
    <t>叶红</t>
  </si>
  <si>
    <t>652322197101161524</t>
  </si>
  <si>
    <t>魏晓华</t>
  </si>
  <si>
    <t>654201196812223226</t>
  </si>
  <si>
    <t>阿麦古丽.萨吾提</t>
  </si>
  <si>
    <t>65290119860319222X</t>
  </si>
  <si>
    <t>菀枫翎</t>
  </si>
  <si>
    <t>650102196809200629</t>
  </si>
  <si>
    <t>包东银</t>
  </si>
  <si>
    <t>622425196804183847</t>
  </si>
  <si>
    <t>袁丽萍</t>
  </si>
  <si>
    <t>512929196501285827</t>
  </si>
  <si>
    <t>刘桂芝</t>
  </si>
  <si>
    <t>650300196603173221</t>
  </si>
  <si>
    <t>布麦尔耶姆古丽.托合荪</t>
  </si>
  <si>
    <t>653123199908200024</t>
  </si>
  <si>
    <t>土尔地.玉苏甫</t>
  </si>
  <si>
    <t>653126196404230014</t>
  </si>
  <si>
    <t>王东生</t>
  </si>
  <si>
    <t>65010219631224161X</t>
  </si>
  <si>
    <t>马树法</t>
  </si>
  <si>
    <t>370302196206212915</t>
  </si>
  <si>
    <t>赵立轩</t>
  </si>
  <si>
    <t>650104196904112515</t>
  </si>
  <si>
    <t>高军</t>
  </si>
  <si>
    <t>652325197011121413</t>
  </si>
  <si>
    <t>刘强</t>
  </si>
  <si>
    <t>620422196603226416</t>
  </si>
  <si>
    <t>刘国全</t>
  </si>
  <si>
    <t>654125196609052615</t>
  </si>
  <si>
    <t>继效红</t>
  </si>
  <si>
    <t>650106197310310028</t>
  </si>
  <si>
    <t>杨秀云</t>
  </si>
  <si>
    <t>230224196803222646</t>
  </si>
  <si>
    <t>杨才波</t>
  </si>
  <si>
    <t>51012719671103127X</t>
  </si>
  <si>
    <t>陈孝义</t>
  </si>
  <si>
    <t>152824196803183610</t>
  </si>
  <si>
    <t>石成盛</t>
  </si>
  <si>
    <t>650104197203242514</t>
  </si>
  <si>
    <t>周强</t>
  </si>
  <si>
    <t>650106196910020011</t>
  </si>
  <si>
    <t>吴盛新</t>
  </si>
  <si>
    <t>612424196705144617</t>
  </si>
  <si>
    <t>冯福德</t>
  </si>
  <si>
    <t>622627196910232618</t>
  </si>
  <si>
    <t>路立德</t>
  </si>
  <si>
    <t>650105197502079012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</si>
</sst>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0" borderId="4" xfId="0" applyFont="1" applyFill="1" applyBorder="1" applyAlignment="1" applyProtection="1" quotePrefix="1">
      <alignment horizontal="center" vertical="center"/>
    </xf>
    <xf numFmtId="0" fontId="0" fillId="0" borderId="3" xfId="0" applyFill="1" applyBorder="1" applyAlignment="1" quotePrefix="1">
      <alignment horizontal="center" vertical="center"/>
    </xf>
    <xf numFmtId="0" fontId="0" fillId="2" borderId="3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3521;&#38596;&#26102;&#21051;\WeChat%20Files\wxid_r3vd8p6olntk22\FileStorage\File\2025-07\&#26032;&#30086;&#22270;&#20070;&#39302;&#20013;&#39640;&#21518;&#21220;&#21592;&#24037;&#33457;&#21517;&#20876;&#65288;&#19981;&#20132;&#31038;&#2044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图书馆项目部"/>
    </sheetNames>
    <sheetDataSet>
      <sheetData sheetId="0">
        <row r="2">
          <cell r="C2" t="str">
            <v>姓名</v>
          </cell>
          <cell r="D2" t="str">
            <v>岗位</v>
          </cell>
          <cell r="E2" t="str">
            <v>性别</v>
          </cell>
        </row>
        <row r="3">
          <cell r="C3" t="str">
            <v>艾山·吉斯别克</v>
          </cell>
          <cell r="D3" t="str">
            <v>人事主管</v>
          </cell>
          <cell r="E3" t="str">
            <v>男</v>
          </cell>
        </row>
        <row r="4">
          <cell r="C4" t="str">
            <v>吴改华</v>
          </cell>
          <cell r="D4" t="str">
            <v>排架员</v>
          </cell>
          <cell r="E4" t="str">
            <v>女</v>
          </cell>
        </row>
        <row r="5">
          <cell r="C5" t="str">
            <v>赵华</v>
          </cell>
          <cell r="D5" t="str">
            <v>保洁班长</v>
          </cell>
          <cell r="E5" t="str">
            <v>女</v>
          </cell>
        </row>
        <row r="6">
          <cell r="C6" t="str">
            <v>刘喜荣</v>
          </cell>
          <cell r="D6" t="str">
            <v>保洁</v>
          </cell>
          <cell r="E6" t="str">
            <v>女</v>
          </cell>
        </row>
        <row r="7">
          <cell r="C7" t="str">
            <v>舒新涛</v>
          </cell>
          <cell r="D7" t="str">
            <v>保洁</v>
          </cell>
          <cell r="E7" t="str">
            <v>女</v>
          </cell>
        </row>
        <row r="8">
          <cell r="C8" t="str">
            <v>韩翠琴</v>
          </cell>
          <cell r="D8" t="str">
            <v>保洁</v>
          </cell>
          <cell r="E8" t="str">
            <v>女</v>
          </cell>
        </row>
        <row r="9">
          <cell r="C9" t="str">
            <v>高畅</v>
          </cell>
          <cell r="D9" t="str">
            <v>保洁</v>
          </cell>
          <cell r="E9" t="str">
            <v>女</v>
          </cell>
        </row>
        <row r="10">
          <cell r="C10" t="str">
            <v>叶红</v>
          </cell>
          <cell r="D10" t="str">
            <v>保洁</v>
          </cell>
          <cell r="E10" t="str">
            <v>女</v>
          </cell>
        </row>
        <row r="11">
          <cell r="C11" t="str">
            <v>魏晓华</v>
          </cell>
          <cell r="D11" t="str">
            <v>保洁</v>
          </cell>
          <cell r="E11" t="str">
            <v>女</v>
          </cell>
        </row>
        <row r="12">
          <cell r="C12" t="str">
            <v>阿麦古丽.萨吾提</v>
          </cell>
          <cell r="D12" t="str">
            <v>保洁</v>
          </cell>
          <cell r="E12" t="str">
            <v>女</v>
          </cell>
        </row>
        <row r="13">
          <cell r="C13" t="str">
            <v>菀枫翎</v>
          </cell>
          <cell r="D13" t="str">
            <v>保洁</v>
          </cell>
          <cell r="E13" t="str">
            <v>女</v>
          </cell>
        </row>
        <row r="14">
          <cell r="C14" t="str">
            <v>包东银</v>
          </cell>
          <cell r="D14" t="str">
            <v>保洁</v>
          </cell>
          <cell r="E14" t="str">
            <v>女</v>
          </cell>
        </row>
        <row r="15">
          <cell r="C15" t="str">
            <v>袁丽萍</v>
          </cell>
          <cell r="D15" t="str">
            <v>保洁</v>
          </cell>
          <cell r="E15" t="str">
            <v>女</v>
          </cell>
        </row>
        <row r="16">
          <cell r="C16" t="str">
            <v>刘桂芝</v>
          </cell>
          <cell r="D16" t="str">
            <v>保洁</v>
          </cell>
          <cell r="E16" t="str">
            <v>女</v>
          </cell>
        </row>
        <row r="17">
          <cell r="C17" t="str">
            <v>布麦尔耶姆古丽.托合荪</v>
          </cell>
          <cell r="D17" t="str">
            <v>保洁</v>
          </cell>
          <cell r="E17" t="str">
            <v>女</v>
          </cell>
        </row>
        <row r="18">
          <cell r="C18" t="str">
            <v>土尔地.玉苏甫</v>
          </cell>
          <cell r="D18" t="str">
            <v>绿化</v>
          </cell>
          <cell r="E18" t="str">
            <v>男</v>
          </cell>
        </row>
        <row r="19">
          <cell r="C19" t="str">
            <v>王东生</v>
          </cell>
          <cell r="D19" t="str">
            <v>绿化</v>
          </cell>
          <cell r="E19" t="str">
            <v>男</v>
          </cell>
        </row>
        <row r="20">
          <cell r="C20" t="str">
            <v>马树法</v>
          </cell>
          <cell r="D20" t="str">
            <v>维修</v>
          </cell>
          <cell r="E20" t="str">
            <v>男</v>
          </cell>
        </row>
        <row r="21">
          <cell r="C21" t="str">
            <v>赵立轩</v>
          </cell>
          <cell r="D21" t="str">
            <v>维修</v>
          </cell>
          <cell r="E21" t="str">
            <v>男</v>
          </cell>
        </row>
        <row r="22">
          <cell r="C22" t="str">
            <v>高军</v>
          </cell>
          <cell r="D22" t="str">
            <v>队员</v>
          </cell>
          <cell r="E22" t="str">
            <v>男</v>
          </cell>
        </row>
        <row r="23">
          <cell r="C23" t="str">
            <v>刘强</v>
          </cell>
          <cell r="D23" t="str">
            <v>夜班班长</v>
          </cell>
          <cell r="E23" t="str">
            <v>男</v>
          </cell>
        </row>
        <row r="24">
          <cell r="C24" t="str">
            <v>刘国全</v>
          </cell>
          <cell r="D24" t="str">
            <v>队员</v>
          </cell>
          <cell r="E24" t="str">
            <v>男</v>
          </cell>
        </row>
        <row r="25">
          <cell r="C25" t="str">
            <v>继效红</v>
          </cell>
          <cell r="D25" t="str">
            <v>队员</v>
          </cell>
          <cell r="E25" t="str">
            <v>女</v>
          </cell>
        </row>
        <row r="26">
          <cell r="C26" t="str">
            <v>杨秀云</v>
          </cell>
          <cell r="D26" t="str">
            <v>队员</v>
          </cell>
          <cell r="E26" t="str">
            <v>女</v>
          </cell>
        </row>
        <row r="27">
          <cell r="C27" t="str">
            <v>杨才波</v>
          </cell>
          <cell r="D27" t="str">
            <v>保安</v>
          </cell>
          <cell r="E27" t="str">
            <v>男</v>
          </cell>
        </row>
        <row r="28">
          <cell r="C28" t="str">
            <v>陈孝义</v>
          </cell>
          <cell r="D28" t="str">
            <v>保安</v>
          </cell>
          <cell r="E28" t="str">
            <v>男</v>
          </cell>
        </row>
        <row r="29">
          <cell r="C29" t="str">
            <v>石成盛</v>
          </cell>
          <cell r="D29" t="str">
            <v>保安</v>
          </cell>
          <cell r="E29" t="str">
            <v>男</v>
          </cell>
        </row>
        <row r="30">
          <cell r="C30" t="str">
            <v>周强</v>
          </cell>
          <cell r="D30" t="str">
            <v>保安</v>
          </cell>
          <cell r="E30" t="str">
            <v>男</v>
          </cell>
        </row>
        <row r="31">
          <cell r="C31" t="str">
            <v>吴盛新</v>
          </cell>
          <cell r="D31" t="str">
            <v>保安</v>
          </cell>
          <cell r="E31" t="str">
            <v>男</v>
          </cell>
        </row>
        <row r="32">
          <cell r="C32" t="str">
            <v>冯福德</v>
          </cell>
          <cell r="D32" t="str">
            <v>保安</v>
          </cell>
          <cell r="E32" t="str">
            <v>男</v>
          </cell>
        </row>
        <row r="33">
          <cell r="C33" t="str">
            <v>路立德</v>
          </cell>
          <cell r="D33" t="str">
            <v>消防</v>
          </cell>
          <cell r="E33" t="str">
            <v>男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L7" sqref="L7"/>
    </sheetView>
  </sheetViews>
  <sheetFormatPr defaultColWidth="8.72727272727273" defaultRowHeight="14" outlineLevelCol="7"/>
  <cols>
    <col min="1" max="1" width="7.2" customWidth="1"/>
    <col min="2" max="2" width="25.2727272727273" customWidth="1"/>
    <col min="3" max="3" width="27.2727272727273" customWidth="1"/>
    <col min="4" max="4" width="12.7909090909091" customWidth="1"/>
    <col min="5" max="5" width="13.0909090909091" customWidth="1"/>
    <col min="6" max="6" width="9.6"/>
    <col min="7" max="7" width="11.0454545454545" customWidth="1"/>
    <col min="8" max="8" width="9.6"/>
  </cols>
  <sheetData>
    <row r="1" ht="15" spans="1:8">
      <c r="A1" s="2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8"/>
    </row>
    <row r="2" ht="21" customHeight="1" spans="1:8">
      <c r="A2" s="9">
        <v>1</v>
      </c>
      <c r="B2" s="10" t="s">
        <v>7</v>
      </c>
      <c r="C2" s="22" t="s">
        <v>8</v>
      </c>
      <c r="D2" s="12" t="str">
        <f>VLOOKUP(B2,[1]图书馆项目部!$C:$E,3,FALSE)</f>
        <v>男</v>
      </c>
      <c r="E2" s="13">
        <f>2025-MID(C2,7,4)</f>
        <v>25</v>
      </c>
      <c r="F2" s="14" t="str">
        <f>VLOOKUP(B2,[1]图书馆项目部!$C:$D,2,FALSE)</f>
        <v>人事主管</v>
      </c>
      <c r="G2" s="15" t="s">
        <v>9</v>
      </c>
      <c r="H2" s="16"/>
    </row>
    <row r="3" ht="24" customHeight="1" spans="1:8">
      <c r="A3" s="9">
        <v>2</v>
      </c>
      <c r="B3" s="10" t="s">
        <v>10</v>
      </c>
      <c r="C3" s="22" t="s">
        <v>11</v>
      </c>
      <c r="D3" s="12" t="str">
        <f>VLOOKUP(B3,[1]图书馆项目部!$C:$E,3,FALSE)</f>
        <v>女</v>
      </c>
      <c r="E3" s="13">
        <f t="shared" ref="E3:E32" si="0">2025-MID(C3,7,4)</f>
        <v>54</v>
      </c>
      <c r="F3" s="14" t="str">
        <f>VLOOKUP(B3,[1]图书馆项目部!$C:$D,2,FALSE)</f>
        <v>排架员</v>
      </c>
      <c r="G3" s="15" t="s">
        <v>9</v>
      </c>
      <c r="H3" s="16"/>
    </row>
    <row r="4" s="1" customFormat="1" ht="21" customHeight="1" spans="1:8">
      <c r="A4" s="9">
        <v>3</v>
      </c>
      <c r="B4" s="17" t="s">
        <v>12</v>
      </c>
      <c r="C4" s="11" t="s">
        <v>13</v>
      </c>
      <c r="D4" s="12" t="str">
        <f>VLOOKUP(B4,[1]图书馆项目部!$C:$E,3,FALSE)</f>
        <v>女</v>
      </c>
      <c r="E4" s="13">
        <f t="shared" si="0"/>
        <v>57</v>
      </c>
      <c r="F4" s="14" t="str">
        <f>VLOOKUP(B4,[1]图书馆项目部!$C:$D,2,FALSE)</f>
        <v>保洁班长</v>
      </c>
      <c r="G4" s="15" t="s">
        <v>9</v>
      </c>
      <c r="H4" s="16"/>
    </row>
    <row r="5" spans="1:7">
      <c r="A5" s="9">
        <v>4</v>
      </c>
      <c r="B5" s="17" t="s">
        <v>14</v>
      </c>
      <c r="C5" s="11" t="s">
        <v>15</v>
      </c>
      <c r="D5" s="12" t="str">
        <f>VLOOKUP(B5,[1]图书馆项目部!$C:$E,3,FALSE)</f>
        <v>女</v>
      </c>
      <c r="E5" s="13">
        <f t="shared" si="0"/>
        <v>63</v>
      </c>
      <c r="F5" s="14" t="str">
        <f>VLOOKUP(B5,[1]图书馆项目部!$C:$D,2,FALSE)</f>
        <v>保洁</v>
      </c>
      <c r="G5" s="15" t="s">
        <v>9</v>
      </c>
    </row>
    <row r="6" spans="1:7">
      <c r="A6" s="9">
        <v>5</v>
      </c>
      <c r="B6" s="17" t="s">
        <v>16</v>
      </c>
      <c r="C6" s="22" t="s">
        <v>17</v>
      </c>
      <c r="D6" s="12" t="str">
        <f>VLOOKUP(B6,[1]图书馆项目部!$C:$E,3,FALSE)</f>
        <v>女</v>
      </c>
      <c r="E6" s="13">
        <f t="shared" si="0"/>
        <v>58</v>
      </c>
      <c r="F6" s="14" t="str">
        <f>VLOOKUP(B6,[1]图书馆项目部!$C:$D,2,FALSE)</f>
        <v>保洁</v>
      </c>
      <c r="G6" s="15" t="s">
        <v>9</v>
      </c>
    </row>
    <row r="7" spans="1:7">
      <c r="A7" s="9">
        <v>6</v>
      </c>
      <c r="B7" s="17" t="s">
        <v>18</v>
      </c>
      <c r="C7" s="22" t="s">
        <v>19</v>
      </c>
      <c r="D7" s="12" t="str">
        <f>VLOOKUP(B7,[1]图书馆项目部!$C:$E,3,FALSE)</f>
        <v>女</v>
      </c>
      <c r="E7" s="13">
        <f t="shared" si="0"/>
        <v>62</v>
      </c>
      <c r="F7" s="14" t="str">
        <f>VLOOKUP(B7,[1]图书馆项目部!$C:$D,2,FALSE)</f>
        <v>保洁</v>
      </c>
      <c r="G7" s="15" t="s">
        <v>9</v>
      </c>
    </row>
    <row r="8" spans="1:7">
      <c r="A8" s="9">
        <v>7</v>
      </c>
      <c r="B8" s="17" t="s">
        <v>20</v>
      </c>
      <c r="C8" s="22" t="s">
        <v>21</v>
      </c>
      <c r="D8" s="12" t="str">
        <f>VLOOKUP(B8,[1]图书馆项目部!$C:$E,3,FALSE)</f>
        <v>女</v>
      </c>
      <c r="E8" s="13">
        <f t="shared" si="0"/>
        <v>53</v>
      </c>
      <c r="F8" s="14" t="str">
        <f>VLOOKUP(B8,[1]图书馆项目部!$C:$D,2,FALSE)</f>
        <v>保洁</v>
      </c>
      <c r="G8" s="15" t="s">
        <v>9</v>
      </c>
    </row>
    <row r="9" ht="15" spans="1:7">
      <c r="A9" s="9">
        <v>8</v>
      </c>
      <c r="B9" s="18" t="s">
        <v>22</v>
      </c>
      <c r="C9" s="22" t="s">
        <v>23</v>
      </c>
      <c r="D9" s="12" t="str">
        <f>VLOOKUP(B9,[1]图书馆项目部!$C:$E,3,FALSE)</f>
        <v>女</v>
      </c>
      <c r="E9" s="13">
        <f t="shared" si="0"/>
        <v>54</v>
      </c>
      <c r="F9" s="14" t="str">
        <f>VLOOKUP(B9,[1]图书馆项目部!$C:$D,2,FALSE)</f>
        <v>保洁</v>
      </c>
      <c r="G9" s="15" t="s">
        <v>9</v>
      </c>
    </row>
    <row r="10" ht="15" spans="1:7">
      <c r="A10" s="9">
        <v>9</v>
      </c>
      <c r="B10" s="18" t="s">
        <v>24</v>
      </c>
      <c r="C10" s="22" t="s">
        <v>25</v>
      </c>
      <c r="D10" s="12" t="str">
        <f>VLOOKUP(B10,[1]图书馆项目部!$C:$E,3,FALSE)</f>
        <v>女</v>
      </c>
      <c r="E10" s="13">
        <f t="shared" si="0"/>
        <v>57</v>
      </c>
      <c r="F10" s="14" t="str">
        <f>VLOOKUP(B10,[1]图书馆项目部!$C:$D,2,FALSE)</f>
        <v>保洁</v>
      </c>
      <c r="G10" s="15" t="s">
        <v>9</v>
      </c>
    </row>
    <row r="11" ht="15" spans="1:7">
      <c r="A11" s="9">
        <v>10</v>
      </c>
      <c r="B11" s="19" t="s">
        <v>26</v>
      </c>
      <c r="C11" s="11" t="s">
        <v>27</v>
      </c>
      <c r="D11" s="12" t="str">
        <f>VLOOKUP(B11,[1]图书馆项目部!$C:$E,3,FALSE)</f>
        <v>女</v>
      </c>
      <c r="E11" s="13">
        <f t="shared" si="0"/>
        <v>39</v>
      </c>
      <c r="F11" s="14" t="str">
        <f>VLOOKUP(B11,[1]图书馆项目部!$C:$D,2,FALSE)</f>
        <v>保洁</v>
      </c>
      <c r="G11" s="15" t="s">
        <v>9</v>
      </c>
    </row>
    <row r="12" ht="15" spans="1:7">
      <c r="A12" s="9">
        <v>11</v>
      </c>
      <c r="B12" s="18" t="s">
        <v>28</v>
      </c>
      <c r="C12" s="22" t="s">
        <v>29</v>
      </c>
      <c r="D12" s="12" t="str">
        <f>VLOOKUP(B12,[1]图书馆项目部!$C:$E,3,FALSE)</f>
        <v>女</v>
      </c>
      <c r="E12" s="13">
        <f t="shared" si="0"/>
        <v>57</v>
      </c>
      <c r="F12" s="14" t="str">
        <f>VLOOKUP(B12,[1]图书馆项目部!$C:$D,2,FALSE)</f>
        <v>保洁</v>
      </c>
      <c r="G12" s="15" t="s">
        <v>9</v>
      </c>
    </row>
    <row r="13" ht="15" spans="1:7">
      <c r="A13" s="9">
        <v>12</v>
      </c>
      <c r="B13" s="18" t="s">
        <v>30</v>
      </c>
      <c r="C13" s="22" t="s">
        <v>31</v>
      </c>
      <c r="D13" s="12" t="str">
        <f>VLOOKUP(B13,[1]图书馆项目部!$C:$E,3,FALSE)</f>
        <v>女</v>
      </c>
      <c r="E13" s="13">
        <f t="shared" si="0"/>
        <v>57</v>
      </c>
      <c r="F13" s="14" t="str">
        <f>VLOOKUP(B13,[1]图书馆项目部!$C:$D,2,FALSE)</f>
        <v>保洁</v>
      </c>
      <c r="G13" s="15" t="s">
        <v>9</v>
      </c>
    </row>
    <row r="14" ht="15" spans="1:7">
      <c r="A14" s="9">
        <v>13</v>
      </c>
      <c r="B14" s="18" t="s">
        <v>32</v>
      </c>
      <c r="C14" s="22" t="s">
        <v>33</v>
      </c>
      <c r="D14" s="12" t="str">
        <f>VLOOKUP(B14,[1]图书馆项目部!$C:$E,3,FALSE)</f>
        <v>女</v>
      </c>
      <c r="E14" s="13">
        <f t="shared" si="0"/>
        <v>60</v>
      </c>
      <c r="F14" s="14" t="str">
        <f>VLOOKUP(B14,[1]图书馆项目部!$C:$D,2,FALSE)</f>
        <v>保洁</v>
      </c>
      <c r="G14" s="15" t="s">
        <v>9</v>
      </c>
    </row>
    <row r="15" ht="15" spans="1:7">
      <c r="A15" s="9">
        <v>14</v>
      </c>
      <c r="B15" s="18" t="s">
        <v>34</v>
      </c>
      <c r="C15" s="22" t="s">
        <v>35</v>
      </c>
      <c r="D15" s="12" t="str">
        <f>VLOOKUP(B15,[1]图书馆项目部!$C:$E,3,FALSE)</f>
        <v>女</v>
      </c>
      <c r="E15" s="13">
        <f t="shared" si="0"/>
        <v>59</v>
      </c>
      <c r="F15" s="14" t="str">
        <f>VLOOKUP(B15,[1]图书馆项目部!$C:$D,2,FALSE)</f>
        <v>保洁</v>
      </c>
      <c r="G15" s="15" t="s">
        <v>9</v>
      </c>
    </row>
    <row r="16" ht="15" spans="1:7">
      <c r="A16" s="9">
        <v>15</v>
      </c>
      <c r="B16" s="19" t="s">
        <v>36</v>
      </c>
      <c r="C16" s="22" t="s">
        <v>37</v>
      </c>
      <c r="D16" s="12" t="str">
        <f>VLOOKUP(B16,[1]图书馆项目部!$C:$E,3,FALSE)</f>
        <v>女</v>
      </c>
      <c r="E16" s="13">
        <f t="shared" si="0"/>
        <v>26</v>
      </c>
      <c r="F16" s="14" t="str">
        <f>VLOOKUP(B16,[1]图书馆项目部!$C:$D,2,FALSE)</f>
        <v>保洁</v>
      </c>
      <c r="G16" s="15" t="s">
        <v>9</v>
      </c>
    </row>
    <row r="17" ht="15" spans="1:7">
      <c r="A17" s="9">
        <v>16</v>
      </c>
      <c r="B17" s="19" t="s">
        <v>38</v>
      </c>
      <c r="C17" s="23" t="s">
        <v>39</v>
      </c>
      <c r="D17" s="12" t="str">
        <f>VLOOKUP(B17,[1]图书馆项目部!$C:$E,3,FALSE)</f>
        <v>男</v>
      </c>
      <c r="E17" s="13">
        <f t="shared" si="0"/>
        <v>61</v>
      </c>
      <c r="F17" s="14" t="str">
        <f>VLOOKUP(B17,[1]图书馆项目部!$C:$D,2,FALSE)</f>
        <v>绿化</v>
      </c>
      <c r="G17" s="15" t="s">
        <v>9</v>
      </c>
    </row>
    <row r="18" ht="15" spans="1:7">
      <c r="A18" s="9">
        <v>17</v>
      </c>
      <c r="B18" s="18" t="s">
        <v>40</v>
      </c>
      <c r="C18" s="11" t="s">
        <v>41</v>
      </c>
      <c r="D18" s="12" t="str">
        <f>VLOOKUP(B18,[1]图书馆项目部!$C:$E,3,FALSE)</f>
        <v>男</v>
      </c>
      <c r="E18" s="13">
        <f t="shared" si="0"/>
        <v>62</v>
      </c>
      <c r="F18" s="14" t="str">
        <f>VLOOKUP(B18,[1]图书馆项目部!$C:$D,2,FALSE)</f>
        <v>绿化</v>
      </c>
      <c r="G18" s="15" t="s">
        <v>9</v>
      </c>
    </row>
    <row r="19" spans="1:7">
      <c r="A19" s="9">
        <v>18</v>
      </c>
      <c r="B19" s="17" t="s">
        <v>42</v>
      </c>
      <c r="C19" s="22" t="s">
        <v>43</v>
      </c>
      <c r="D19" s="12" t="str">
        <f>VLOOKUP(B19,[1]图书馆项目部!$C:$E,3,FALSE)</f>
        <v>男</v>
      </c>
      <c r="E19" s="13">
        <f t="shared" si="0"/>
        <v>63</v>
      </c>
      <c r="F19" s="14" t="str">
        <f>VLOOKUP(B19,[1]图书馆项目部!$C:$D,2,FALSE)</f>
        <v>维修</v>
      </c>
      <c r="G19" s="15" t="s">
        <v>9</v>
      </c>
    </row>
    <row r="20" spans="1:7">
      <c r="A20" s="9">
        <v>19</v>
      </c>
      <c r="B20" s="17" t="s">
        <v>44</v>
      </c>
      <c r="C20" s="22" t="s">
        <v>45</v>
      </c>
      <c r="D20" s="12" t="str">
        <f>VLOOKUP(B20,[1]图书馆项目部!$C:$E,3,FALSE)</f>
        <v>男</v>
      </c>
      <c r="E20" s="13">
        <f t="shared" si="0"/>
        <v>56</v>
      </c>
      <c r="F20" s="14" t="str">
        <f>VLOOKUP(B20,[1]图书馆项目部!$C:$D,2,FALSE)</f>
        <v>维修</v>
      </c>
      <c r="G20" s="15" t="s">
        <v>9</v>
      </c>
    </row>
    <row r="21" spans="1:7">
      <c r="A21" s="9">
        <v>20</v>
      </c>
      <c r="B21" s="17" t="s">
        <v>46</v>
      </c>
      <c r="C21" s="22" t="s">
        <v>47</v>
      </c>
      <c r="D21" s="12" t="str">
        <f>VLOOKUP(B21,[1]图书馆项目部!$C:$E,3,FALSE)</f>
        <v>男</v>
      </c>
      <c r="E21" s="13">
        <f t="shared" si="0"/>
        <v>55</v>
      </c>
      <c r="F21" s="14" t="str">
        <f>VLOOKUP(B21,[1]图书馆项目部!$C:$D,2,FALSE)</f>
        <v>队员</v>
      </c>
      <c r="G21" s="15" t="s">
        <v>9</v>
      </c>
    </row>
    <row r="22" spans="1:7">
      <c r="A22" s="9">
        <v>21</v>
      </c>
      <c r="B22" s="17" t="s">
        <v>48</v>
      </c>
      <c r="C22" s="22" t="s">
        <v>49</v>
      </c>
      <c r="D22" s="12" t="str">
        <f>VLOOKUP(B22,[1]图书馆项目部!$C:$E,3,FALSE)</f>
        <v>男</v>
      </c>
      <c r="E22" s="13">
        <f t="shared" si="0"/>
        <v>59</v>
      </c>
      <c r="F22" s="14" t="str">
        <f>VLOOKUP(B22,[1]图书馆项目部!$C:$D,2,FALSE)</f>
        <v>夜班班长</v>
      </c>
      <c r="G22" s="15" t="s">
        <v>9</v>
      </c>
    </row>
    <row r="23" spans="1:7">
      <c r="A23" s="9">
        <v>22</v>
      </c>
      <c r="B23" s="17" t="s">
        <v>50</v>
      </c>
      <c r="C23" s="22" t="s">
        <v>51</v>
      </c>
      <c r="D23" s="12" t="str">
        <f>VLOOKUP(B23,[1]图书馆项目部!$C:$E,3,FALSE)</f>
        <v>男</v>
      </c>
      <c r="E23" s="13">
        <f t="shared" si="0"/>
        <v>59</v>
      </c>
      <c r="F23" s="14" t="str">
        <f>VLOOKUP(B23,[1]图书馆项目部!$C:$D,2,FALSE)</f>
        <v>队员</v>
      </c>
      <c r="G23" s="15" t="s">
        <v>9</v>
      </c>
    </row>
    <row r="24" spans="1:7">
      <c r="A24" s="9">
        <v>23</v>
      </c>
      <c r="B24" s="17" t="s">
        <v>52</v>
      </c>
      <c r="C24" s="22" t="s">
        <v>53</v>
      </c>
      <c r="D24" s="12" t="str">
        <f>VLOOKUP(B24,[1]图书馆项目部!$C:$E,3,FALSE)</f>
        <v>女</v>
      </c>
      <c r="E24" s="13">
        <f t="shared" si="0"/>
        <v>52</v>
      </c>
      <c r="F24" s="14" t="str">
        <f>VLOOKUP(B24,[1]图书馆项目部!$C:$D,2,FALSE)</f>
        <v>队员</v>
      </c>
      <c r="G24" s="15" t="s">
        <v>9</v>
      </c>
    </row>
    <row r="25" spans="1:7">
      <c r="A25" s="9">
        <v>24</v>
      </c>
      <c r="B25" s="17" t="s">
        <v>54</v>
      </c>
      <c r="C25" s="22" t="s">
        <v>55</v>
      </c>
      <c r="D25" s="12" t="str">
        <f>VLOOKUP(B25,[1]图书馆项目部!$C:$E,3,FALSE)</f>
        <v>女</v>
      </c>
      <c r="E25" s="13">
        <f t="shared" si="0"/>
        <v>57</v>
      </c>
      <c r="F25" s="14" t="str">
        <f>VLOOKUP(B25,[1]图书馆项目部!$C:$D,2,FALSE)</f>
        <v>队员</v>
      </c>
      <c r="G25" s="15" t="s">
        <v>9</v>
      </c>
    </row>
    <row r="26" spans="1:7">
      <c r="A26" s="9">
        <v>25</v>
      </c>
      <c r="B26" s="17" t="s">
        <v>56</v>
      </c>
      <c r="C26" s="11" t="s">
        <v>57</v>
      </c>
      <c r="D26" s="12" t="str">
        <f>VLOOKUP(B26,[1]图书馆项目部!$C:$E,3,FALSE)</f>
        <v>男</v>
      </c>
      <c r="E26" s="13">
        <f t="shared" si="0"/>
        <v>58</v>
      </c>
      <c r="F26" s="14" t="str">
        <f>VLOOKUP(B26,[1]图书馆项目部!$C:$D,2,FALSE)</f>
        <v>保安</v>
      </c>
      <c r="G26" s="15" t="s">
        <v>9</v>
      </c>
    </row>
    <row r="27" spans="1:7">
      <c r="A27" s="9">
        <v>26</v>
      </c>
      <c r="B27" s="17" t="s">
        <v>58</v>
      </c>
      <c r="C27" s="24" t="s">
        <v>59</v>
      </c>
      <c r="D27" s="12" t="str">
        <f>VLOOKUP(B27,[1]图书馆项目部!$C:$E,3,FALSE)</f>
        <v>男</v>
      </c>
      <c r="E27" s="13">
        <f t="shared" si="0"/>
        <v>57</v>
      </c>
      <c r="F27" s="14" t="str">
        <f>VLOOKUP(B27,[1]图书馆项目部!$C:$D,2,FALSE)</f>
        <v>保安</v>
      </c>
      <c r="G27" s="15" t="s">
        <v>9</v>
      </c>
    </row>
    <row r="28" spans="1:7">
      <c r="A28" s="9">
        <v>27</v>
      </c>
      <c r="B28" s="17" t="s">
        <v>60</v>
      </c>
      <c r="C28" s="22" t="s">
        <v>61</v>
      </c>
      <c r="D28" s="12" t="str">
        <f>VLOOKUP(B28,[1]图书馆项目部!$C:$E,3,FALSE)</f>
        <v>男</v>
      </c>
      <c r="E28" s="13">
        <f t="shared" si="0"/>
        <v>53</v>
      </c>
      <c r="F28" s="14" t="str">
        <f>VLOOKUP(B28,[1]图书馆项目部!$C:$D,2,FALSE)</f>
        <v>保安</v>
      </c>
      <c r="G28" s="15" t="s">
        <v>9</v>
      </c>
    </row>
    <row r="29" ht="15" spans="1:7">
      <c r="A29" s="9">
        <v>28</v>
      </c>
      <c r="B29" s="18" t="s">
        <v>62</v>
      </c>
      <c r="C29" s="22" t="s">
        <v>63</v>
      </c>
      <c r="D29" s="12" t="str">
        <f>VLOOKUP(B29,[1]图书馆项目部!$C:$E,3,FALSE)</f>
        <v>男</v>
      </c>
      <c r="E29" s="13">
        <f t="shared" si="0"/>
        <v>56</v>
      </c>
      <c r="F29" s="14" t="str">
        <f>VLOOKUP(B29,[1]图书馆项目部!$C:$D,2,FALSE)</f>
        <v>保安</v>
      </c>
      <c r="G29" s="15" t="s">
        <v>9</v>
      </c>
    </row>
    <row r="30" ht="15" spans="1:7">
      <c r="A30" s="9">
        <v>29</v>
      </c>
      <c r="B30" s="18" t="s">
        <v>64</v>
      </c>
      <c r="C30" s="22" t="s">
        <v>65</v>
      </c>
      <c r="D30" s="12" t="str">
        <f>VLOOKUP(B30,[1]图书馆项目部!$C:$E,3,FALSE)</f>
        <v>男</v>
      </c>
      <c r="E30" s="13">
        <f t="shared" si="0"/>
        <v>58</v>
      </c>
      <c r="F30" s="14" t="str">
        <f>VLOOKUP(B30,[1]图书馆项目部!$C:$D,2,FALSE)</f>
        <v>保安</v>
      </c>
      <c r="G30" s="15" t="s">
        <v>9</v>
      </c>
    </row>
    <row r="31" ht="15" spans="1:7">
      <c r="A31" s="9">
        <v>30</v>
      </c>
      <c r="B31" s="18" t="s">
        <v>66</v>
      </c>
      <c r="C31" s="22" t="s">
        <v>67</v>
      </c>
      <c r="D31" s="12" t="str">
        <f>VLOOKUP(B31,[1]图书馆项目部!$C:$E,3,FALSE)</f>
        <v>男</v>
      </c>
      <c r="E31" s="13">
        <f t="shared" si="0"/>
        <v>56</v>
      </c>
      <c r="F31" s="14" t="str">
        <f>VLOOKUP(B31,[1]图书馆项目部!$C:$D,2,FALSE)</f>
        <v>保安</v>
      </c>
      <c r="G31" s="15" t="s">
        <v>9</v>
      </c>
    </row>
    <row r="32" ht="21" customHeight="1" spans="1:7">
      <c r="A32" s="9">
        <v>31</v>
      </c>
      <c r="B32" s="17" t="s">
        <v>68</v>
      </c>
      <c r="C32" s="22" t="s">
        <v>69</v>
      </c>
      <c r="D32" s="12" t="str">
        <f>VLOOKUP(B32,[1]图书馆项目部!$C:$E,3,FALSE)</f>
        <v>男</v>
      </c>
      <c r="E32" s="13">
        <f t="shared" si="0"/>
        <v>50</v>
      </c>
      <c r="F32" s="14" t="str">
        <f>VLOOKUP(B32,[1]图书馆项目部!$C:$D,2,FALSE)</f>
        <v>消防</v>
      </c>
      <c r="G32" s="15" t="s">
        <v>9</v>
      </c>
    </row>
  </sheetData>
  <pageMargins left="0.75" right="0.75" top="1" bottom="1" header="0.5" footer="0.5"/>
  <headerFooter/>
  <ignoredErrors>
    <ignoredError sqref="C2:C17 C18:C26 C28:C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joy</cp:lastModifiedBy>
  <dcterms:created xsi:type="dcterms:W3CDTF">2025-07-04T04:33:00Z</dcterms:created>
  <dcterms:modified xsi:type="dcterms:W3CDTF">2025-07-07T04:11:14Z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F3088713DCBA4C169120A732D0E74443_13</vt:lpwstr>
  </property>
  <property fmtid="{D5CDD505-2E9C-101B-9397-08002B2CF9AE}" pid="3" name="KSOProductBuildVer">
    <vt:lpwstr>2052-12.1.0.21915</vt:lpwstr>
  </property>
</Properties>
</file>