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/>
  </bookViews>
  <sheets>
    <sheet name="6月费用结算表" sheetId="2" r:id="rId1"/>
    <sheet name="6月费用发放表" sheetId="3" r:id="rId2"/>
    <sheet name="6月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<sst xmlns="http://schemas.openxmlformats.org/spreadsheetml/2006/main" count="98" uniqueCount="51">
  <si>
    <t>2025年6月份校区综合管理办公室劳务派遣费用结算表（3维修）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</si>
  <si>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</si>
  <si>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</si>
  <si>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</si>
  <si>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</si>
  <si>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</si>
  <si>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</si>
  <si>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</si>
  <si>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</si>
  <si>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</si>
  <si>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</si>
  <si>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</si>
  <si>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</si>
  <si>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4-6月季度管理费</t>
  </si>
  <si>
    <t>结算合计金额</t>
  </si>
  <si>
    <t>备注</t>
  </si>
  <si>
    <t>鲁永红</t>
  </si>
  <si>
    <t>上水暖气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</si>
  <si>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</si>
  <si>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</si>
  <si>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</si>
  <si>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</si>
  <si>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</si>
  <si>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</si>
  <si>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</si>
  <si>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下水工</t>
  </si>
  <si>
    <t>王利荣</t>
  </si>
  <si>
    <t>木工</t>
  </si>
  <si>
    <t>合计</t>
  </si>
  <si>
    <t>2025年6月份校区综合管理办公室劳务派遣费用发放表（3维修）</t>
  </si>
  <si>
    <t>个人养老</t>
  </si>
  <si>
    <t>个人失业</t>
  </si>
  <si>
    <t>个人基本医疗</t>
  </si>
  <si>
    <t>个人大额医疗费</t>
  </si>
  <si>
    <t>个人社保合计金额</t>
  </si>
  <si>
    <t xml:space="preserve">              2025年6月份校区综合管理办公室外聘人员考核说明表（3维修）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</si>
  <si>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</si>
  <si>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</si>
  <si>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</si>
  <si>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</si>
  <si>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</si>
  <si>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</si>
  <si>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</si>
  <si>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</si>
  <si>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兼职2个水泵房巡检维护800元/月</t>
  </si>
  <si>
    <t>兼职1个消防泵房巡检维护800元/月</t>
  </si>
  <si>
    <t>兼职4个配电室巡检维护600元/月</t>
  </si>
  <si>
    <t>有高压电工证400元/月</t>
  </si>
  <si>
    <t>基本工资2900、绩效300/2024年1月1日起南昌路校区临时工打考勤</t>
  </si>
  <si>
    <t>下水工基本考勤工资3700元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</si>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</sst>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36363D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 shrinkToFit="1"/>
    </xf>
    <xf numFmtId="0" fontId="4" fillId="2" borderId="0" xfId="49" applyFont="1" applyFill="1" applyBorder="1" applyAlignment="1">
      <alignment horizontal="center" vertical="center" shrinkToFit="1"/>
    </xf>
    <xf numFmtId="0" fontId="4" fillId="2" borderId="0" xfId="49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2" borderId="0" xfId="49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6" fillId="3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I15" sqref="I15"/>
    </sheetView>
  </sheetViews>
  <sheetFormatPr defaultColWidth="8.72727272727273" defaultRowHeight="14"/>
  <cols>
    <col min="2" max="2" width="15.3636363636364" customWidth="1"/>
    <col min="3" max="3" width="13.0909090909091" customWidth="1"/>
    <col min="14" max="14" width="9.54545454545454"/>
  </cols>
  <sheetData>
    <row r="1" ht="21" spans="1:15">
      <c r="A1" s="4" t="s">
        <v>0</v>
      </c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18"/>
      <c r="N1" s="18"/>
      <c r="O1" s="7"/>
    </row>
    <row r="2" ht="60" spans="1:15">
      <c r="A2" s="8" t="s">
        <v>1</v>
      </c>
      <c r="B2" s="9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6" t="s">
        <v>9</v>
      </c>
      <c r="J2" s="10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20" t="s">
        <v>15</v>
      </c>
    </row>
    <row r="3" spans="1:15">
      <c r="A3" s="13">
        <v>1</v>
      </c>
      <c r="B3" s="13" t="s">
        <v>16</v>
      </c>
      <c r="C3" s="13" t="s">
        <v>17</v>
      </c>
      <c r="D3" s="13">
        <v>4900</v>
      </c>
      <c r="E3" s="13">
        <v>4999</v>
      </c>
      <c r="F3" s="13">
        <v>799.84</v>
      </c>
      <c r="G3" s="13">
        <v>25</v>
      </c>
      <c r="H3" s="13">
        <v>64.99</v>
      </c>
      <c r="I3" s="13">
        <v>484.9</v>
      </c>
      <c r="J3" s="13">
        <v>5</v>
      </c>
      <c r="K3" s="13">
        <v>1379.73</v>
      </c>
      <c r="L3" s="13">
        <v>88</v>
      </c>
      <c r="M3" s="13">
        <v>30</v>
      </c>
      <c r="N3" s="13">
        <f>SUM(D3+K3+L3+M3)</f>
        <v>6397.73</v>
      </c>
      <c r="O3" s="21"/>
    </row>
    <row r="4" spans="1:15">
      <c r="A4" s="13">
        <v>2</v>
      </c>
      <c r="B4" s="13" t="s">
        <v>18</v>
      </c>
      <c r="C4" s="13" t="s">
        <v>17</v>
      </c>
      <c r="D4" s="13">
        <v>4700</v>
      </c>
      <c r="E4" s="13">
        <v>4999</v>
      </c>
      <c r="F4" s="13">
        <v>799.84</v>
      </c>
      <c r="G4" s="13">
        <v>25</v>
      </c>
      <c r="H4" s="13">
        <v>64.99</v>
      </c>
      <c r="I4" s="13">
        <v>484.9</v>
      </c>
      <c r="J4" s="13">
        <v>5</v>
      </c>
      <c r="K4" s="13">
        <v>1379.73</v>
      </c>
      <c r="L4" s="13">
        <v>88</v>
      </c>
      <c r="M4" s="13">
        <v>30</v>
      </c>
      <c r="N4" s="13">
        <f t="shared" ref="N4:N9" si="0">SUM(D4+K4+L4+M4)</f>
        <v>6197.73</v>
      </c>
      <c r="O4" s="21"/>
    </row>
    <row r="5" spans="1:15">
      <c r="A5" s="13">
        <v>3</v>
      </c>
      <c r="B5" s="13" t="s">
        <v>19</v>
      </c>
      <c r="C5" s="13" t="s">
        <v>20</v>
      </c>
      <c r="D5" s="13">
        <v>4500</v>
      </c>
      <c r="E5" s="13">
        <v>4999</v>
      </c>
      <c r="F5" s="13">
        <v>799.84</v>
      </c>
      <c r="G5" s="13">
        <v>25</v>
      </c>
      <c r="H5" s="13">
        <v>64.99</v>
      </c>
      <c r="I5" s="13">
        <v>484.9</v>
      </c>
      <c r="J5" s="13">
        <v>5</v>
      </c>
      <c r="K5" s="13">
        <v>1379.73</v>
      </c>
      <c r="L5" s="13">
        <v>88</v>
      </c>
      <c r="M5" s="13">
        <v>30</v>
      </c>
      <c r="N5" s="13">
        <f t="shared" si="0"/>
        <v>5997.73</v>
      </c>
      <c r="O5" s="21"/>
    </row>
    <row r="6" spans="1:15">
      <c r="A6" s="13">
        <v>4</v>
      </c>
      <c r="B6" s="13" t="s">
        <v>21</v>
      </c>
      <c r="C6" s="13" t="s">
        <v>20</v>
      </c>
      <c r="D6" s="13">
        <v>4300</v>
      </c>
      <c r="E6" s="13">
        <v>4999</v>
      </c>
      <c r="F6" s="13">
        <v>799.84</v>
      </c>
      <c r="G6" s="13">
        <v>25</v>
      </c>
      <c r="H6" s="13">
        <v>64.99</v>
      </c>
      <c r="I6" s="13">
        <v>484.9</v>
      </c>
      <c r="J6" s="13">
        <v>5</v>
      </c>
      <c r="K6" s="13">
        <v>1379.73</v>
      </c>
      <c r="L6" s="13">
        <v>88</v>
      </c>
      <c r="M6" s="13">
        <v>30</v>
      </c>
      <c r="N6" s="13">
        <f t="shared" si="0"/>
        <v>5797.73</v>
      </c>
      <c r="O6" s="21"/>
    </row>
    <row r="7" spans="1:15">
      <c r="A7" s="13">
        <v>5</v>
      </c>
      <c r="B7" s="13" t="s">
        <v>22</v>
      </c>
      <c r="C7" s="13" t="s">
        <v>23</v>
      </c>
      <c r="D7" s="13">
        <v>3200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88</v>
      </c>
      <c r="M7" s="13">
        <v>30</v>
      </c>
      <c r="N7" s="13">
        <f t="shared" si="0"/>
        <v>3318</v>
      </c>
      <c r="O7" s="21"/>
    </row>
    <row r="8" spans="1:15">
      <c r="A8" s="13">
        <v>6</v>
      </c>
      <c r="B8" s="13" t="s">
        <v>24</v>
      </c>
      <c r="C8" s="13" t="s">
        <v>25</v>
      </c>
      <c r="D8" s="13">
        <v>4000</v>
      </c>
      <c r="E8" s="13">
        <v>4999</v>
      </c>
      <c r="F8" s="13">
        <v>799.84</v>
      </c>
      <c r="G8" s="13">
        <v>25</v>
      </c>
      <c r="H8" s="13">
        <v>64.99</v>
      </c>
      <c r="I8" s="13">
        <v>484.9</v>
      </c>
      <c r="J8" s="13">
        <v>5</v>
      </c>
      <c r="K8" s="13">
        <v>1379.73</v>
      </c>
      <c r="L8" s="13">
        <v>88</v>
      </c>
      <c r="M8" s="13">
        <v>30</v>
      </c>
      <c r="N8" s="13">
        <f t="shared" si="0"/>
        <v>5497.73</v>
      </c>
      <c r="O8" s="21"/>
    </row>
    <row r="9" spans="1:15">
      <c r="A9" s="13">
        <v>7</v>
      </c>
      <c r="B9" s="13" t="s">
        <v>26</v>
      </c>
      <c r="C9" s="13" t="s">
        <v>27</v>
      </c>
      <c r="D9" s="13">
        <v>3900</v>
      </c>
      <c r="E9" s="13">
        <v>4999</v>
      </c>
      <c r="F9" s="13">
        <v>799.84</v>
      </c>
      <c r="G9" s="13">
        <v>25</v>
      </c>
      <c r="H9" s="13">
        <v>64.99</v>
      </c>
      <c r="I9" s="13">
        <v>484.9</v>
      </c>
      <c r="J9" s="13">
        <v>5</v>
      </c>
      <c r="K9" s="13">
        <v>1379.73</v>
      </c>
      <c r="L9" s="13">
        <v>88</v>
      </c>
      <c r="M9" s="13">
        <v>30</v>
      </c>
      <c r="N9" s="13">
        <f t="shared" si="0"/>
        <v>5397.73</v>
      </c>
      <c r="O9" s="21"/>
    </row>
    <row r="10" spans="1:15">
      <c r="A10" s="23" t="s">
        <v>28</v>
      </c>
      <c r="B10" s="24"/>
      <c r="C10" s="25"/>
      <c r="D10" s="17">
        <f>SUM(D3:D9)</f>
        <v>29500</v>
      </c>
      <c r="E10" s="17">
        <f t="shared" ref="E10:N10" si="1">SUM(E3:E9)</f>
        <v>29994</v>
      </c>
      <c r="F10" s="17">
        <f t="shared" si="1"/>
        <v>4799.04</v>
      </c>
      <c r="G10" s="17">
        <f t="shared" si="1"/>
        <v>150</v>
      </c>
      <c r="H10" s="17">
        <f t="shared" si="1"/>
        <v>389.94</v>
      </c>
      <c r="I10" s="17">
        <f t="shared" si="1"/>
        <v>2909.4</v>
      </c>
      <c r="J10" s="17">
        <f t="shared" si="1"/>
        <v>30</v>
      </c>
      <c r="K10" s="17">
        <f t="shared" si="1"/>
        <v>8278.38</v>
      </c>
      <c r="L10" s="17">
        <f t="shared" si="1"/>
        <v>616</v>
      </c>
      <c r="M10" s="17">
        <f t="shared" si="1"/>
        <v>210</v>
      </c>
      <c r="N10" s="17">
        <f t="shared" si="1"/>
        <v>38604.38</v>
      </c>
      <c r="O10" s="22"/>
    </row>
  </sheetData>
  <mergeCells count="2">
    <mergeCell ref="A1:O1"/>
    <mergeCell ref="A10:C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I4" sqref="I4"/>
    </sheetView>
  </sheetViews>
  <sheetFormatPr defaultColWidth="8.72727272727273" defaultRowHeight="14"/>
  <cols>
    <col min="2" max="2" width="16.1818181818182" customWidth="1"/>
    <col min="3" max="3" width="12.7272727272727" customWidth="1"/>
  </cols>
  <sheetData>
    <row r="1" ht="21" spans="1:12">
      <c r="A1" s="4" t="s">
        <v>29</v>
      </c>
      <c r="B1" s="5"/>
      <c r="C1" s="6"/>
      <c r="D1" s="7"/>
      <c r="E1" s="7"/>
      <c r="F1" s="7"/>
      <c r="G1" s="7"/>
      <c r="H1" s="7"/>
      <c r="I1" s="7"/>
      <c r="J1" s="7"/>
      <c r="K1" s="18"/>
      <c r="L1" s="7"/>
    </row>
    <row r="2" ht="60" spans="1:12">
      <c r="A2" s="8" t="s">
        <v>1</v>
      </c>
      <c r="B2" s="9" t="s">
        <v>2</v>
      </c>
      <c r="C2" s="9" t="s">
        <v>3</v>
      </c>
      <c r="D2" s="8" t="s">
        <v>4</v>
      </c>
      <c r="E2" s="10" t="s">
        <v>5</v>
      </c>
      <c r="F2" s="10" t="s">
        <v>30</v>
      </c>
      <c r="G2" s="10" t="s">
        <v>31</v>
      </c>
      <c r="H2" s="10" t="s">
        <v>32</v>
      </c>
      <c r="I2" s="10" t="s">
        <v>33</v>
      </c>
      <c r="J2" s="19" t="s">
        <v>34</v>
      </c>
      <c r="K2" s="19" t="s">
        <v>14</v>
      </c>
      <c r="L2" s="20" t="s">
        <v>15</v>
      </c>
    </row>
    <row r="3" spans="1:12">
      <c r="A3" s="11">
        <v>1</v>
      </c>
      <c r="B3" s="11" t="s">
        <v>16</v>
      </c>
      <c r="C3" s="11" t="s">
        <v>17</v>
      </c>
      <c r="D3" s="12">
        <v>4900</v>
      </c>
      <c r="E3" s="13">
        <v>4999</v>
      </c>
      <c r="F3" s="13">
        <v>399.92</v>
      </c>
      <c r="G3" s="13">
        <v>25</v>
      </c>
      <c r="H3" s="13">
        <v>99.98</v>
      </c>
      <c r="I3" s="13">
        <v>25</v>
      </c>
      <c r="J3" s="13">
        <f t="shared" ref="J3:J9" si="0">SUM(F3:I3)</f>
        <v>549.9</v>
      </c>
      <c r="K3" s="13">
        <f t="shared" ref="K3:K9" si="1">SUM(D3-J3)</f>
        <v>4350.1</v>
      </c>
      <c r="L3" s="21"/>
    </row>
    <row r="4" spans="1:12">
      <c r="A4" s="11">
        <v>2</v>
      </c>
      <c r="B4" s="11" t="s">
        <v>18</v>
      </c>
      <c r="C4" s="11" t="s">
        <v>17</v>
      </c>
      <c r="D4" s="12">
        <v>4700</v>
      </c>
      <c r="E4" s="13">
        <v>4999</v>
      </c>
      <c r="F4" s="13">
        <v>399.92</v>
      </c>
      <c r="G4" s="13">
        <v>25</v>
      </c>
      <c r="H4" s="13">
        <v>99.98</v>
      </c>
      <c r="I4" s="13">
        <v>25</v>
      </c>
      <c r="J4" s="13">
        <f t="shared" si="0"/>
        <v>549.9</v>
      </c>
      <c r="K4" s="13">
        <f t="shared" si="1"/>
        <v>4150.1</v>
      </c>
      <c r="L4" s="21"/>
    </row>
    <row r="5" spans="1:12">
      <c r="A5" s="11">
        <v>3</v>
      </c>
      <c r="B5" s="11" t="s">
        <v>19</v>
      </c>
      <c r="C5" s="11" t="s">
        <v>20</v>
      </c>
      <c r="D5" s="12">
        <v>4500</v>
      </c>
      <c r="E5" s="13">
        <v>4999</v>
      </c>
      <c r="F5" s="13">
        <v>399.92</v>
      </c>
      <c r="G5" s="13">
        <v>25</v>
      </c>
      <c r="H5" s="13">
        <v>99.98</v>
      </c>
      <c r="I5" s="13">
        <v>25</v>
      </c>
      <c r="J5" s="13">
        <f t="shared" si="0"/>
        <v>549.9</v>
      </c>
      <c r="K5" s="13">
        <f t="shared" si="1"/>
        <v>3950.1</v>
      </c>
      <c r="L5" s="21"/>
    </row>
    <row r="6" spans="1:12">
      <c r="A6" s="11">
        <v>4</v>
      </c>
      <c r="B6" s="14" t="s">
        <v>21</v>
      </c>
      <c r="C6" s="11" t="s">
        <v>20</v>
      </c>
      <c r="D6" s="12">
        <v>4300</v>
      </c>
      <c r="E6" s="13">
        <v>4999</v>
      </c>
      <c r="F6" s="13">
        <v>399.92</v>
      </c>
      <c r="G6" s="13">
        <v>25</v>
      </c>
      <c r="H6" s="13">
        <v>99.98</v>
      </c>
      <c r="I6" s="13">
        <v>25</v>
      </c>
      <c r="J6" s="13">
        <f t="shared" si="0"/>
        <v>549.9</v>
      </c>
      <c r="K6" s="13">
        <f t="shared" si="1"/>
        <v>3750.1</v>
      </c>
      <c r="L6" s="21"/>
    </row>
    <row r="7" spans="1:12">
      <c r="A7" s="11">
        <v>5</v>
      </c>
      <c r="B7" s="11" t="s">
        <v>22</v>
      </c>
      <c r="C7" s="15" t="s">
        <v>23</v>
      </c>
      <c r="D7" s="12">
        <v>3200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f t="shared" si="0"/>
        <v>0</v>
      </c>
      <c r="K7" s="13">
        <f t="shared" si="1"/>
        <v>3200</v>
      </c>
      <c r="L7" s="21"/>
    </row>
    <row r="8" spans="1:12">
      <c r="A8" s="11">
        <v>6</v>
      </c>
      <c r="B8" s="11" t="s">
        <v>24</v>
      </c>
      <c r="C8" s="11" t="s">
        <v>25</v>
      </c>
      <c r="D8" s="12">
        <v>4000</v>
      </c>
      <c r="E8" s="13">
        <v>4999</v>
      </c>
      <c r="F8" s="13">
        <v>399.92</v>
      </c>
      <c r="G8" s="13">
        <v>25</v>
      </c>
      <c r="H8" s="13">
        <v>99.98</v>
      </c>
      <c r="I8" s="13">
        <v>25</v>
      </c>
      <c r="J8" s="13">
        <f t="shared" si="0"/>
        <v>549.9</v>
      </c>
      <c r="K8" s="13">
        <f t="shared" si="1"/>
        <v>3450.1</v>
      </c>
      <c r="L8" s="21"/>
    </row>
    <row r="9" spans="1:12">
      <c r="A9" s="16">
        <v>7</v>
      </c>
      <c r="B9" s="16" t="s">
        <v>26</v>
      </c>
      <c r="C9" s="16" t="s">
        <v>27</v>
      </c>
      <c r="D9" s="12">
        <v>3900</v>
      </c>
      <c r="E9" s="13">
        <v>4999</v>
      </c>
      <c r="F9" s="13">
        <v>399.92</v>
      </c>
      <c r="G9" s="13">
        <v>25</v>
      </c>
      <c r="H9" s="13">
        <v>99.98</v>
      </c>
      <c r="I9" s="13">
        <v>25</v>
      </c>
      <c r="J9" s="13">
        <f t="shared" si="0"/>
        <v>549.9</v>
      </c>
      <c r="K9" s="13">
        <f t="shared" si="1"/>
        <v>3350.1</v>
      </c>
      <c r="L9" s="21"/>
    </row>
    <row r="10" ht="18" customHeight="1" spans="1:12">
      <c r="A10" s="17" t="s">
        <v>28</v>
      </c>
      <c r="B10" s="17"/>
      <c r="C10" s="17"/>
      <c r="D10" s="17">
        <f t="shared" ref="D10:K10" si="2">SUM(D3:D9)</f>
        <v>29500</v>
      </c>
      <c r="E10" s="17">
        <f t="shared" si="2"/>
        <v>29994</v>
      </c>
      <c r="F10" s="17">
        <f t="shared" si="2"/>
        <v>2399.52</v>
      </c>
      <c r="G10" s="17">
        <f t="shared" si="2"/>
        <v>150</v>
      </c>
      <c r="H10" s="17">
        <f t="shared" si="2"/>
        <v>599.88</v>
      </c>
      <c r="I10" s="17">
        <f t="shared" si="2"/>
        <v>150</v>
      </c>
      <c r="J10" s="17">
        <f t="shared" si="2"/>
        <v>3299.4</v>
      </c>
      <c r="K10" s="17">
        <f t="shared" si="2"/>
        <v>26200.6</v>
      </c>
      <c r="L10" s="22"/>
    </row>
  </sheetData>
  <mergeCells count="2">
    <mergeCell ref="A1:L1"/>
    <mergeCell ref="A10:C10"/>
  </mergeCells>
  <pageMargins left="0.75" right="0.75" top="1" bottom="1" header="0.5" footer="0.5"/>
  <headerFooter/>
  <ignoredErrors>
    <ignoredError sqref="J3:J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D14" sqref="D14"/>
    </sheetView>
  </sheetViews>
  <sheetFormatPr defaultColWidth="8.89090909090909" defaultRowHeight="14"/>
  <cols>
    <col min="1" max="1" width="4.78181818181818" customWidth="1"/>
    <col min="2" max="2" width="15.1090909090909" customWidth="1"/>
    <col min="7" max="7" width="7.44545454545455" customWidth="1"/>
    <col min="9" max="9" width="8.78181818181818" customWidth="1"/>
    <col min="10" max="10" width="43.1090909090909" customWidth="1"/>
  </cols>
  <sheetData>
    <row r="1" ht="33" customHeight="1" spans="1:6">
      <c r="A1" s="1" t="s">
        <v>35</v>
      </c>
      <c r="B1" s="1"/>
      <c r="C1" s="1"/>
      <c r="D1" s="1"/>
      <c r="E1" s="1"/>
      <c r="F1" s="1"/>
    </row>
    <row r="2" spans="1:10">
      <c r="A2" s="2" t="s">
        <v>1</v>
      </c>
      <c r="B2" s="2" t="s">
        <v>2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15</v>
      </c>
    </row>
    <row r="3" spans="1:10">
      <c r="A3" s="2">
        <v>1</v>
      </c>
      <c r="B3" s="2" t="s">
        <v>16</v>
      </c>
      <c r="C3" s="2" t="s">
        <v>17</v>
      </c>
      <c r="D3" s="2">
        <v>4900</v>
      </c>
      <c r="E3" s="2">
        <v>3600</v>
      </c>
      <c r="F3" s="2">
        <v>300</v>
      </c>
      <c r="G3" s="2">
        <v>200</v>
      </c>
      <c r="H3" s="2">
        <v>800</v>
      </c>
      <c r="I3" s="2" t="s">
        <v>43</v>
      </c>
      <c r="J3" s="3" t="s">
        <v>44</v>
      </c>
    </row>
    <row r="4" spans="1:10">
      <c r="A4" s="2">
        <v>2</v>
      </c>
      <c r="B4" s="2" t="s">
        <v>18</v>
      </c>
      <c r="C4" s="2" t="s">
        <v>17</v>
      </c>
      <c r="D4" s="2">
        <v>4700</v>
      </c>
      <c r="E4" s="2">
        <v>3600</v>
      </c>
      <c r="F4" s="2">
        <v>300</v>
      </c>
      <c r="G4" s="2"/>
      <c r="H4" s="2">
        <v>800</v>
      </c>
      <c r="I4" s="2" t="s">
        <v>43</v>
      </c>
      <c r="J4" s="2" t="s">
        <v>45</v>
      </c>
    </row>
    <row r="5" spans="1:10">
      <c r="A5" s="2">
        <v>3</v>
      </c>
      <c r="B5" s="2" t="s">
        <v>19</v>
      </c>
      <c r="C5" s="2" t="s">
        <v>20</v>
      </c>
      <c r="D5" s="2">
        <v>4500</v>
      </c>
      <c r="E5" s="2">
        <v>3600</v>
      </c>
      <c r="F5" s="2">
        <v>300</v>
      </c>
      <c r="G5" s="2"/>
      <c r="H5" s="2">
        <v>600</v>
      </c>
      <c r="I5" s="2" t="s">
        <v>43</v>
      </c>
      <c r="J5" s="2" t="s">
        <v>46</v>
      </c>
    </row>
    <row r="6" spans="1:10">
      <c r="A6" s="2">
        <v>4</v>
      </c>
      <c r="B6" s="2" t="s">
        <v>21</v>
      </c>
      <c r="C6" s="2" t="s">
        <v>20</v>
      </c>
      <c r="D6" s="2">
        <v>4300</v>
      </c>
      <c r="E6" s="2">
        <v>3600</v>
      </c>
      <c r="F6" s="2">
        <v>300</v>
      </c>
      <c r="G6" s="2"/>
      <c r="H6" s="2">
        <v>400</v>
      </c>
      <c r="I6" s="2" t="s">
        <v>43</v>
      </c>
      <c r="J6" s="2" t="s">
        <v>47</v>
      </c>
    </row>
    <row r="7" ht="28" spans="1:10">
      <c r="A7" s="2">
        <v>5</v>
      </c>
      <c r="B7" s="2" t="s">
        <v>22</v>
      </c>
      <c r="C7" s="2" t="s">
        <v>23</v>
      </c>
      <c r="D7" s="2">
        <v>3200</v>
      </c>
      <c r="E7" s="2">
        <v>2900</v>
      </c>
      <c r="F7" s="2">
        <v>300</v>
      </c>
      <c r="G7" s="2"/>
      <c r="H7" s="2"/>
      <c r="I7" s="2" t="s">
        <v>43</v>
      </c>
      <c r="J7" s="3" t="s">
        <v>48</v>
      </c>
    </row>
    <row r="8" spans="1:10">
      <c r="A8" s="2">
        <v>6</v>
      </c>
      <c r="B8" s="2" t="s">
        <v>24</v>
      </c>
      <c r="C8" s="2" t="s">
        <v>25</v>
      </c>
      <c r="D8" s="2">
        <v>4000</v>
      </c>
      <c r="E8" s="2">
        <v>3700</v>
      </c>
      <c r="F8" s="2">
        <v>300</v>
      </c>
      <c r="G8" s="2"/>
      <c r="H8" s="2"/>
      <c r="I8" s="2" t="s">
        <v>43</v>
      </c>
      <c r="J8" s="2" t="s">
        <v>49</v>
      </c>
    </row>
    <row r="9" spans="1:10">
      <c r="A9" s="2">
        <v>7</v>
      </c>
      <c r="B9" s="2" t="s">
        <v>26</v>
      </c>
      <c r="C9" s="2" t="s">
        <v>27</v>
      </c>
      <c r="D9" s="2">
        <v>3900</v>
      </c>
      <c r="E9" s="2">
        <v>3600</v>
      </c>
      <c r="F9" s="2">
        <v>300</v>
      </c>
      <c r="G9" s="2"/>
      <c r="H9" s="2"/>
      <c r="I9" s="2" t="s">
        <v>43</v>
      </c>
      <c r="J9" s="2"/>
    </row>
    <row r="10" spans="1:10">
      <c r="A10" s="2" t="s">
        <v>50</v>
      </c>
      <c r="B10" s="2"/>
      <c r="C10" s="2"/>
      <c r="D10" s="2">
        <v>29500</v>
      </c>
      <c r="E10" s="2">
        <v>24600</v>
      </c>
      <c r="F10" s="2">
        <v>2100</v>
      </c>
      <c r="G10" s="2">
        <v>200</v>
      </c>
      <c r="H10" s="2">
        <v>2600</v>
      </c>
      <c r="I10" s="2"/>
      <c r="J10" s="2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6月费用结算表</vt:lpstr>
      <vt:lpstr>6月费用发放表</vt:lpstr>
      <vt:lpstr>6月原始费用表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2025-06-30T08:28:00Z</dcterms:created>
  <dcterms:modified xsi:type="dcterms:W3CDTF">2025-06-30T10:18:25Z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788FA1F46891484EAD94F88F03B59F72_11</vt:lpwstr>
  </property>
  <property fmtid="{D5CDD505-2E9C-101B-9397-08002B2CF9AE}" pid="3" name="KSOProductBuildVer">
    <vt:lpwstr>2052-12.1.0.21541</vt:lpwstr>
  </property>
</Properties>
</file>