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<sst xmlns="http://schemas.openxmlformats.org/spreadsheetml/2006/main" count="197" uniqueCount="63">
  <si>
    <t>闪电战招聘计划奖金明细（6.17-6.27）</t>
  </si>
  <si>
    <t>序号</t>
  </si>
  <si>
    <t>推荐人</t>
  </si>
  <si>
    <t>推荐简历（20元/份）</t>
  </si>
  <si>
    <t>通过初面（100元）</t>
  </si>
  <si>
    <t>签订合同（主管/助理500元，经理/职能1000元）</t>
  </si>
  <si>
    <t>奖金情况明细</t>
  </si>
  <si>
    <t>总金额</t>
  </si>
  <si>
    <t>备注</t>
  </si>
  <si>
    <t>陈松山</t>
  </si>
  <si>
    <r>
      <rPr>
        <sz val="11"/>
        <color theme="1"/>
        <rFont val="宋体"/>
        <charset val="134"/>
        <scheme val="minor"/>
      </rPr>
      <t>1项目经理（樊红芳）</t>
    </r>
    <r>
      <rPr>
        <sz val="11"/>
        <color rgb="FFFF0000"/>
        <rFont val="宋体"/>
        <charset val="134"/>
        <scheme val="minor"/>
      </rPr>
      <t>1项目主管（史伟伟放弃未签）1采购胡慧（6.20离职）</t>
    </r>
  </si>
  <si>
    <t>320（不算）+100（不算）+2000</t>
  </si>
  <si>
    <t>只算合同签订奖励。</t>
  </si>
  <si>
    <t>许鸽鸽</t>
  </si>
  <si>
    <r>
      <rPr>
        <sz val="11"/>
        <rFont val="宋体"/>
        <charset val="134"/>
        <scheme val="minor"/>
      </rPr>
      <t>出纳</t>
    </r>
    <r>
      <rPr>
        <sz val="11"/>
        <color rgb="FFFF0000"/>
        <rFont val="宋体"/>
        <charset val="134"/>
        <scheme val="minor"/>
      </rPr>
      <t>（徐祥东）6.30离职</t>
    </r>
  </si>
  <si>
    <t>340（不算）+1000</t>
  </si>
  <si>
    <t>克尔曼</t>
  </si>
  <si>
    <t>2主管级（周娟，陈松）</t>
  </si>
  <si>
    <t>460+300+1000+3000
（推荐冠军奖）</t>
  </si>
  <si>
    <t>终面3人（周娟，陈松，熊晓娇）推荐冠军</t>
  </si>
  <si>
    <t>唐甜甜</t>
  </si>
  <si>
    <r>
      <rPr>
        <sz val="11"/>
        <color theme="1"/>
        <rFont val="宋体"/>
        <charset val="134"/>
        <scheme val="minor"/>
      </rPr>
      <t>2助理级（</t>
    </r>
    <r>
      <rPr>
        <sz val="11"/>
        <color rgb="FFFF0000"/>
        <rFont val="宋体"/>
        <charset val="134"/>
        <scheme val="minor"/>
      </rPr>
      <t>李斌6.20离职</t>
    </r>
    <r>
      <rPr>
        <sz val="11"/>
        <color theme="1"/>
        <rFont val="宋体"/>
        <charset val="134"/>
        <scheme val="minor"/>
      </rPr>
      <t>，李又圆）</t>
    </r>
  </si>
  <si>
    <t>400+100+1000</t>
  </si>
  <si>
    <t>终面2人</t>
  </si>
  <si>
    <t>唐言泽</t>
  </si>
  <si>
    <r>
      <rPr>
        <sz val="11"/>
        <color theme="1"/>
        <rFont val="宋体"/>
        <charset val="134"/>
        <scheme val="minor"/>
      </rPr>
      <t>1项目主管（吴晓梅）</t>
    </r>
    <r>
      <rPr>
        <sz val="11"/>
        <color rgb="FFFF0000"/>
        <rFont val="宋体"/>
        <charset val="134"/>
        <scheme val="minor"/>
      </rPr>
      <t>1项目主管梁彦鑫未签放弃</t>
    </r>
  </si>
  <si>
    <t>180+200+500</t>
  </si>
  <si>
    <t>罗曼</t>
  </si>
  <si>
    <t>/</t>
  </si>
  <si>
    <t>顾金津</t>
  </si>
  <si>
    <t>胡月蕊</t>
  </si>
  <si>
    <t>80+100</t>
  </si>
  <si>
    <t>杨建永</t>
  </si>
  <si>
    <t>1项目助理（艾山）</t>
  </si>
  <si>
    <t>500+20</t>
  </si>
  <si>
    <t>终面1人</t>
  </si>
  <si>
    <t>樊红芳</t>
  </si>
  <si>
    <t>1项目助理（古丽艾买提）</t>
  </si>
  <si>
    <t>共计</t>
  </si>
  <si>
    <t>备注：
1.设置“推荐冠军奖”一名公司内部推荐终试人数最多者获得，奖励3000元；
2.设置“简历遥遥领先奖”一名公司内部推荐推简历最多者获得，奖1000元；
3.节点奖:计算方式:①每推荐简历一份奖励20元/人，简历通过初试奖励100元/人，推荐的助理、主管入职，奖励500元/人;，推荐的项目经理、职能人员入职，奖励1000元/(不叠加，以最高为准)；
4.人员到岗后纳入奖励范围，最终以签订劳动合同时间为准，签订劳动合同才算入职;
5.许鸽鸽、陈松山只算合同签订奖励。</t>
  </si>
  <si>
    <t xml:space="preserve"> </t>
  </si>
  <si>
    <t>日期20256.17</t>
  </si>
  <si>
    <t>日期20256.19</t>
  </si>
  <si>
    <t>推荐简历</t>
  </si>
  <si>
    <t>简历过筛</t>
  </si>
  <si>
    <t>面试情况</t>
  </si>
  <si>
    <t>offer情况</t>
  </si>
  <si>
    <t>2个初试通过-1个复试通过</t>
  </si>
  <si>
    <t>1个初试通过</t>
  </si>
  <si>
    <t>1项目助理通过</t>
  </si>
  <si>
    <t>雷伟华</t>
  </si>
  <si>
    <t>王冰</t>
  </si>
  <si>
    <t>日期20256.18</t>
  </si>
  <si>
    <t>日期2025.6.20</t>
  </si>
  <si>
    <t>1项目主管通过</t>
  </si>
  <si>
    <t>日期2025.6.21-23</t>
  </si>
  <si>
    <t>日期2025.6.24</t>
  </si>
  <si>
    <t>日期2025.6.25</t>
  </si>
  <si>
    <t>日期2025.6.26</t>
  </si>
  <si>
    <t>1项目主管通过，1保安主管</t>
  </si>
  <si>
    <t>2项目助理通过</t>
  </si>
  <si>
    <t>1出纳通过</t>
  </si>
  <si>
    <t>2项目主管通过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</si>
</sst>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4" borderId="1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115" zoomScaleNormal="115" workbookViewId="0">
      <selection activeCell="I6" sqref="I6"/>
    </sheetView>
  </sheetViews>
  <sheetFormatPr defaultColWidth="9" defaultRowHeight="13.5"/>
  <cols>
    <col min="2" max="2" width="13.475" customWidth="1"/>
    <col min="3" max="3" width="18.3666666666667" style="13" customWidth="1"/>
    <col min="4" max="4" width="16.3" style="13" customWidth="1"/>
    <col min="5" max="5" width="50.2166666666667" customWidth="1"/>
    <col min="6" max="6" width="32.7166666666667" customWidth="1"/>
    <col min="7" max="7" width="14.225" customWidth="1"/>
    <col min="8" max="8" width="28.375" customWidth="1"/>
  </cols>
  <sheetData>
    <row r="1" ht="25" customHeight="1" spans="2:7">
      <c r="B1" s="13" t="s">
        <v>0</v>
      </c>
      <c r="E1" s="13"/>
      <c r="F1" s="13"/>
      <c r="G1" s="13"/>
    </row>
    <row r="2" s="10" customFormat="1" ht="30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30" customHeight="1" spans="1:8">
      <c r="A3" s="2">
        <v>1</v>
      </c>
      <c r="B3" s="2" t="s">
        <v>9</v>
      </c>
      <c r="C3" s="2">
        <v>16</v>
      </c>
      <c r="D3" s="2">
        <v>3</v>
      </c>
      <c r="E3" s="15" t="s">
        <v>10</v>
      </c>
      <c r="F3" s="2" t="s">
        <v>11</v>
      </c>
      <c r="G3" s="16">
        <v>2000</v>
      </c>
      <c r="H3" s="2" t="s">
        <v>12</v>
      </c>
    </row>
    <row r="4" s="11" customFormat="1" ht="30" customHeight="1" spans="1:8">
      <c r="A4" s="16">
        <v>2</v>
      </c>
      <c r="B4" s="16" t="s">
        <v>13</v>
      </c>
      <c r="C4" s="16">
        <v>17</v>
      </c>
      <c r="D4" s="16">
        <v>1</v>
      </c>
      <c r="E4" s="17" t="s">
        <v>14</v>
      </c>
      <c r="F4" s="16" t="s">
        <v>15</v>
      </c>
      <c r="G4" s="16">
        <v>1000</v>
      </c>
      <c r="H4" s="2" t="s">
        <v>12</v>
      </c>
    </row>
    <row r="5" s="11" customFormat="1" ht="30" customHeight="1" spans="1:8">
      <c r="A5" s="16">
        <v>3</v>
      </c>
      <c r="B5" s="16" t="s">
        <v>16</v>
      </c>
      <c r="C5" s="16">
        <v>23</v>
      </c>
      <c r="D5" s="16">
        <v>5</v>
      </c>
      <c r="E5" s="16" t="s">
        <v>17</v>
      </c>
      <c r="F5" s="18" t="s">
        <v>18</v>
      </c>
      <c r="G5" s="16">
        <f>460+300+1000+3000</f>
        <v>4760</v>
      </c>
      <c r="H5" s="18" t="s">
        <v>19</v>
      </c>
    </row>
    <row r="6" s="11" customFormat="1" ht="30" customHeight="1" spans="1:8">
      <c r="A6" s="2">
        <v>4</v>
      </c>
      <c r="B6" s="17" t="s">
        <v>20</v>
      </c>
      <c r="C6" s="17">
        <v>20</v>
      </c>
      <c r="D6" s="17">
        <v>3</v>
      </c>
      <c r="E6" s="19" t="s">
        <v>21</v>
      </c>
      <c r="F6" s="17" t="s">
        <v>22</v>
      </c>
      <c r="G6" s="16">
        <f>400+100+1000</f>
        <v>1500</v>
      </c>
      <c r="H6" s="16" t="s">
        <v>23</v>
      </c>
    </row>
    <row r="7" s="11" customFormat="1" ht="30" customHeight="1" spans="1:8">
      <c r="A7" s="16">
        <v>5</v>
      </c>
      <c r="B7" s="16" t="s">
        <v>24</v>
      </c>
      <c r="C7" s="16">
        <v>9</v>
      </c>
      <c r="D7" s="16">
        <v>4</v>
      </c>
      <c r="E7" s="19" t="s">
        <v>25</v>
      </c>
      <c r="F7" s="16" t="s">
        <v>26</v>
      </c>
      <c r="G7" s="16">
        <f>180+200+500</f>
        <v>880</v>
      </c>
      <c r="H7" s="16" t="s">
        <v>23</v>
      </c>
    </row>
    <row r="8" s="11" customFormat="1" ht="30" customHeight="1" spans="1:8">
      <c r="A8" s="16">
        <v>6</v>
      </c>
      <c r="B8" s="16" t="s">
        <v>27</v>
      </c>
      <c r="C8" s="16">
        <v>19</v>
      </c>
      <c r="D8" s="16"/>
      <c r="E8" s="16" t="s">
        <v>28</v>
      </c>
      <c r="F8" s="16">
        <v>380</v>
      </c>
      <c r="G8" s="16">
        <f>380</f>
        <v>380</v>
      </c>
      <c r="H8" s="16"/>
    </row>
    <row r="9" s="11" customFormat="1" ht="30" customHeight="1" spans="1:8">
      <c r="A9" s="2">
        <v>7</v>
      </c>
      <c r="B9" s="16" t="s">
        <v>29</v>
      </c>
      <c r="C9" s="16">
        <v>9</v>
      </c>
      <c r="D9" s="16"/>
      <c r="E9" s="16" t="s">
        <v>28</v>
      </c>
      <c r="F9" s="16">
        <v>180</v>
      </c>
      <c r="G9" s="16">
        <f>180</f>
        <v>180</v>
      </c>
      <c r="H9" s="16"/>
    </row>
    <row r="10" s="11" customFormat="1" ht="30" customHeight="1" spans="1:8">
      <c r="A10" s="16">
        <v>8</v>
      </c>
      <c r="B10" s="16" t="s">
        <v>30</v>
      </c>
      <c r="C10" s="16">
        <v>5</v>
      </c>
      <c r="D10" s="16">
        <v>1</v>
      </c>
      <c r="E10" s="16" t="s">
        <v>28</v>
      </c>
      <c r="F10" s="16" t="s">
        <v>31</v>
      </c>
      <c r="G10" s="16">
        <f>80+100</f>
        <v>180</v>
      </c>
      <c r="H10" s="16"/>
    </row>
    <row r="11" s="11" customFormat="1" ht="30" customHeight="1" spans="1:8">
      <c r="A11" s="16">
        <v>9</v>
      </c>
      <c r="B11" s="16" t="s">
        <v>32</v>
      </c>
      <c r="C11" s="16">
        <v>2</v>
      </c>
      <c r="D11" s="16">
        <v>1</v>
      </c>
      <c r="E11" s="16" t="s">
        <v>33</v>
      </c>
      <c r="F11" s="16" t="s">
        <v>34</v>
      </c>
      <c r="G11" s="16">
        <f>500+20</f>
        <v>520</v>
      </c>
      <c r="H11" s="16" t="s">
        <v>35</v>
      </c>
    </row>
    <row r="12" s="11" customFormat="1" ht="30" customHeight="1" spans="1:8">
      <c r="A12" s="2">
        <v>10</v>
      </c>
      <c r="B12" s="16" t="s">
        <v>36</v>
      </c>
      <c r="C12" s="16">
        <v>1</v>
      </c>
      <c r="D12" s="16">
        <v>1</v>
      </c>
      <c r="E12" s="16" t="s">
        <v>37</v>
      </c>
      <c r="F12" s="16">
        <v>500</v>
      </c>
      <c r="G12" s="16">
        <f>500</f>
        <v>500</v>
      </c>
      <c r="H12" s="16" t="s">
        <v>35</v>
      </c>
    </row>
    <row r="13" s="12" customFormat="1" ht="30" customHeight="1" spans="1:15">
      <c r="A13" s="20" t="s">
        <v>38</v>
      </c>
      <c r="B13" s="20" t="s">
        <v>28</v>
      </c>
      <c r="C13" s="20">
        <f>SUM(C5:C12)</f>
        <v>88</v>
      </c>
      <c r="D13" s="20">
        <f>SUM(D3:D12)</f>
        <v>19</v>
      </c>
      <c r="E13" s="20">
        <v>8</v>
      </c>
      <c r="F13" s="20" t="s">
        <v>28</v>
      </c>
      <c r="G13" s="20">
        <f>SUM(G3:G12)</f>
        <v>11900</v>
      </c>
      <c r="H13" s="20" t="s">
        <v>28</v>
      </c>
      <c r="I13" s="11"/>
      <c r="J13" s="11"/>
      <c r="K13" s="11"/>
      <c r="L13" s="11"/>
      <c r="M13" s="11"/>
      <c r="N13" s="11"/>
      <c r="O13" s="11"/>
    </row>
    <row r="14" ht="106" customHeight="1" spans="1:8">
      <c r="A14" s="21" t="s">
        <v>39</v>
      </c>
      <c r="B14" s="21"/>
      <c r="C14" s="21"/>
      <c r="D14" s="21"/>
      <c r="E14" s="21"/>
      <c r="F14" s="21"/>
      <c r="G14" s="21"/>
      <c r="H14" s="21"/>
    </row>
    <row r="17" spans="6:7">
      <c r="F17" t="s">
        <v>40</v>
      </c>
      <c r="G17" t="s">
        <v>40</v>
      </c>
    </row>
  </sheetData>
  <mergeCells count="2">
    <mergeCell ref="B1:G1"/>
    <mergeCell ref="A14:H1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O16" sqref="O16"/>
    </sheetView>
  </sheetViews>
  <sheetFormatPr defaultColWidth="9" defaultRowHeight="13.5"/>
  <cols>
    <col min="2" max="2" width="9.66666666666667"/>
    <col min="4" max="4" width="28.4416666666667" customWidth="1"/>
    <col min="5" max="5" width="10.8916666666667" customWidth="1"/>
    <col min="10" max="10" width="25.8916666666667" customWidth="1"/>
    <col min="11" max="11" width="11.775" customWidth="1"/>
  </cols>
  <sheetData>
    <row r="1" spans="1:11">
      <c r="A1" s="1" t="s">
        <v>41</v>
      </c>
      <c r="B1" s="2"/>
      <c r="C1" s="2"/>
      <c r="D1" s="2"/>
      <c r="E1" s="3"/>
      <c r="G1" s="1" t="s">
        <v>42</v>
      </c>
      <c r="H1" s="2"/>
      <c r="I1" s="2"/>
      <c r="J1" s="2"/>
      <c r="K1" s="3"/>
    </row>
    <row r="2" spans="1:11">
      <c r="A2" s="3" t="s">
        <v>2</v>
      </c>
      <c r="B2" s="3" t="s">
        <v>43</v>
      </c>
      <c r="C2" s="3" t="s">
        <v>44</v>
      </c>
      <c r="D2" s="3" t="s">
        <v>45</v>
      </c>
      <c r="E2" s="3" t="s">
        <v>46</v>
      </c>
      <c r="G2" s="3" t="s">
        <v>2</v>
      </c>
      <c r="H2" s="3" t="s">
        <v>43</v>
      </c>
      <c r="I2" s="3" t="s">
        <v>44</v>
      </c>
      <c r="J2" s="3" t="s">
        <v>45</v>
      </c>
      <c r="K2" s="3" t="s">
        <v>46</v>
      </c>
    </row>
    <row r="3" spans="1:11">
      <c r="A3" s="3" t="s">
        <v>16</v>
      </c>
      <c r="B3" s="3">
        <v>2</v>
      </c>
      <c r="C3" s="3">
        <v>2</v>
      </c>
      <c r="D3" s="3" t="s">
        <v>47</v>
      </c>
      <c r="E3" s="3"/>
      <c r="G3" s="3" t="s">
        <v>16</v>
      </c>
      <c r="H3" s="3">
        <v>4</v>
      </c>
      <c r="I3" s="3">
        <v>3</v>
      </c>
      <c r="J3" s="3"/>
      <c r="K3" s="3"/>
    </row>
    <row r="4" spans="1:11">
      <c r="A4" s="3" t="s">
        <v>20</v>
      </c>
      <c r="B4" s="3">
        <v>2</v>
      </c>
      <c r="C4" s="3">
        <v>1</v>
      </c>
      <c r="D4" s="3" t="s">
        <v>48</v>
      </c>
      <c r="E4" s="3"/>
      <c r="G4" s="4" t="s">
        <v>20</v>
      </c>
      <c r="H4" s="4">
        <v>4</v>
      </c>
      <c r="I4" s="4">
        <v>2</v>
      </c>
      <c r="J4" s="4" t="s">
        <v>49</v>
      </c>
      <c r="K4" s="4">
        <v>1</v>
      </c>
    </row>
    <row r="5" spans="1:11">
      <c r="A5" s="3" t="s">
        <v>13</v>
      </c>
      <c r="B5" s="3">
        <v>3</v>
      </c>
      <c r="C5" s="3">
        <v>2</v>
      </c>
      <c r="D5" s="3" t="s">
        <v>48</v>
      </c>
      <c r="E5" s="3"/>
      <c r="G5" s="3" t="s">
        <v>13</v>
      </c>
      <c r="H5" s="3">
        <v>4</v>
      </c>
      <c r="I5" s="3">
        <v>3</v>
      </c>
      <c r="J5" s="3"/>
      <c r="K5" s="3"/>
    </row>
    <row r="6" spans="1:11">
      <c r="A6" s="3" t="s">
        <v>24</v>
      </c>
      <c r="B6" s="3">
        <v>1</v>
      </c>
      <c r="C6" s="3">
        <v>1</v>
      </c>
      <c r="D6" s="3" t="s">
        <v>48</v>
      </c>
      <c r="E6" s="3"/>
      <c r="G6" s="3" t="s">
        <v>24</v>
      </c>
      <c r="H6" s="3">
        <v>3</v>
      </c>
      <c r="I6" s="3">
        <v>2</v>
      </c>
      <c r="J6" s="3"/>
      <c r="K6" s="3"/>
    </row>
    <row r="7" spans="1:11">
      <c r="A7" s="3" t="s">
        <v>50</v>
      </c>
      <c r="B7" s="3"/>
      <c r="C7" s="3"/>
      <c r="D7" s="3"/>
      <c r="E7" s="3"/>
      <c r="G7" s="3" t="s">
        <v>50</v>
      </c>
      <c r="H7" s="3">
        <v>6</v>
      </c>
      <c r="I7" s="3">
        <v>2</v>
      </c>
      <c r="J7" s="3"/>
      <c r="K7" s="3"/>
    </row>
    <row r="8" spans="1:11">
      <c r="A8" s="3" t="s">
        <v>51</v>
      </c>
      <c r="B8" s="3"/>
      <c r="C8" s="3"/>
      <c r="D8" s="3"/>
      <c r="E8" s="3"/>
      <c r="G8" s="3" t="s">
        <v>51</v>
      </c>
      <c r="H8" s="3"/>
      <c r="I8" s="3"/>
      <c r="J8" s="3"/>
      <c r="K8" s="3"/>
    </row>
    <row r="9" spans="1:11">
      <c r="A9" s="3" t="s">
        <v>27</v>
      </c>
      <c r="B9" s="3"/>
      <c r="C9" s="3"/>
      <c r="D9" s="3"/>
      <c r="E9" s="3"/>
      <c r="G9" s="3" t="s">
        <v>27</v>
      </c>
      <c r="H9" s="3">
        <v>5</v>
      </c>
      <c r="I9" s="3">
        <v>1</v>
      </c>
      <c r="J9" s="3"/>
      <c r="K9" s="3"/>
    </row>
    <row r="10" spans="1:11">
      <c r="A10" s="3" t="s">
        <v>29</v>
      </c>
      <c r="B10" s="3"/>
      <c r="C10" s="3"/>
      <c r="D10" s="3"/>
      <c r="E10" s="3"/>
      <c r="G10" s="3" t="s">
        <v>29</v>
      </c>
      <c r="H10" s="3">
        <v>4</v>
      </c>
      <c r="I10" s="3"/>
      <c r="J10" s="3"/>
      <c r="K10" s="3"/>
    </row>
    <row r="11" spans="1:11">
      <c r="A11" s="5" t="s">
        <v>38</v>
      </c>
      <c r="B11" s="3">
        <f>SUM(B3:B10)</f>
        <v>8</v>
      </c>
      <c r="C11" s="3">
        <f>SUM(C3:C10)</f>
        <v>6</v>
      </c>
      <c r="D11" s="3"/>
      <c r="E11" s="3"/>
      <c r="G11" s="5" t="s">
        <v>38</v>
      </c>
      <c r="H11" s="3">
        <f>SUM(H3:H10)</f>
        <v>30</v>
      </c>
      <c r="I11" s="3">
        <f>SUM(I3:I10)</f>
        <v>13</v>
      </c>
      <c r="J11" s="3"/>
      <c r="K11" s="3"/>
    </row>
    <row r="13" spans="1:11">
      <c r="A13" s="1" t="s">
        <v>52</v>
      </c>
      <c r="B13" s="2"/>
      <c r="C13" s="2"/>
      <c r="D13" s="2"/>
      <c r="E13" s="3"/>
      <c r="G13" s="1" t="s">
        <v>53</v>
      </c>
      <c r="H13" s="2"/>
      <c r="I13" s="2"/>
      <c r="J13" s="2"/>
      <c r="K13" s="3"/>
    </row>
    <row r="14" spans="1:11">
      <c r="A14" s="3" t="s">
        <v>2</v>
      </c>
      <c r="B14" s="3" t="s">
        <v>43</v>
      </c>
      <c r="C14" s="3" t="s">
        <v>44</v>
      </c>
      <c r="D14" s="3" t="s">
        <v>45</v>
      </c>
      <c r="E14" s="3" t="s">
        <v>46</v>
      </c>
      <c r="G14" s="3" t="s">
        <v>2</v>
      </c>
      <c r="H14" s="3" t="s">
        <v>43</v>
      </c>
      <c r="I14" s="3" t="s">
        <v>44</v>
      </c>
      <c r="J14" s="3" t="s">
        <v>45</v>
      </c>
      <c r="K14" s="3" t="s">
        <v>46</v>
      </c>
    </row>
    <row r="15" spans="1:11">
      <c r="A15" s="3" t="s">
        <v>16</v>
      </c>
      <c r="B15" s="3">
        <v>4</v>
      </c>
      <c r="C15" s="3">
        <v>3</v>
      </c>
      <c r="D15" s="3"/>
      <c r="E15" s="3"/>
      <c r="G15" s="3" t="s">
        <v>16</v>
      </c>
      <c r="H15" s="3">
        <v>2</v>
      </c>
      <c r="I15" s="3">
        <v>1</v>
      </c>
      <c r="J15" s="3"/>
      <c r="K15" s="3"/>
    </row>
    <row r="16" spans="1:11">
      <c r="A16" s="3" t="s">
        <v>20</v>
      </c>
      <c r="B16" s="3">
        <v>2</v>
      </c>
      <c r="C16" s="3">
        <v>2</v>
      </c>
      <c r="D16" s="3"/>
      <c r="E16" s="3"/>
      <c r="G16" s="4" t="s">
        <v>20</v>
      </c>
      <c r="H16" s="4">
        <v>3</v>
      </c>
      <c r="I16" s="4">
        <v>1</v>
      </c>
      <c r="J16" s="9" t="s">
        <v>49</v>
      </c>
      <c r="K16" s="4">
        <v>1</v>
      </c>
    </row>
    <row r="17" spans="1:11">
      <c r="A17" s="3" t="s">
        <v>13</v>
      </c>
      <c r="B17" s="3">
        <v>2</v>
      </c>
      <c r="C17" s="3">
        <v>1</v>
      </c>
      <c r="D17" s="3"/>
      <c r="E17" s="3"/>
      <c r="G17" s="3" t="s">
        <v>13</v>
      </c>
      <c r="H17" s="3">
        <v>3</v>
      </c>
      <c r="I17" s="3"/>
      <c r="J17" s="3"/>
      <c r="K17" s="3"/>
    </row>
    <row r="18" spans="1:11">
      <c r="A18" s="3" t="s">
        <v>24</v>
      </c>
      <c r="B18" s="3">
        <v>3</v>
      </c>
      <c r="C18" s="3">
        <v>2</v>
      </c>
      <c r="D18" s="3"/>
      <c r="E18" s="3"/>
      <c r="G18" s="3" t="s">
        <v>24</v>
      </c>
      <c r="H18" s="3"/>
      <c r="I18" s="3"/>
      <c r="J18" s="8" t="s">
        <v>54</v>
      </c>
      <c r="K18" s="3">
        <v>1</v>
      </c>
    </row>
    <row r="19" spans="1:11">
      <c r="A19" s="3" t="s">
        <v>50</v>
      </c>
      <c r="B19" s="3">
        <v>3</v>
      </c>
      <c r="C19" s="3">
        <v>1</v>
      </c>
      <c r="D19" s="3"/>
      <c r="E19" s="3"/>
      <c r="G19" s="3" t="s">
        <v>50</v>
      </c>
      <c r="H19" s="3">
        <v>7</v>
      </c>
      <c r="I19" s="3">
        <v>2</v>
      </c>
      <c r="J19" s="3"/>
      <c r="K19" s="3"/>
    </row>
    <row r="20" spans="1:11">
      <c r="A20" s="3" t="s">
        <v>51</v>
      </c>
      <c r="B20" s="3"/>
      <c r="C20" s="3"/>
      <c r="D20" s="3"/>
      <c r="E20" s="3"/>
      <c r="G20" s="3" t="s">
        <v>51</v>
      </c>
      <c r="H20" s="3"/>
      <c r="I20" s="3"/>
      <c r="J20" s="3"/>
      <c r="K20" s="3"/>
    </row>
    <row r="21" spans="1:11">
      <c r="A21" s="3" t="s">
        <v>27</v>
      </c>
      <c r="B21" s="3">
        <v>1</v>
      </c>
      <c r="C21" s="3"/>
      <c r="D21" s="3"/>
      <c r="E21" s="3"/>
      <c r="G21" s="3" t="s">
        <v>27</v>
      </c>
      <c r="H21" s="3">
        <v>5</v>
      </c>
      <c r="I21" s="3">
        <v>1</v>
      </c>
      <c r="J21" s="3"/>
      <c r="K21" s="3"/>
    </row>
    <row r="22" spans="1:11">
      <c r="A22" s="3" t="s">
        <v>29</v>
      </c>
      <c r="B22" s="3"/>
      <c r="C22" s="3"/>
      <c r="D22" s="3"/>
      <c r="E22" s="3"/>
      <c r="G22" s="3" t="s">
        <v>29</v>
      </c>
      <c r="H22" s="3">
        <v>1</v>
      </c>
      <c r="I22" s="3">
        <v>1</v>
      </c>
      <c r="J22" s="3"/>
      <c r="K22" s="3"/>
    </row>
    <row r="23" spans="1:11">
      <c r="A23" s="6"/>
      <c r="B23" s="3"/>
      <c r="C23" s="3"/>
      <c r="D23" s="3"/>
      <c r="E23" s="3"/>
      <c r="G23" s="7" t="s">
        <v>30</v>
      </c>
      <c r="H23" s="3">
        <v>4</v>
      </c>
      <c r="I23" s="3">
        <v>2</v>
      </c>
      <c r="J23" s="3"/>
      <c r="K23" s="3"/>
    </row>
    <row r="24" spans="1:11">
      <c r="A24" s="6" t="s">
        <v>30</v>
      </c>
      <c r="B24" s="3">
        <v>1</v>
      </c>
      <c r="C24" s="3"/>
      <c r="D24" s="3"/>
      <c r="E24" s="3"/>
      <c r="G24" s="5" t="s">
        <v>38</v>
      </c>
      <c r="H24" s="3">
        <f>SUM(H15:H23)</f>
        <v>25</v>
      </c>
      <c r="I24" s="3">
        <f>SUM(I15:I23)</f>
        <v>8</v>
      </c>
      <c r="J24" s="3"/>
      <c r="K24" s="3"/>
    </row>
    <row r="25" spans="1:5">
      <c r="A25" s="5" t="s">
        <v>38</v>
      </c>
      <c r="B25" s="3">
        <f>SUM(B15:B24)</f>
        <v>16</v>
      </c>
      <c r="C25" s="3">
        <f>SUM(C15:C24)</f>
        <v>9</v>
      </c>
      <c r="D25" s="3"/>
      <c r="E25" s="3"/>
    </row>
    <row r="27" spans="1:11">
      <c r="A27" s="1" t="s">
        <v>55</v>
      </c>
      <c r="B27" s="2"/>
      <c r="C27" s="2"/>
      <c r="D27" s="2"/>
      <c r="E27" s="3"/>
      <c r="G27" s="1" t="s">
        <v>56</v>
      </c>
      <c r="H27" s="2"/>
      <c r="I27" s="2"/>
      <c r="J27" s="2"/>
      <c r="K27" s="3"/>
    </row>
    <row r="28" spans="1:11">
      <c r="A28" s="3" t="s">
        <v>2</v>
      </c>
      <c r="B28" s="3" t="s">
        <v>43</v>
      </c>
      <c r="C28" s="3" t="s">
        <v>44</v>
      </c>
      <c r="D28" s="3" t="s">
        <v>45</v>
      </c>
      <c r="E28" s="3" t="s">
        <v>46</v>
      </c>
      <c r="G28" s="3" t="s">
        <v>2</v>
      </c>
      <c r="H28" s="3" t="s">
        <v>43</v>
      </c>
      <c r="I28" s="3" t="s">
        <v>44</v>
      </c>
      <c r="J28" s="3" t="s">
        <v>45</v>
      </c>
      <c r="K28" s="3" t="s">
        <v>46</v>
      </c>
    </row>
    <row r="29" spans="1:11">
      <c r="A29" s="3" t="s">
        <v>16</v>
      </c>
      <c r="B29" s="3">
        <v>5</v>
      </c>
      <c r="C29" s="3">
        <v>3</v>
      </c>
      <c r="D29" s="8" t="s">
        <v>54</v>
      </c>
      <c r="E29" s="3">
        <v>1</v>
      </c>
      <c r="G29" s="3" t="s">
        <v>16</v>
      </c>
      <c r="H29" s="3"/>
      <c r="I29" s="3"/>
      <c r="J29" s="8" t="s">
        <v>54</v>
      </c>
      <c r="K29" s="3">
        <v>1</v>
      </c>
    </row>
    <row r="30" spans="1:11">
      <c r="A30" s="4" t="s">
        <v>20</v>
      </c>
      <c r="B30" s="4">
        <v>6</v>
      </c>
      <c r="C30" s="4">
        <v>1</v>
      </c>
      <c r="D30" s="9" t="s">
        <v>49</v>
      </c>
      <c r="E30" s="4">
        <v>1</v>
      </c>
      <c r="G30" s="4" t="s">
        <v>20</v>
      </c>
      <c r="H30" s="4">
        <v>4</v>
      </c>
      <c r="I30" s="4">
        <v>2</v>
      </c>
      <c r="J30" s="9" t="s">
        <v>49</v>
      </c>
      <c r="K30" s="4">
        <v>1</v>
      </c>
    </row>
    <row r="31" spans="1:11">
      <c r="A31" s="3" t="s">
        <v>13</v>
      </c>
      <c r="B31" s="3">
        <v>4</v>
      </c>
      <c r="C31" s="3">
        <v>2</v>
      </c>
      <c r="D31" s="3"/>
      <c r="E31" s="3"/>
      <c r="G31" s="3" t="s">
        <v>13</v>
      </c>
      <c r="H31" s="3"/>
      <c r="I31" s="3"/>
      <c r="J31" s="3"/>
      <c r="K31" s="3"/>
    </row>
    <row r="32" spans="1:11">
      <c r="A32" s="3" t="s">
        <v>24</v>
      </c>
      <c r="B32" s="3"/>
      <c r="C32" s="3"/>
      <c r="D32" s="8" t="s">
        <v>54</v>
      </c>
      <c r="E32" s="3">
        <v>1</v>
      </c>
      <c r="G32" s="3" t="s">
        <v>24</v>
      </c>
      <c r="H32" s="3"/>
      <c r="I32" s="3"/>
      <c r="J32" s="8" t="s">
        <v>54</v>
      </c>
      <c r="K32" s="3">
        <v>1</v>
      </c>
    </row>
    <row r="33" spans="1:11">
      <c r="A33" s="3" t="s">
        <v>50</v>
      </c>
      <c r="B33" s="3">
        <v>10</v>
      </c>
      <c r="C33" s="3">
        <v>2</v>
      </c>
      <c r="D33" s="3"/>
      <c r="E33" s="3"/>
      <c r="G33" s="3" t="s">
        <v>50</v>
      </c>
      <c r="H33" s="3">
        <v>2</v>
      </c>
      <c r="I33" s="3">
        <v>1</v>
      </c>
      <c r="J33" s="3"/>
      <c r="K33" s="3"/>
    </row>
    <row r="34" spans="1:11">
      <c r="A34" s="3" t="s">
        <v>51</v>
      </c>
      <c r="B34" s="3"/>
      <c r="C34" s="3"/>
      <c r="D34" s="3"/>
      <c r="E34" s="3"/>
      <c r="G34" s="3" t="s">
        <v>51</v>
      </c>
      <c r="H34" s="3"/>
      <c r="I34" s="3"/>
      <c r="J34" s="3"/>
      <c r="K34" s="3"/>
    </row>
    <row r="35" spans="1:11">
      <c r="A35" s="3" t="s">
        <v>27</v>
      </c>
      <c r="B35" s="3">
        <v>7</v>
      </c>
      <c r="C35" s="3">
        <v>1</v>
      </c>
      <c r="D35" s="3"/>
      <c r="E35" s="3"/>
      <c r="G35" s="3" t="s">
        <v>27</v>
      </c>
      <c r="H35" s="3"/>
      <c r="I35" s="3"/>
      <c r="J35" s="3"/>
      <c r="K35" s="3"/>
    </row>
    <row r="36" spans="1:11">
      <c r="A36" s="3" t="s">
        <v>29</v>
      </c>
      <c r="B36" s="3">
        <v>2</v>
      </c>
      <c r="C36" s="3">
        <v>1</v>
      </c>
      <c r="D36" s="3"/>
      <c r="E36" s="3"/>
      <c r="G36" s="3" t="s">
        <v>29</v>
      </c>
      <c r="H36" s="3"/>
      <c r="I36" s="3"/>
      <c r="J36" s="3"/>
      <c r="K36" s="3"/>
    </row>
    <row r="37" spans="1:11">
      <c r="A37" s="7" t="s">
        <v>30</v>
      </c>
      <c r="B37" s="3"/>
      <c r="C37" s="3"/>
      <c r="D37" s="3"/>
      <c r="E37" s="3"/>
      <c r="G37" s="7" t="s">
        <v>30</v>
      </c>
      <c r="H37" s="3"/>
      <c r="I37" s="3"/>
      <c r="J37" s="3"/>
      <c r="K37" s="3"/>
    </row>
    <row r="38" spans="1:11">
      <c r="A38" s="5" t="s">
        <v>38</v>
      </c>
      <c r="B38" s="3">
        <f>SUM(B29:B37)</f>
        <v>34</v>
      </c>
      <c r="C38" s="3">
        <f>SUM(C29:C37)</f>
        <v>10</v>
      </c>
      <c r="D38" s="3"/>
      <c r="E38" s="3"/>
      <c r="G38" s="5" t="s">
        <v>38</v>
      </c>
      <c r="H38" s="3">
        <v>6</v>
      </c>
      <c r="I38" s="3">
        <v>3</v>
      </c>
      <c r="J38" s="3"/>
      <c r="K38" s="3"/>
    </row>
    <row r="40" spans="1:11">
      <c r="A40" s="1" t="s">
        <v>57</v>
      </c>
      <c r="B40" s="2"/>
      <c r="C40" s="2"/>
      <c r="D40" s="2"/>
      <c r="E40" s="3"/>
      <c r="G40" s="1" t="s">
        <v>58</v>
      </c>
      <c r="H40" s="2"/>
      <c r="I40" s="2"/>
      <c r="J40" s="2"/>
      <c r="K40" s="3"/>
    </row>
    <row r="41" spans="1:11">
      <c r="A41" s="3" t="s">
        <v>2</v>
      </c>
      <c r="B41" s="3" t="s">
        <v>43</v>
      </c>
      <c r="C41" s="3" t="s">
        <v>44</v>
      </c>
      <c r="D41" s="3" t="s">
        <v>45</v>
      </c>
      <c r="E41" s="3" t="s">
        <v>46</v>
      </c>
      <c r="G41" s="3" t="s">
        <v>2</v>
      </c>
      <c r="H41" s="3" t="s">
        <v>43</v>
      </c>
      <c r="I41" s="3" t="s">
        <v>44</v>
      </c>
      <c r="J41" s="3" t="s">
        <v>45</v>
      </c>
      <c r="K41" s="3" t="s">
        <v>46</v>
      </c>
    </row>
    <row r="42" spans="1:11">
      <c r="A42" s="3" t="s">
        <v>16</v>
      </c>
      <c r="B42" s="3">
        <v>2</v>
      </c>
      <c r="C42" s="3">
        <v>2</v>
      </c>
      <c r="D42" s="8" t="s">
        <v>54</v>
      </c>
      <c r="E42" s="3">
        <v>1</v>
      </c>
      <c r="G42" s="3" t="s">
        <v>16</v>
      </c>
      <c r="H42" s="3">
        <v>2</v>
      </c>
      <c r="I42" s="3">
        <v>1</v>
      </c>
      <c r="J42" s="8" t="s">
        <v>59</v>
      </c>
      <c r="K42" s="3">
        <v>2</v>
      </c>
    </row>
    <row r="43" spans="1:11">
      <c r="A43" s="4" t="s">
        <v>20</v>
      </c>
      <c r="B43" s="4">
        <v>2</v>
      </c>
      <c r="C43" s="4">
        <v>1</v>
      </c>
      <c r="D43" s="9" t="s">
        <v>49</v>
      </c>
      <c r="E43" s="4">
        <v>1</v>
      </c>
      <c r="G43" s="4" t="s">
        <v>20</v>
      </c>
      <c r="H43" s="4"/>
      <c r="I43" s="4"/>
      <c r="J43" s="9" t="s">
        <v>60</v>
      </c>
      <c r="K43" s="4">
        <v>2</v>
      </c>
    </row>
    <row r="44" spans="1:11">
      <c r="A44" s="3" t="s">
        <v>13</v>
      </c>
      <c r="B44" s="3"/>
      <c r="C44" s="3"/>
      <c r="D44" s="9" t="s">
        <v>61</v>
      </c>
      <c r="E44" s="3">
        <v>1</v>
      </c>
      <c r="G44" s="3" t="s">
        <v>13</v>
      </c>
      <c r="H44" s="3"/>
      <c r="I44" s="3"/>
      <c r="J44" s="9" t="s">
        <v>61</v>
      </c>
      <c r="K44" s="3">
        <v>1</v>
      </c>
    </row>
    <row r="45" spans="1:11">
      <c r="A45" s="3" t="s">
        <v>24</v>
      </c>
      <c r="B45" s="3"/>
      <c r="C45" s="3"/>
      <c r="D45" s="8" t="s">
        <v>62</v>
      </c>
      <c r="E45" s="3">
        <v>2</v>
      </c>
      <c r="G45" s="3" t="s">
        <v>24</v>
      </c>
      <c r="H45" s="3"/>
      <c r="I45" s="3"/>
      <c r="J45" s="8" t="s">
        <v>62</v>
      </c>
      <c r="K45" s="3">
        <v>2</v>
      </c>
    </row>
    <row r="46" spans="1:11">
      <c r="A46" s="3" t="s">
        <v>50</v>
      </c>
      <c r="B46" s="3"/>
      <c r="C46" s="3"/>
      <c r="D46" s="3"/>
      <c r="E46" s="3"/>
      <c r="G46" s="3" t="s">
        <v>50</v>
      </c>
      <c r="H46" s="3"/>
      <c r="I46" s="3"/>
      <c r="J46" s="3"/>
      <c r="K46" s="3"/>
    </row>
    <row r="47" spans="1:11">
      <c r="A47" s="3" t="s">
        <v>51</v>
      </c>
      <c r="B47" s="3"/>
      <c r="C47" s="3"/>
      <c r="D47" s="3"/>
      <c r="E47" s="3"/>
      <c r="G47" s="3" t="s">
        <v>51</v>
      </c>
      <c r="H47" s="3"/>
      <c r="I47" s="3"/>
      <c r="J47" s="3"/>
      <c r="K47" s="3"/>
    </row>
    <row r="48" spans="1:11">
      <c r="A48" s="3" t="s">
        <v>27</v>
      </c>
      <c r="B48" s="3"/>
      <c r="C48" s="3"/>
      <c r="D48" s="3"/>
      <c r="E48" s="3"/>
      <c r="G48" s="3" t="s">
        <v>27</v>
      </c>
      <c r="H48" s="3"/>
      <c r="I48" s="3"/>
      <c r="J48" s="3"/>
      <c r="K48" s="3"/>
    </row>
    <row r="49" spans="1:11">
      <c r="A49" s="3" t="s">
        <v>29</v>
      </c>
      <c r="B49" s="3">
        <v>1</v>
      </c>
      <c r="C49" s="3">
        <v>1</v>
      </c>
      <c r="D49" s="3"/>
      <c r="E49" s="3"/>
      <c r="G49" s="3" t="s">
        <v>29</v>
      </c>
      <c r="H49" s="3">
        <v>1</v>
      </c>
      <c r="I49" s="3">
        <v>1</v>
      </c>
      <c r="J49" s="3"/>
      <c r="K49" s="3"/>
    </row>
    <row r="50" spans="1:11">
      <c r="A50" s="7" t="s">
        <v>30</v>
      </c>
      <c r="B50" s="3"/>
      <c r="C50" s="3"/>
      <c r="D50" s="3"/>
      <c r="E50" s="3"/>
      <c r="G50" s="7" t="s">
        <v>30</v>
      </c>
      <c r="H50" s="3"/>
      <c r="I50" s="3"/>
      <c r="J50" s="3"/>
      <c r="K50" s="3"/>
    </row>
    <row r="51" spans="1:11">
      <c r="A51" s="5" t="s">
        <v>38</v>
      </c>
      <c r="B51" s="3">
        <f>SUM(B42:B50)</f>
        <v>5</v>
      </c>
      <c r="C51" s="3">
        <f>SUM(C42:C50)</f>
        <v>4</v>
      </c>
      <c r="D51" s="3"/>
      <c r="E51" s="3"/>
      <c r="G51" s="5" t="s">
        <v>38</v>
      </c>
      <c r="H51" s="3">
        <v>3</v>
      </c>
      <c r="I51" s="3">
        <f>SUM(I42:I50)</f>
        <v>2</v>
      </c>
      <c r="J51" s="3"/>
      <c r="K51" s="3"/>
    </row>
  </sheetData>
  <mergeCells count="8">
    <mergeCell ref="A1:D1"/>
    <mergeCell ref="G1:J1"/>
    <mergeCell ref="A13:D13"/>
    <mergeCell ref="G13:J13"/>
    <mergeCell ref="A27:D27"/>
    <mergeCell ref="G27:J27"/>
    <mergeCell ref="A40:D40"/>
    <mergeCell ref="G40:J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凉城</cp:lastModifiedBy>
  <dcterms:created xsi:type="dcterms:W3CDTF">2023-05-12T11:15:00Z</dcterms:created>
  <dcterms:modified xsi:type="dcterms:W3CDTF">2025-07-07T10:41:14Z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62D3BDAB386D4421B65C3B4EDDA1A6E6_13</vt:lpwstr>
  </property>
</Properties>
</file>