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3" name="ID_646742D5E47345E4B1E1645CFD1F725C" descr="红潭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986905" y="1304290"/>
          <a:ext cx="10038080" cy="4699635"/>
        </a:xfrm>
        <a:prstGeom prst="rect">
          <a:avLst/>
        </a:prstGeom>
      </xdr:spPr>
    </xdr:pic>
  </etc:cellImage>
  <etc:cellImage>
    <xdr:pic>
      <xdr:nvPicPr>
        <xdr:cNvPr id="4" name="ID_6CCC76F57248404D8F816C8039FF4C2D" descr="紫潭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986905" y="1685290"/>
          <a:ext cx="10038080" cy="9655175"/>
        </a:xfrm>
        <a:prstGeom prst="rect">
          <a:avLst/>
        </a:prstGeom>
      </xdr:spPr>
    </xdr:pic>
  </etc:cellImage>
</etc:cellImages>
</file>

<file path=xl/sharedStrings.xml><?xml version="1.0" encoding="utf-8"?>
<sst xmlns="http://schemas.openxmlformats.org/spreadsheetml/2006/main" count="27" uniqueCount="25">
  <si>
    <t>2025年潭酒定制明细</t>
  </si>
  <si>
    <t>类型</t>
  </si>
  <si>
    <t>单件（元/件）</t>
  </si>
  <si>
    <t>开票单位</t>
  </si>
  <si>
    <t>合计金额
（含税）</t>
  </si>
  <si>
    <t>是否做定制设计</t>
  </si>
  <si>
    <t>备注</t>
  </si>
  <si>
    <t>中高</t>
  </si>
  <si>
    <t>帕信</t>
  </si>
  <si>
    <t>红潭（每件9瓶）</t>
  </si>
  <si>
    <t>是</t>
  </si>
  <si>
    <t>紫潭（每件6瓶）</t>
  </si>
  <si>
    <t>合计金额（含增值税普通发票）</t>
  </si>
  <si>
    <t>收款账户信息</t>
  </si>
  <si>
    <t>中高应付定金</t>
  </si>
  <si>
    <t>已支付</t>
  </si>
  <si>
    <t>账户名称</t>
  </si>
  <si>
    <t>泸州市三人同行商贸有限公司</t>
  </si>
  <si>
    <t>中高应付余款</t>
  </si>
  <si>
    <t>账户号码</t>
  </si>
  <si>
    <t xml:space="preserve">2304350109100139945	</t>
  </si>
  <si>
    <t>帕信应付定金</t>
  </si>
  <si>
    <t>开户银行</t>
  </si>
  <si>
    <t>中国工商银行股份有限公司叙永支行</t>
  </si>
  <si>
    <t>帕信应付余款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</si>
</sst>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name val="等线"/>
      <charset val="134"/>
    </font>
    <font>
      <sz val="11"/>
      <color rgb="FF000000"/>
      <name val="等线"/>
      <charset val="134"/>
    </font>
    <font>
      <b/>
      <sz val="11"/>
      <color rgb="FF000000"/>
      <name val="等线"/>
      <charset val="134"/>
    </font>
    <font>
      <b/>
      <sz val="18"/>
      <color rgb="FF000000"/>
      <name val="等线"/>
      <charset val="134"/>
    </font>
    <font>
      <b/>
      <sz val="12"/>
      <color rgb="FF000000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2" borderId="0" xfId="0" applyFill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zoomScale="115" zoomScaleNormal="115" workbookViewId="0">
      <selection activeCell="C23" sqref="C23"/>
    </sheetView>
  </sheetViews>
  <sheetFormatPr defaultColWidth="9" defaultRowHeight="14.25" outlineLevelCol="6"/>
  <cols>
    <col min="1" max="1" width="27.8333333333333" customWidth="1"/>
    <col min="2" max="2" width="15.1666666666667" customWidth="1"/>
    <col min="5" max="5" width="12.75" customWidth="1"/>
    <col min="6" max="6" width="17.8333333333333" customWidth="1"/>
    <col min="7" max="7" width="19.3333333333333" customWidth="1"/>
  </cols>
  <sheetData>
    <row r="1" s="1" customFormat="1" ht="36" customHeight="1" spans="1:7">
      <c r="A1" s="3" t="s">
        <v>0</v>
      </c>
      <c r="B1" s="3"/>
      <c r="C1" s="3"/>
      <c r="D1" s="3"/>
      <c r="E1" s="3"/>
      <c r="F1" s="3"/>
      <c r="G1" s="3"/>
    </row>
    <row r="2" s="1" customFormat="1" ht="36" customHeight="1" spans="1:7">
      <c r="A2" s="4" t="s">
        <v>1</v>
      </c>
      <c r="B2" s="5" t="s">
        <v>2</v>
      </c>
      <c r="C2" s="5" t="s">
        <v>3</v>
      </c>
      <c r="D2" s="5"/>
      <c r="E2" s="6" t="s">
        <v>4</v>
      </c>
      <c r="F2" s="5" t="s">
        <v>5</v>
      </c>
      <c r="G2" s="5" t="s">
        <v>6</v>
      </c>
    </row>
    <row r="3" s="2" customFormat="1" ht="30" customHeight="1" spans="1:7">
      <c r="A3" s="4"/>
      <c r="B3" s="5"/>
      <c r="C3" s="5" t="s">
        <v>7</v>
      </c>
      <c r="D3" s="5" t="s">
        <v>8</v>
      </c>
      <c r="E3" s="5"/>
      <c r="F3" s="5"/>
      <c r="G3" s="5"/>
    </row>
    <row r="4" s="1" customFormat="1" ht="30" customHeight="1" spans="1:7">
      <c r="A4" s="5" t="s">
        <v>9</v>
      </c>
      <c r="B4" s="7">
        <v>178</v>
      </c>
      <c r="C4" s="7">
        <v>60</v>
      </c>
      <c r="D4" s="7">
        <v>50</v>
      </c>
      <c r="E4" s="7">
        <f>B4*9*C4+B4*9*D4</f>
        <v>176220</v>
      </c>
      <c r="F4" s="7" t="s">
        <v>10</v>
      </c>
      <c r="G4" s="8" t="str">
        <f>_xlfn.DISPIMG("ID_646742D5E47345E4B1E1645CFD1F725C",1)</f>
        <v>=DISPIMG("ID_646742D5E47345E4B1E1645CFD1F725C",1)</v>
      </c>
    </row>
    <row r="5" s="1" customFormat="1" ht="30" customHeight="1" spans="1:7">
      <c r="A5" s="5" t="s">
        <v>11</v>
      </c>
      <c r="B5" s="7">
        <v>388</v>
      </c>
      <c r="C5" s="7">
        <v>15</v>
      </c>
      <c r="D5" s="7">
        <v>15</v>
      </c>
      <c r="E5" s="7">
        <f>B5*6*C5+D5*6*B5</f>
        <v>69840</v>
      </c>
      <c r="F5" s="7" t="s">
        <v>10</v>
      </c>
      <c r="G5" s="7" t="str">
        <f>_xlfn.DISPIMG("ID_6CCC76F57248404D8F816C8039FF4C2D",1)</f>
        <v>=DISPIMG("ID_6CCC76F57248404D8F816C8039FF4C2D",1)</v>
      </c>
    </row>
    <row r="6" ht="30" customHeight="1" spans="1:7">
      <c r="A6" s="5" t="s">
        <v>12</v>
      </c>
      <c r="B6" s="5">
        <f>SUM(E4:E5)</f>
        <v>246060</v>
      </c>
      <c r="C6" s="5"/>
      <c r="D6" s="5"/>
      <c r="E6" s="5"/>
      <c r="F6" s="5"/>
      <c r="G6" s="5"/>
    </row>
    <row r="8" spans="1:7">
      <c r="A8" s="9" t="s">
        <v>13</v>
      </c>
      <c r="B8" s="9"/>
      <c r="C8" s="9"/>
      <c r="D8" s="9"/>
      <c r="E8" t="s">
        <v>14</v>
      </c>
      <c r="F8">
        <v>50000</v>
      </c>
      <c r="G8" t="s">
        <v>15</v>
      </c>
    </row>
    <row r="9" spans="1:6">
      <c r="A9" s="9" t="s">
        <v>16</v>
      </c>
      <c r="B9" s="9" t="s">
        <v>17</v>
      </c>
      <c r="C9" s="9"/>
      <c r="D9" s="9"/>
      <c r="E9" s="10" t="s">
        <v>18</v>
      </c>
      <c r="F9" s="10">
        <f>B4*9*C4+B5*6*C5-F8</f>
        <v>81040</v>
      </c>
    </row>
    <row r="10" spans="1:7">
      <c r="A10" s="9" t="s">
        <v>19</v>
      </c>
      <c r="B10" s="9" t="s">
        <v>20</v>
      </c>
      <c r="C10" s="9"/>
      <c r="D10" s="9"/>
      <c r="E10" t="s">
        <v>21</v>
      </c>
      <c r="F10">
        <v>50000</v>
      </c>
      <c r="G10" t="s">
        <v>15</v>
      </c>
    </row>
    <row r="11" spans="1:6">
      <c r="A11" s="9" t="s">
        <v>22</v>
      </c>
      <c r="B11" s="9" t="s">
        <v>23</v>
      </c>
      <c r="C11" s="9"/>
      <c r="D11" s="9"/>
      <c r="E11" t="s">
        <v>24</v>
      </c>
      <c r="F11">
        <f>D4*9*B4+D5*6*B5-F10</f>
        <v>65020</v>
      </c>
    </row>
  </sheetData>
  <mergeCells count="12">
    <mergeCell ref="A1:G1"/>
    <mergeCell ref="C2:D2"/>
    <mergeCell ref="B6:G6"/>
    <mergeCell ref="A8:D8"/>
    <mergeCell ref="B9:D9"/>
    <mergeCell ref="B10:D10"/>
    <mergeCell ref="B11:D11"/>
    <mergeCell ref="A2:A3"/>
    <mergeCell ref="B2:B3"/>
    <mergeCell ref="E2:E3"/>
    <mergeCell ref="F2:F3"/>
    <mergeCell ref="G2:G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2405CPX3DG</dc:creator>
  <cp:lastModifiedBy>XuGeGe</cp:lastModifiedBy>
  <dcterms:created xsi:type="dcterms:W3CDTF">2015-06-04T18:17:00Z</dcterms:created>
  <dcterms:modified xsi:type="dcterms:W3CDTF">2025-07-16T08:17:18Z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486D7D42EC154CED805E3057A32245F1</vt:lpwstr>
  </property>
  <property fmtid="{D5CDD505-2E9C-101B-9397-08002B2CF9AE}" pid="3" name="KSOProductBuildVer">
    <vt:lpwstr>2052-12.1.0.21915</vt:lpwstr>
  </property>
</Properties>
</file>