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干货调料" sheetId="4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<sst xmlns="http://schemas.openxmlformats.org/spreadsheetml/2006/main" count="283" uniqueCount="156">
  <si>
    <t>基地2025年7月仓库物资明细表</t>
  </si>
  <si>
    <t>序号</t>
  </si>
  <si>
    <t>品   名</t>
  </si>
  <si>
    <t>规 格</t>
  </si>
  <si>
    <t>单位</t>
  </si>
  <si>
    <t>单 价</t>
  </si>
  <si>
    <t>上月结存</t>
  </si>
  <si>
    <t>本月收入</t>
  </si>
  <si>
    <t>本月发出</t>
  </si>
  <si>
    <t>本月调拨出库</t>
  </si>
  <si>
    <t>本月结存</t>
  </si>
  <si>
    <t>备注</t>
  </si>
  <si>
    <t>数 量</t>
  </si>
  <si>
    <r>
      <rPr>
        <sz val="10"/>
        <rFont val="宋体"/>
        <charset val="134"/>
      </rPr>
      <t xml:space="preserve">金 </t>
    </r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>额</t>
    </r>
  </si>
  <si>
    <t>金  额</t>
  </si>
  <si>
    <t>数量</t>
  </si>
  <si>
    <t xml:space="preserve">大米 </t>
  </si>
  <si>
    <t>袋</t>
  </si>
  <si>
    <t>大豆油</t>
  </si>
  <si>
    <t>桶</t>
  </si>
  <si>
    <t>鸡精</t>
  </si>
  <si>
    <t>件</t>
  </si>
  <si>
    <t>小米</t>
  </si>
  <si>
    <t>KG</t>
  </si>
  <si>
    <t>糯米</t>
  </si>
  <si>
    <t>公斤</t>
  </si>
  <si>
    <t>紫米</t>
  </si>
  <si>
    <t>薏仁米</t>
  </si>
  <si>
    <t>黄豆</t>
  </si>
  <si>
    <t>25kg*1</t>
  </si>
  <si>
    <t>kg</t>
  </si>
  <si>
    <t>绿豆</t>
  </si>
  <si>
    <t>玉米粒</t>
  </si>
  <si>
    <t>500g白象盐（50袋/件）</t>
  </si>
  <si>
    <t>（50袋/件）</t>
  </si>
  <si>
    <t>50KG白糖（散装）</t>
  </si>
  <si>
    <t>冰糖（散装）</t>
  </si>
  <si>
    <t>元宝红糖（散装）</t>
  </si>
  <si>
    <t>1*10</t>
  </si>
  <si>
    <t>1KG杨广面条</t>
  </si>
  <si>
    <t>20包/件</t>
  </si>
  <si>
    <t>包</t>
  </si>
  <si>
    <t>金标生抽</t>
  </si>
  <si>
    <t>1.9L*6</t>
  </si>
  <si>
    <t>瓶</t>
  </si>
  <si>
    <t>海天老抽王</t>
  </si>
  <si>
    <t xml:space="preserve"> 老抽</t>
  </si>
  <si>
    <t>1*6</t>
  </si>
  <si>
    <t>甜酱油</t>
  </si>
  <si>
    <t>山西清池老陈醋420ml</t>
  </si>
  <si>
    <t>1*20</t>
  </si>
  <si>
    <t>白醋</t>
  </si>
  <si>
    <t>1*12</t>
  </si>
  <si>
    <t>拓东白醋</t>
  </si>
  <si>
    <t xml:space="preserve"> 东古浙醋</t>
  </si>
  <si>
    <t>610*12</t>
  </si>
  <si>
    <t>500g家思美料酒</t>
  </si>
  <si>
    <t>剁椒</t>
  </si>
  <si>
    <t>908克阜丰味精</t>
  </si>
  <si>
    <t>908*10</t>
  </si>
  <si>
    <t xml:space="preserve">海天鸡精 </t>
  </si>
  <si>
    <t>17KG汤池老酱</t>
  </si>
  <si>
    <t>豆瓣酱</t>
  </si>
  <si>
    <t>12kg</t>
  </si>
  <si>
    <t>美乐香辣酱</t>
  </si>
  <si>
    <t>15kg</t>
  </si>
  <si>
    <t>云滇腌菜（长）</t>
  </si>
  <si>
    <t>1*15</t>
  </si>
  <si>
    <t>1KG腌菜 （细）</t>
  </si>
  <si>
    <t>十三香</t>
  </si>
  <si>
    <t>盒</t>
  </si>
  <si>
    <t>白花生（散装）</t>
  </si>
  <si>
    <t>红花生（散装）</t>
  </si>
  <si>
    <t>糍粑辣椒</t>
  </si>
  <si>
    <t>干辣椒节</t>
  </si>
  <si>
    <t>丘北辣子面（粗）</t>
  </si>
  <si>
    <t>丘北辣子面（细）</t>
  </si>
  <si>
    <t>桂皮</t>
  </si>
  <si>
    <t>草果</t>
  </si>
  <si>
    <t>草果粉</t>
  </si>
  <si>
    <t>八角粉</t>
  </si>
  <si>
    <t>八角</t>
  </si>
  <si>
    <t>胡椒粉</t>
  </si>
  <si>
    <t>香叶</t>
  </si>
  <si>
    <t>香菇丁</t>
  </si>
  <si>
    <t>仓泰紫菜</t>
  </si>
  <si>
    <t>乳腐</t>
  </si>
  <si>
    <t>海带</t>
  </si>
  <si>
    <t xml:space="preserve"> 紫 米</t>
  </si>
  <si>
    <t>圆粉条</t>
  </si>
  <si>
    <t>180g金珠龙口粉丝</t>
  </si>
  <si>
    <t>1*60</t>
  </si>
  <si>
    <t>胡椒粒</t>
  </si>
  <si>
    <t>青花椒</t>
  </si>
  <si>
    <t xml:space="preserve"> 花椒粉</t>
  </si>
  <si>
    <t>花椒油</t>
  </si>
  <si>
    <t xml:space="preserve"> </t>
  </si>
  <si>
    <t>白芝麻</t>
  </si>
  <si>
    <t>芝麻油</t>
  </si>
  <si>
    <t>4.5L</t>
  </si>
  <si>
    <t>蒸鱼豉油</t>
  </si>
  <si>
    <t>450ml</t>
  </si>
  <si>
    <t>麻辣香1+1</t>
  </si>
  <si>
    <t xml:space="preserve"> 水豆鼓</t>
  </si>
  <si>
    <t>1*24</t>
  </si>
  <si>
    <t xml:space="preserve"> 老干妈油辣椒</t>
  </si>
  <si>
    <t>红源老家黄焖鸡调料</t>
  </si>
  <si>
    <t>1*50</t>
  </si>
  <si>
    <t>150g金牧哥麻辣鱼</t>
  </si>
  <si>
    <t>150g三五火锅底料</t>
  </si>
  <si>
    <t>500g美乐麻辣酱</t>
  </si>
  <si>
    <t>豆腐皮</t>
  </si>
  <si>
    <t>腐竹</t>
  </si>
  <si>
    <t>320g星益豌豆粉</t>
  </si>
  <si>
    <t>玉米淀粉（小粉）</t>
  </si>
  <si>
    <t>生粉</t>
  </si>
  <si>
    <t>小粉</t>
  </si>
  <si>
    <t>小麦</t>
  </si>
  <si>
    <t>小木耳</t>
  </si>
  <si>
    <t>大木耳</t>
  </si>
  <si>
    <t>银耳</t>
  </si>
  <si>
    <t>大枣</t>
  </si>
  <si>
    <t>枸杞</t>
  </si>
  <si>
    <t>洗洁精</t>
  </si>
  <si>
    <t>大桶</t>
  </si>
  <si>
    <t>白猫洗洁精</t>
  </si>
  <si>
    <t>小桶</t>
  </si>
  <si>
    <t>保鲜膜</t>
  </si>
  <si>
    <t>45cm</t>
  </si>
  <si>
    <t>筒</t>
  </si>
  <si>
    <t>酸辣鲜露</t>
  </si>
  <si>
    <t>星益蒸肉粉</t>
  </si>
  <si>
    <t>24*1/120</t>
  </si>
  <si>
    <t>星益酥肉粉</t>
  </si>
  <si>
    <t>马兰小苏打</t>
  </si>
  <si>
    <t>1*40</t>
  </si>
  <si>
    <t>雪花面粉</t>
  </si>
  <si>
    <t>白玉兰面粉</t>
  </si>
  <si>
    <t>面包粉</t>
  </si>
  <si>
    <t>安琪酵母</t>
  </si>
  <si>
    <t>玉米粉</t>
  </si>
  <si>
    <t>24*1</t>
  </si>
  <si>
    <t>320G玉米粉</t>
  </si>
  <si>
    <t>蛋糕粉</t>
  </si>
  <si>
    <t>小苏打</t>
  </si>
  <si>
    <t>泡打粉</t>
  </si>
  <si>
    <t>猪油</t>
  </si>
  <si>
    <t>金沙蛋黄馅料</t>
  </si>
  <si>
    <t>蓝莓桑葚馅料</t>
  </si>
  <si>
    <t>黄油年糕磨具</t>
  </si>
  <si>
    <t>硅胶蒸笼垫</t>
  </si>
  <si>
    <t>片</t>
  </si>
  <si>
    <t>奶粉</t>
  </si>
  <si>
    <t>小计</t>
  </si>
  <si>
    <t>制表人：</t>
  </si>
  <si>
    <t>审批人　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</si>
</sst>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);[Red]\(0\)"/>
    <numFmt numFmtId="178" formatCode="0.00_);[Red]\(0.00\)"/>
  </numFmts>
  <fonts count="28">
    <font>
      <sz val="12"/>
      <name val="宋体"/>
      <charset val="134"/>
    </font>
    <font>
      <b/>
      <sz val="14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b/>
      <sz val="10"/>
      <name val="宋体"/>
      <charset val="134"/>
    </font>
    <font>
      <b/>
      <sz val="12"/>
      <name val="宋体"/>
      <charset val="134"/>
    </font>
    <font>
      <b/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4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theme="9" tint="0.399914548173467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3" tint="0.39991454817346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12" borderId="10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13" borderId="13" applyNumberFormat="0" applyAlignment="0" applyProtection="0">
      <alignment vertical="center"/>
    </xf>
    <xf numFmtId="0" fontId="18" fillId="14" borderId="14" applyNumberFormat="0" applyAlignment="0" applyProtection="0">
      <alignment vertical="center"/>
    </xf>
    <xf numFmtId="0" fontId="19" fillId="14" borderId="13" applyNumberFormat="0" applyAlignment="0" applyProtection="0">
      <alignment vertical="center"/>
    </xf>
    <xf numFmtId="0" fontId="20" fillId="15" borderId="15" applyNumberFormat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0" fillId="0" borderId="0"/>
    <xf numFmtId="0" fontId="3" fillId="0" borderId="0">
      <alignment vertical="center"/>
    </xf>
  </cellStyleXfs>
  <cellXfs count="60">
    <xf numFmtId="0" fontId="0" fillId="0" borderId="0" xfId="0"/>
    <xf numFmtId="0" fontId="0" fillId="2" borderId="0" xfId="0" applyFill="1"/>
    <xf numFmtId="176" fontId="0" fillId="0" borderId="0" xfId="0" applyNumberFormat="1"/>
    <xf numFmtId="176" fontId="1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76" fontId="2" fillId="3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177" fontId="2" fillId="3" borderId="1" xfId="0" applyNumberFormat="1" applyFont="1" applyFill="1" applyBorder="1" applyAlignment="1">
      <alignment horizontal="center" vertical="center"/>
    </xf>
    <xf numFmtId="177" fontId="2" fillId="4" borderId="1" xfId="0" applyNumberFormat="1" applyFont="1" applyFill="1" applyBorder="1" applyAlignment="1">
      <alignment horizontal="center" vertical="center"/>
    </xf>
    <xf numFmtId="0" fontId="3" fillId="0" borderId="1" xfId="50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76" fontId="3" fillId="0" borderId="1" xfId="50" applyNumberFormat="1" applyBorder="1" applyAlignment="1">
      <alignment horizontal="center" vertical="center"/>
    </xf>
    <xf numFmtId="0" fontId="2" fillId="0" borderId="1" xfId="5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1" xfId="50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176" fontId="4" fillId="0" borderId="3" xfId="0" applyNumberFormat="1" applyFont="1" applyBorder="1" applyAlignment="1">
      <alignment horizontal="center" vertical="center" wrapText="1"/>
    </xf>
    <xf numFmtId="176" fontId="3" fillId="2" borderId="1" xfId="50" applyNumberFormat="1" applyFill="1" applyBorder="1" applyAlignment="1">
      <alignment horizontal="center" vertical="center"/>
    </xf>
    <xf numFmtId="0" fontId="2" fillId="2" borderId="1" xfId="5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1" fillId="0" borderId="9" xfId="0" applyNumberFormat="1" applyFont="1" applyBorder="1" applyAlignment="1">
      <alignment horizontal="center" vertical="center"/>
    </xf>
    <xf numFmtId="176" fontId="2" fillId="4" borderId="1" xfId="0" applyNumberFormat="1" applyFont="1" applyFill="1" applyBorder="1" applyAlignment="1">
      <alignment horizontal="center" vertical="center"/>
    </xf>
    <xf numFmtId="178" fontId="2" fillId="6" borderId="1" xfId="0" applyNumberFormat="1" applyFont="1" applyFill="1" applyBorder="1" applyAlignment="1">
      <alignment horizontal="center" vertical="center"/>
    </xf>
    <xf numFmtId="176" fontId="2" fillId="6" borderId="1" xfId="0" applyNumberFormat="1" applyFont="1" applyFill="1" applyBorder="1" applyAlignment="1">
      <alignment horizontal="center" vertical="center"/>
    </xf>
    <xf numFmtId="176" fontId="2" fillId="7" borderId="1" xfId="0" applyNumberFormat="1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/>
    </xf>
    <xf numFmtId="176" fontId="2" fillId="8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2" fillId="6" borderId="1" xfId="0" applyNumberFormat="1" applyFont="1" applyFill="1" applyBorder="1" applyAlignment="1">
      <alignment horizontal="center" vertical="center"/>
    </xf>
    <xf numFmtId="177" fontId="2" fillId="7" borderId="1" xfId="0" applyNumberFormat="1" applyFont="1" applyFill="1" applyBorder="1" applyAlignment="1">
      <alignment horizontal="center" vertical="center"/>
    </xf>
    <xf numFmtId="0" fontId="2" fillId="0" borderId="1" xfId="5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2" fillId="2" borderId="1" xfId="5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176" fontId="7" fillId="3" borderId="1" xfId="0" applyNumberFormat="1" applyFont="1" applyFill="1" applyBorder="1" applyAlignment="1">
      <alignment vertical="center"/>
    </xf>
    <xf numFmtId="0" fontId="8" fillId="4" borderId="1" xfId="0" applyFont="1" applyFill="1" applyBorder="1" applyAlignment="1">
      <alignment horizontal="center" vertical="center"/>
    </xf>
    <xf numFmtId="176" fontId="8" fillId="4" borderId="1" xfId="0" applyNumberFormat="1" applyFont="1" applyFill="1" applyBorder="1" applyAlignment="1">
      <alignment horizontal="center" vertical="center"/>
    </xf>
    <xf numFmtId="0" fontId="6" fillId="9" borderId="1" xfId="0" applyFont="1" applyFill="1" applyBorder="1" applyAlignment="1">
      <alignment horizontal="center" vertical="center" wrapText="1"/>
    </xf>
    <xf numFmtId="176" fontId="6" fillId="9" borderId="1" xfId="0" applyNumberFormat="1" applyFont="1" applyFill="1" applyBorder="1" applyAlignment="1">
      <alignment horizontal="center" vertical="center" wrapText="1"/>
    </xf>
    <xf numFmtId="176" fontId="6" fillId="10" borderId="1" xfId="0" applyNumberFormat="1" applyFont="1" applyFill="1" applyBorder="1" applyAlignment="1">
      <alignment horizontal="center" vertical="center" wrapText="1"/>
    </xf>
    <xf numFmtId="176" fontId="6" fillId="11" borderId="1" xfId="0" applyNumberFormat="1" applyFont="1" applyFill="1" applyBorder="1" applyAlignment="1">
      <alignment horizontal="center" vertical="center" wrapText="1"/>
    </xf>
    <xf numFmtId="176" fontId="6" fillId="4" borderId="1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5" xfId="50"/>
  </cellStyles>
  <tableStyles count="0" defaultTableStyle="TableStyleMedium9" defaultPivotStyle="PivotStyleLight16"/>
  <colors>
    <mruColors>
      <color rgb="00538DD5"/>
      <color rgb="00FCD5B4"/>
      <color rgb="00F79646"/>
      <color rgb="00FDE9D9"/>
      <color rgb="00FABF8F"/>
      <color rgb="008DB4E2"/>
      <color rgb="00FFFF00"/>
      <color rgb="0092D05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16"/>
  <sheetViews>
    <sheetView tabSelected="1" workbookViewId="0">
      <pane ySplit="3" topLeftCell="A4" activePane="bottomLeft" state="frozen"/>
      <selection/>
      <selection pane="bottomLeft" activeCell="J4" sqref="J4"/>
    </sheetView>
  </sheetViews>
  <sheetFormatPr defaultColWidth="8.7" defaultRowHeight="14.25"/>
  <cols>
    <col min="1" max="1" width="4" customWidth="1"/>
    <col min="2" max="2" width="20" customWidth="1"/>
    <col min="3" max="3" width="7.7" customWidth="1"/>
    <col min="4" max="4" width="8.6" customWidth="1"/>
    <col min="5" max="5" width="8.9" style="2" customWidth="1"/>
    <col min="6" max="6" width="8.1" customWidth="1"/>
    <col min="7" max="7" width="12.5" style="2" customWidth="1"/>
    <col min="8" max="8" width="6.4" customWidth="1"/>
    <col min="9" max="9" width="9.4" style="2" customWidth="1"/>
    <col min="10" max="10" width="10.5" customWidth="1"/>
    <col min="11" max="11" width="10.4" style="2" customWidth="1"/>
    <col min="12" max="12" width="7.6" style="2" customWidth="1"/>
    <col min="13" max="13" width="7.5" style="2" customWidth="1"/>
    <col min="14" max="14" width="7.2" style="2" customWidth="1"/>
    <col min="15" max="15" width="14.1" style="2" customWidth="1"/>
    <col min="16" max="16" width="9.6" customWidth="1"/>
  </cols>
  <sheetData>
    <row r="1" ht="26.25" customHeight="1" spans="1:16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3"/>
      <c r="O1" s="3"/>
      <c r="P1" s="34"/>
    </row>
    <row r="2" ht="20.1" customHeight="1" spans="1:16">
      <c r="A2" s="4" t="s">
        <v>1</v>
      </c>
      <c r="B2" s="4" t="s">
        <v>2</v>
      </c>
      <c r="C2" s="5" t="s">
        <v>3</v>
      </c>
      <c r="D2" s="4" t="s">
        <v>4</v>
      </c>
      <c r="E2" s="6" t="s">
        <v>5</v>
      </c>
      <c r="F2" s="7" t="s">
        <v>6</v>
      </c>
      <c r="G2" s="8"/>
      <c r="H2" s="9" t="s">
        <v>7</v>
      </c>
      <c r="I2" s="35"/>
      <c r="J2" s="36" t="s">
        <v>8</v>
      </c>
      <c r="K2" s="37"/>
      <c r="L2" s="38" t="s">
        <v>9</v>
      </c>
      <c r="M2" s="38"/>
      <c r="N2" s="39" t="s">
        <v>10</v>
      </c>
      <c r="O2" s="40"/>
      <c r="P2" s="41" t="s">
        <v>11</v>
      </c>
    </row>
    <row r="3" ht="20.1" customHeight="1" spans="1:16">
      <c r="A3" s="4"/>
      <c r="B3" s="4"/>
      <c r="C3" s="5"/>
      <c r="D3" s="4"/>
      <c r="E3" s="6"/>
      <c r="F3" s="10" t="s">
        <v>12</v>
      </c>
      <c r="G3" s="8" t="s">
        <v>13</v>
      </c>
      <c r="H3" s="11" t="s">
        <v>12</v>
      </c>
      <c r="I3" s="35" t="s">
        <v>14</v>
      </c>
      <c r="J3" s="42" t="s">
        <v>15</v>
      </c>
      <c r="K3" s="42" t="s">
        <v>14</v>
      </c>
      <c r="L3" s="43" t="s">
        <v>15</v>
      </c>
      <c r="M3" s="43" t="s">
        <v>14</v>
      </c>
      <c r="N3" s="40" t="s">
        <v>12</v>
      </c>
      <c r="O3" s="40" t="s">
        <v>13</v>
      </c>
      <c r="P3" s="41"/>
    </row>
    <row r="4" ht="30" customHeight="1" spans="1:16">
      <c r="A4" s="12">
        <v>1</v>
      </c>
      <c r="B4" s="13" t="s">
        <v>16</v>
      </c>
      <c r="C4" s="13"/>
      <c r="D4" s="13" t="s">
        <v>17</v>
      </c>
      <c r="E4" s="14">
        <v>125</v>
      </c>
      <c r="F4" s="15">
        <v>1</v>
      </c>
      <c r="G4" s="15">
        <f>F4*E4</f>
        <v>125</v>
      </c>
      <c r="H4" s="16">
        <v>12</v>
      </c>
      <c r="I4" s="15">
        <f t="shared" ref="I4:I10" si="0">H4*E4</f>
        <v>1500</v>
      </c>
      <c r="J4" s="44">
        <v>10</v>
      </c>
      <c r="K4" s="15">
        <f t="shared" ref="K4:K10" si="1">J4*E4</f>
        <v>1250</v>
      </c>
      <c r="L4" s="44"/>
      <c r="M4" s="15">
        <f t="shared" ref="M4:M10" si="2">L4*E4</f>
        <v>0</v>
      </c>
      <c r="N4" s="15">
        <f t="shared" ref="N4:N10" si="3">F4+H4-J4-L4</f>
        <v>3</v>
      </c>
      <c r="O4" s="15">
        <f t="shared" ref="O4:O7" si="4">N4*E4</f>
        <v>375</v>
      </c>
      <c r="P4" s="45"/>
    </row>
    <row r="5" ht="30" customHeight="1" spans="1:16">
      <c r="A5" s="12">
        <v>2</v>
      </c>
      <c r="B5" s="13" t="s">
        <v>18</v>
      </c>
      <c r="C5" s="13"/>
      <c r="D5" s="13" t="s">
        <v>19</v>
      </c>
      <c r="E5" s="14">
        <v>195</v>
      </c>
      <c r="F5" s="15">
        <v>0</v>
      </c>
      <c r="G5" s="15">
        <f>F5*E5</f>
        <v>0</v>
      </c>
      <c r="H5" s="16">
        <v>10</v>
      </c>
      <c r="I5" s="15">
        <f t="shared" si="0"/>
        <v>1950</v>
      </c>
      <c r="J5" s="44">
        <v>9</v>
      </c>
      <c r="K5" s="15">
        <f t="shared" si="1"/>
        <v>1755</v>
      </c>
      <c r="L5" s="44"/>
      <c r="M5" s="15">
        <f t="shared" si="2"/>
        <v>0</v>
      </c>
      <c r="N5" s="15">
        <f t="shared" si="3"/>
        <v>1</v>
      </c>
      <c r="O5" s="15">
        <f t="shared" si="4"/>
        <v>195</v>
      </c>
      <c r="P5" s="45"/>
    </row>
    <row r="6" ht="30" customHeight="1" spans="1:16">
      <c r="A6" s="12">
        <v>3</v>
      </c>
      <c r="B6" s="13" t="s">
        <v>20</v>
      </c>
      <c r="C6" s="13"/>
      <c r="D6" s="13" t="s">
        <v>21</v>
      </c>
      <c r="E6" s="14">
        <v>16.5</v>
      </c>
      <c r="F6" s="15">
        <v>0</v>
      </c>
      <c r="G6" s="15">
        <f>F6*E6</f>
        <v>0</v>
      </c>
      <c r="H6" s="16">
        <v>10</v>
      </c>
      <c r="I6" s="15">
        <f t="shared" si="0"/>
        <v>165</v>
      </c>
      <c r="J6" s="44">
        <v>2</v>
      </c>
      <c r="K6" s="15">
        <f t="shared" si="1"/>
        <v>33</v>
      </c>
      <c r="L6" s="44"/>
      <c r="M6" s="15">
        <f t="shared" si="2"/>
        <v>0</v>
      </c>
      <c r="N6" s="15">
        <f t="shared" si="3"/>
        <v>8</v>
      </c>
      <c r="O6" s="15">
        <f t="shared" si="4"/>
        <v>132</v>
      </c>
      <c r="P6" s="45"/>
    </row>
    <row r="7" ht="30" customHeight="1" spans="1:16">
      <c r="A7" s="12">
        <v>4</v>
      </c>
      <c r="B7" s="13" t="s">
        <v>18</v>
      </c>
      <c r="C7" s="13"/>
      <c r="D7" s="13" t="s">
        <v>19</v>
      </c>
      <c r="E7" s="14">
        <v>190</v>
      </c>
      <c r="F7" s="15">
        <v>2</v>
      </c>
      <c r="G7" s="15">
        <f>F7*E7</f>
        <v>380</v>
      </c>
      <c r="H7" s="16"/>
      <c r="I7" s="15">
        <f t="shared" si="0"/>
        <v>0</v>
      </c>
      <c r="J7" s="44">
        <v>2</v>
      </c>
      <c r="K7" s="15">
        <f t="shared" si="1"/>
        <v>380</v>
      </c>
      <c r="L7" s="44"/>
      <c r="M7" s="15">
        <f t="shared" si="2"/>
        <v>0</v>
      </c>
      <c r="N7" s="15">
        <f t="shared" si="3"/>
        <v>0</v>
      </c>
      <c r="O7" s="15">
        <f t="shared" si="4"/>
        <v>0</v>
      </c>
      <c r="P7" s="45"/>
    </row>
    <row r="8" ht="30" customHeight="1" spans="1:16">
      <c r="A8" s="12">
        <v>5</v>
      </c>
      <c r="B8" s="13" t="s">
        <v>22</v>
      </c>
      <c r="C8" s="13"/>
      <c r="D8" s="13" t="s">
        <v>23</v>
      </c>
      <c r="E8" s="14">
        <v>12</v>
      </c>
      <c r="F8" s="15">
        <v>0</v>
      </c>
      <c r="G8" s="15">
        <f t="shared" ref="G8:G71" si="5">F8*E8</f>
        <v>0</v>
      </c>
      <c r="H8" s="16">
        <v>5</v>
      </c>
      <c r="I8" s="15">
        <f t="shared" si="0"/>
        <v>60</v>
      </c>
      <c r="J8" s="44">
        <v>1</v>
      </c>
      <c r="K8" s="15">
        <f t="shared" si="1"/>
        <v>12</v>
      </c>
      <c r="L8" s="44"/>
      <c r="M8" s="15">
        <f t="shared" si="2"/>
        <v>0</v>
      </c>
      <c r="N8" s="15">
        <f t="shared" si="3"/>
        <v>4</v>
      </c>
      <c r="O8" s="15">
        <f t="shared" ref="O8:O33" si="6">N8*E8</f>
        <v>48</v>
      </c>
      <c r="P8" s="45"/>
    </row>
    <row r="9" ht="30" customHeight="1" spans="1:16">
      <c r="A9" s="12">
        <v>6</v>
      </c>
      <c r="B9" s="13" t="s">
        <v>24</v>
      </c>
      <c r="C9" s="13"/>
      <c r="D9" s="13" t="s">
        <v>25</v>
      </c>
      <c r="E9" s="14">
        <v>8</v>
      </c>
      <c r="F9" s="15">
        <v>4</v>
      </c>
      <c r="G9" s="15">
        <f t="shared" si="5"/>
        <v>32</v>
      </c>
      <c r="H9" s="16"/>
      <c r="I9" s="15">
        <f t="shared" si="0"/>
        <v>0</v>
      </c>
      <c r="J9" s="44"/>
      <c r="K9" s="15">
        <f t="shared" si="1"/>
        <v>0</v>
      </c>
      <c r="L9" s="44"/>
      <c r="M9" s="15">
        <f t="shared" si="2"/>
        <v>0</v>
      </c>
      <c r="N9" s="15">
        <f t="shared" si="3"/>
        <v>4</v>
      </c>
      <c r="O9" s="15">
        <f t="shared" si="6"/>
        <v>32</v>
      </c>
      <c r="P9" s="45"/>
    </row>
    <row r="10" ht="30" customHeight="1" spans="1:16">
      <c r="A10" s="12">
        <v>7</v>
      </c>
      <c r="B10" s="13" t="s">
        <v>26</v>
      </c>
      <c r="C10" s="13"/>
      <c r="D10" s="13" t="s">
        <v>25</v>
      </c>
      <c r="E10" s="14">
        <v>15</v>
      </c>
      <c r="F10" s="15">
        <v>2</v>
      </c>
      <c r="G10" s="15">
        <f t="shared" si="5"/>
        <v>30</v>
      </c>
      <c r="H10" s="16"/>
      <c r="I10" s="15">
        <f t="shared" si="0"/>
        <v>0</v>
      </c>
      <c r="J10" s="44"/>
      <c r="K10" s="15">
        <f t="shared" si="1"/>
        <v>0</v>
      </c>
      <c r="L10" s="44"/>
      <c r="M10" s="15">
        <f t="shared" si="2"/>
        <v>0</v>
      </c>
      <c r="N10" s="15">
        <f t="shared" si="3"/>
        <v>2</v>
      </c>
      <c r="O10" s="15">
        <f t="shared" si="6"/>
        <v>30</v>
      </c>
      <c r="P10" s="45"/>
    </row>
    <row r="11" ht="30" customHeight="1" spans="1:16">
      <c r="A11" s="12">
        <v>8</v>
      </c>
      <c r="B11" s="13" t="s">
        <v>27</v>
      </c>
      <c r="C11" s="13"/>
      <c r="D11" s="13" t="s">
        <v>25</v>
      </c>
      <c r="E11" s="14">
        <v>14</v>
      </c>
      <c r="F11" s="15">
        <v>0</v>
      </c>
      <c r="G11" s="15">
        <f t="shared" si="5"/>
        <v>0</v>
      </c>
      <c r="H11" s="16">
        <v>1</v>
      </c>
      <c r="I11" s="15">
        <f t="shared" ref="I11:I29" si="7">H11*E11</f>
        <v>14</v>
      </c>
      <c r="J11" s="44">
        <v>0.3</v>
      </c>
      <c r="K11" s="15">
        <f t="shared" ref="K11:K29" si="8">J11*E11</f>
        <v>4.2</v>
      </c>
      <c r="L11" s="44"/>
      <c r="M11" s="15">
        <f t="shared" ref="M11:M29" si="9">L11*E11</f>
        <v>0</v>
      </c>
      <c r="N11" s="15">
        <f t="shared" ref="N11:N29" si="10">F11+H11-J11-L11</f>
        <v>0.7</v>
      </c>
      <c r="O11" s="15">
        <f t="shared" si="6"/>
        <v>9.8</v>
      </c>
      <c r="P11" s="45"/>
    </row>
    <row r="12" ht="30" customHeight="1" spans="1:16">
      <c r="A12" s="12">
        <v>9</v>
      </c>
      <c r="B12" s="13" t="s">
        <v>28</v>
      </c>
      <c r="C12" s="13" t="s">
        <v>29</v>
      </c>
      <c r="D12" s="13" t="s">
        <v>30</v>
      </c>
      <c r="E12" s="14">
        <v>7</v>
      </c>
      <c r="F12" s="15">
        <v>20</v>
      </c>
      <c r="G12" s="15">
        <f t="shared" si="5"/>
        <v>140</v>
      </c>
      <c r="H12" s="16"/>
      <c r="I12" s="15">
        <f t="shared" si="7"/>
        <v>0</v>
      </c>
      <c r="J12" s="44">
        <v>3</v>
      </c>
      <c r="K12" s="15">
        <f t="shared" si="8"/>
        <v>21</v>
      </c>
      <c r="L12" s="44"/>
      <c r="M12" s="15">
        <f t="shared" si="9"/>
        <v>0</v>
      </c>
      <c r="N12" s="15">
        <f t="shared" si="10"/>
        <v>17</v>
      </c>
      <c r="O12" s="15">
        <f t="shared" si="6"/>
        <v>119</v>
      </c>
      <c r="P12" s="45"/>
    </row>
    <row r="13" ht="30" customHeight="1" spans="1:16">
      <c r="A13" s="12">
        <v>10</v>
      </c>
      <c r="B13" s="13" t="s">
        <v>31</v>
      </c>
      <c r="C13" s="13"/>
      <c r="D13" s="13" t="s">
        <v>23</v>
      </c>
      <c r="E13" s="14">
        <v>13</v>
      </c>
      <c r="F13" s="15">
        <v>0</v>
      </c>
      <c r="G13" s="15">
        <f t="shared" si="5"/>
        <v>0</v>
      </c>
      <c r="H13" s="16">
        <v>5</v>
      </c>
      <c r="I13" s="15">
        <f t="shared" si="7"/>
        <v>65</v>
      </c>
      <c r="J13" s="44">
        <v>1</v>
      </c>
      <c r="K13" s="15">
        <f t="shared" si="8"/>
        <v>13</v>
      </c>
      <c r="L13" s="44"/>
      <c r="M13" s="15">
        <f t="shared" si="9"/>
        <v>0</v>
      </c>
      <c r="N13" s="15">
        <f t="shared" si="10"/>
        <v>4</v>
      </c>
      <c r="O13" s="15">
        <f t="shared" si="6"/>
        <v>52</v>
      </c>
      <c r="P13" s="45"/>
    </row>
    <row r="14" ht="30" customHeight="1" spans="1:16">
      <c r="A14" s="12">
        <v>11</v>
      </c>
      <c r="B14" s="13" t="s">
        <v>32</v>
      </c>
      <c r="C14" s="13"/>
      <c r="D14" s="13" t="s">
        <v>25</v>
      </c>
      <c r="E14" s="14">
        <v>11</v>
      </c>
      <c r="F14" s="15">
        <v>0</v>
      </c>
      <c r="G14" s="15">
        <f t="shared" si="5"/>
        <v>0</v>
      </c>
      <c r="H14" s="16"/>
      <c r="I14" s="15">
        <f t="shared" si="7"/>
        <v>0</v>
      </c>
      <c r="J14" s="44"/>
      <c r="K14" s="15">
        <f t="shared" si="8"/>
        <v>0</v>
      </c>
      <c r="L14" s="44"/>
      <c r="M14" s="15">
        <f t="shared" si="9"/>
        <v>0</v>
      </c>
      <c r="N14" s="15">
        <f t="shared" si="10"/>
        <v>0</v>
      </c>
      <c r="O14" s="15">
        <f t="shared" si="6"/>
        <v>0</v>
      </c>
      <c r="P14" s="45"/>
    </row>
    <row r="15" ht="30" customHeight="1" spans="1:16">
      <c r="A15" s="12">
        <v>12</v>
      </c>
      <c r="B15" s="17" t="s">
        <v>33</v>
      </c>
      <c r="C15" s="13" t="s">
        <v>34</v>
      </c>
      <c r="D15" s="13" t="s">
        <v>17</v>
      </c>
      <c r="E15" s="14">
        <v>2.4</v>
      </c>
      <c r="F15" s="15">
        <v>22</v>
      </c>
      <c r="G15" s="15">
        <f t="shared" si="5"/>
        <v>52.8</v>
      </c>
      <c r="H15" s="16">
        <v>50</v>
      </c>
      <c r="I15" s="15">
        <f t="shared" si="7"/>
        <v>120</v>
      </c>
      <c r="J15" s="44">
        <v>57</v>
      </c>
      <c r="K15" s="15">
        <f t="shared" si="8"/>
        <v>136.8</v>
      </c>
      <c r="L15" s="44"/>
      <c r="M15" s="15">
        <f t="shared" si="9"/>
        <v>0</v>
      </c>
      <c r="N15" s="15">
        <f t="shared" si="10"/>
        <v>15</v>
      </c>
      <c r="O15" s="15">
        <f t="shared" si="6"/>
        <v>36</v>
      </c>
      <c r="P15" s="45"/>
    </row>
    <row r="16" ht="30" customHeight="1" spans="1:16">
      <c r="A16" s="12">
        <v>13</v>
      </c>
      <c r="B16" s="18" t="s">
        <v>35</v>
      </c>
      <c r="C16" s="19"/>
      <c r="D16" s="13" t="s">
        <v>23</v>
      </c>
      <c r="E16" s="14">
        <v>8</v>
      </c>
      <c r="F16" s="15">
        <v>3</v>
      </c>
      <c r="G16" s="15">
        <f t="shared" si="5"/>
        <v>24</v>
      </c>
      <c r="H16" s="16">
        <v>10</v>
      </c>
      <c r="I16" s="15">
        <f t="shared" si="7"/>
        <v>80</v>
      </c>
      <c r="J16" s="44">
        <v>13</v>
      </c>
      <c r="K16" s="15">
        <f t="shared" si="8"/>
        <v>104</v>
      </c>
      <c r="L16" s="44"/>
      <c r="M16" s="15">
        <f t="shared" si="9"/>
        <v>0</v>
      </c>
      <c r="N16" s="15">
        <f t="shared" si="10"/>
        <v>0</v>
      </c>
      <c r="O16" s="15">
        <f t="shared" si="6"/>
        <v>0</v>
      </c>
      <c r="P16" s="45"/>
    </row>
    <row r="17" ht="30" customHeight="1" spans="1:16">
      <c r="A17" s="12">
        <v>14</v>
      </c>
      <c r="B17" s="18" t="s">
        <v>36</v>
      </c>
      <c r="C17" s="13"/>
      <c r="D17" s="13" t="s">
        <v>23</v>
      </c>
      <c r="E17" s="14">
        <v>9</v>
      </c>
      <c r="F17" s="15">
        <v>4</v>
      </c>
      <c r="G17" s="15">
        <f t="shared" si="5"/>
        <v>36</v>
      </c>
      <c r="H17" s="16">
        <v>10</v>
      </c>
      <c r="I17" s="15">
        <f t="shared" si="7"/>
        <v>90</v>
      </c>
      <c r="J17" s="44">
        <v>9.5</v>
      </c>
      <c r="K17" s="15">
        <f t="shared" si="8"/>
        <v>85.5</v>
      </c>
      <c r="L17" s="44"/>
      <c r="M17" s="15">
        <f t="shared" si="9"/>
        <v>0</v>
      </c>
      <c r="N17" s="15">
        <f t="shared" si="10"/>
        <v>4.5</v>
      </c>
      <c r="O17" s="15">
        <f t="shared" si="6"/>
        <v>40.5</v>
      </c>
      <c r="P17" s="45"/>
    </row>
    <row r="18" ht="30" customHeight="1" spans="1:16">
      <c r="A18" s="12">
        <v>15</v>
      </c>
      <c r="B18" s="13" t="s">
        <v>37</v>
      </c>
      <c r="C18" s="13" t="s">
        <v>38</v>
      </c>
      <c r="D18" s="13" t="s">
        <v>30</v>
      </c>
      <c r="E18" s="14">
        <v>8.5</v>
      </c>
      <c r="F18" s="15">
        <v>4</v>
      </c>
      <c r="G18" s="15">
        <f t="shared" si="5"/>
        <v>34</v>
      </c>
      <c r="H18" s="16"/>
      <c r="I18" s="15">
        <f t="shared" si="7"/>
        <v>0</v>
      </c>
      <c r="J18" s="44">
        <v>1.5</v>
      </c>
      <c r="K18" s="15">
        <f t="shared" si="8"/>
        <v>12.75</v>
      </c>
      <c r="L18" s="44"/>
      <c r="M18" s="15">
        <f t="shared" si="9"/>
        <v>0</v>
      </c>
      <c r="N18" s="15">
        <f t="shared" si="10"/>
        <v>2.5</v>
      </c>
      <c r="O18" s="15">
        <f t="shared" si="6"/>
        <v>21.25</v>
      </c>
      <c r="P18" s="45"/>
    </row>
    <row r="19" ht="30" customHeight="1" spans="1:16">
      <c r="A19" s="12">
        <v>16</v>
      </c>
      <c r="B19" s="13" t="s">
        <v>39</v>
      </c>
      <c r="C19" s="13" t="s">
        <v>40</v>
      </c>
      <c r="D19" s="13" t="s">
        <v>41</v>
      </c>
      <c r="E19" s="14">
        <v>5.15</v>
      </c>
      <c r="F19" s="15">
        <v>21</v>
      </c>
      <c r="G19" s="15">
        <f t="shared" si="5"/>
        <v>108.15</v>
      </c>
      <c r="H19" s="16"/>
      <c r="I19" s="15">
        <f t="shared" si="7"/>
        <v>0</v>
      </c>
      <c r="J19" s="44">
        <v>3</v>
      </c>
      <c r="K19" s="15">
        <f t="shared" si="8"/>
        <v>15.45</v>
      </c>
      <c r="L19" s="44"/>
      <c r="M19" s="15">
        <f t="shared" si="9"/>
        <v>0</v>
      </c>
      <c r="N19" s="15">
        <f t="shared" si="10"/>
        <v>18</v>
      </c>
      <c r="O19" s="15">
        <f t="shared" si="6"/>
        <v>92.7</v>
      </c>
      <c r="P19" s="45"/>
    </row>
    <row r="20" ht="30" customHeight="1" spans="1:16">
      <c r="A20" s="12">
        <v>17</v>
      </c>
      <c r="B20" s="20" t="s">
        <v>42</v>
      </c>
      <c r="C20" s="13" t="s">
        <v>43</v>
      </c>
      <c r="D20" s="13" t="s">
        <v>44</v>
      </c>
      <c r="E20" s="14">
        <v>18.33</v>
      </c>
      <c r="F20" s="15">
        <v>7</v>
      </c>
      <c r="G20" s="15">
        <f t="shared" si="5"/>
        <v>128.31</v>
      </c>
      <c r="H20" s="16">
        <v>12</v>
      </c>
      <c r="I20" s="15">
        <f t="shared" si="7"/>
        <v>219.96</v>
      </c>
      <c r="J20" s="44">
        <v>13</v>
      </c>
      <c r="K20" s="15">
        <f t="shared" si="8"/>
        <v>238.29</v>
      </c>
      <c r="L20" s="44"/>
      <c r="M20" s="15">
        <f t="shared" si="9"/>
        <v>0</v>
      </c>
      <c r="N20" s="15">
        <f t="shared" si="10"/>
        <v>6</v>
      </c>
      <c r="O20" s="15">
        <f t="shared" si="6"/>
        <v>109.98</v>
      </c>
      <c r="P20" s="45"/>
    </row>
    <row r="21" ht="30" customHeight="1" spans="1:16">
      <c r="A21" s="12">
        <v>18</v>
      </c>
      <c r="B21" s="13" t="s">
        <v>45</v>
      </c>
      <c r="C21" s="13" t="s">
        <v>43</v>
      </c>
      <c r="D21" s="13" t="s">
        <v>44</v>
      </c>
      <c r="E21" s="14">
        <v>17.5</v>
      </c>
      <c r="F21" s="15">
        <v>1</v>
      </c>
      <c r="G21" s="15">
        <f t="shared" si="5"/>
        <v>17.5</v>
      </c>
      <c r="H21" s="16"/>
      <c r="I21" s="15">
        <f t="shared" si="7"/>
        <v>0</v>
      </c>
      <c r="J21" s="44">
        <v>1</v>
      </c>
      <c r="K21" s="15">
        <f t="shared" si="8"/>
        <v>17.5</v>
      </c>
      <c r="L21" s="44"/>
      <c r="M21" s="15">
        <f t="shared" si="9"/>
        <v>0</v>
      </c>
      <c r="N21" s="15">
        <f t="shared" si="10"/>
        <v>0</v>
      </c>
      <c r="O21" s="15">
        <f t="shared" si="6"/>
        <v>0</v>
      </c>
      <c r="P21" s="45"/>
    </row>
    <row r="22" ht="30" customHeight="1" spans="1:16">
      <c r="A22" s="12">
        <v>19</v>
      </c>
      <c r="B22" s="13" t="s">
        <v>46</v>
      </c>
      <c r="C22" s="13" t="s">
        <v>47</v>
      </c>
      <c r="D22" s="13" t="s">
        <v>44</v>
      </c>
      <c r="E22" s="14">
        <v>20</v>
      </c>
      <c r="F22" s="15">
        <v>6</v>
      </c>
      <c r="G22" s="15">
        <f t="shared" si="5"/>
        <v>120</v>
      </c>
      <c r="H22" s="16"/>
      <c r="I22" s="15">
        <f t="shared" si="7"/>
        <v>0</v>
      </c>
      <c r="J22" s="44"/>
      <c r="K22" s="15">
        <f t="shared" si="8"/>
        <v>0</v>
      </c>
      <c r="L22" s="44"/>
      <c r="M22" s="15">
        <f t="shared" si="9"/>
        <v>0</v>
      </c>
      <c r="N22" s="15">
        <f t="shared" si="10"/>
        <v>6</v>
      </c>
      <c r="O22" s="15">
        <f t="shared" si="6"/>
        <v>120</v>
      </c>
      <c r="P22" s="45"/>
    </row>
    <row r="23" s="1" customFormat="1" ht="30" customHeight="1" spans="1:20">
      <c r="A23" s="12">
        <v>20</v>
      </c>
      <c r="B23" s="21" t="s">
        <v>48</v>
      </c>
      <c r="C23" s="17"/>
      <c r="D23" s="17" t="s">
        <v>44</v>
      </c>
      <c r="E23" s="22">
        <v>10.42</v>
      </c>
      <c r="F23" s="23">
        <v>9</v>
      </c>
      <c r="G23" s="15">
        <f t="shared" si="5"/>
        <v>93.78</v>
      </c>
      <c r="H23" s="24"/>
      <c r="I23" s="15">
        <f t="shared" si="7"/>
        <v>0</v>
      </c>
      <c r="J23" s="46">
        <v>3</v>
      </c>
      <c r="K23" s="15">
        <f t="shared" si="8"/>
        <v>31.26</v>
      </c>
      <c r="L23" s="46"/>
      <c r="M23" s="15">
        <f t="shared" si="9"/>
        <v>0</v>
      </c>
      <c r="N23" s="15">
        <f t="shared" si="10"/>
        <v>6</v>
      </c>
      <c r="O23" s="15">
        <f t="shared" si="6"/>
        <v>62.52</v>
      </c>
      <c r="P23" s="47"/>
      <c r="R23"/>
      <c r="S23"/>
      <c r="T23"/>
    </row>
    <row r="24" s="1" customFormat="1" ht="30" customHeight="1" spans="1:20">
      <c r="A24" s="12">
        <v>21</v>
      </c>
      <c r="B24" s="13" t="s">
        <v>49</v>
      </c>
      <c r="C24" s="13" t="s">
        <v>50</v>
      </c>
      <c r="D24" s="13" t="s">
        <v>44</v>
      </c>
      <c r="E24" s="14">
        <v>1.9</v>
      </c>
      <c r="F24" s="23">
        <v>1</v>
      </c>
      <c r="G24" s="15">
        <f t="shared" si="5"/>
        <v>1.9</v>
      </c>
      <c r="H24" s="24">
        <v>20</v>
      </c>
      <c r="I24" s="15">
        <f t="shared" si="7"/>
        <v>38</v>
      </c>
      <c r="J24" s="46">
        <v>10</v>
      </c>
      <c r="K24" s="15">
        <f t="shared" si="8"/>
        <v>19</v>
      </c>
      <c r="L24" s="46"/>
      <c r="M24" s="15">
        <f t="shared" si="9"/>
        <v>0</v>
      </c>
      <c r="N24" s="15">
        <f t="shared" si="10"/>
        <v>11</v>
      </c>
      <c r="O24" s="15">
        <f t="shared" si="6"/>
        <v>20.9</v>
      </c>
      <c r="P24" s="47"/>
      <c r="R24"/>
      <c r="S24"/>
      <c r="T24"/>
    </row>
    <row r="25" ht="30" customHeight="1" spans="1:16">
      <c r="A25" s="12">
        <v>22</v>
      </c>
      <c r="B25" s="25" t="s">
        <v>51</v>
      </c>
      <c r="C25" s="13" t="s">
        <v>52</v>
      </c>
      <c r="D25" s="13" t="s">
        <v>44</v>
      </c>
      <c r="E25" s="14">
        <v>3.08</v>
      </c>
      <c r="F25" s="15">
        <v>5</v>
      </c>
      <c r="G25" s="15">
        <f t="shared" si="5"/>
        <v>15.4</v>
      </c>
      <c r="H25" s="16"/>
      <c r="I25" s="15">
        <f t="shared" si="7"/>
        <v>0</v>
      </c>
      <c r="J25" s="44">
        <v>3</v>
      </c>
      <c r="K25" s="15">
        <f t="shared" si="8"/>
        <v>9.24</v>
      </c>
      <c r="L25" s="15"/>
      <c r="M25" s="15">
        <f t="shared" si="9"/>
        <v>0</v>
      </c>
      <c r="N25" s="15">
        <f t="shared" si="10"/>
        <v>2</v>
      </c>
      <c r="O25" s="15">
        <f t="shared" si="6"/>
        <v>6.16</v>
      </c>
      <c r="P25" s="45"/>
    </row>
    <row r="26" ht="30" customHeight="1" spans="1:16">
      <c r="A26" s="12">
        <v>23</v>
      </c>
      <c r="B26" s="25" t="s">
        <v>53</v>
      </c>
      <c r="C26" s="13" t="s">
        <v>52</v>
      </c>
      <c r="D26" s="13" t="s">
        <v>44</v>
      </c>
      <c r="E26" s="14">
        <v>5.17</v>
      </c>
      <c r="F26" s="15">
        <v>0</v>
      </c>
      <c r="G26" s="15">
        <f t="shared" si="5"/>
        <v>0</v>
      </c>
      <c r="H26" s="16">
        <v>12</v>
      </c>
      <c r="I26" s="15">
        <f t="shared" si="7"/>
        <v>62.04</v>
      </c>
      <c r="J26" s="44"/>
      <c r="K26" s="15">
        <f t="shared" si="8"/>
        <v>0</v>
      </c>
      <c r="L26" s="15"/>
      <c r="M26" s="15">
        <f t="shared" si="9"/>
        <v>0</v>
      </c>
      <c r="N26" s="15">
        <f t="shared" si="10"/>
        <v>12</v>
      </c>
      <c r="O26" s="15">
        <f t="shared" si="6"/>
        <v>62.04</v>
      </c>
      <c r="P26" s="45"/>
    </row>
    <row r="27" ht="30" customHeight="1" spans="1:16">
      <c r="A27" s="12">
        <v>24</v>
      </c>
      <c r="B27" s="25" t="s">
        <v>54</v>
      </c>
      <c r="C27" s="13" t="s">
        <v>55</v>
      </c>
      <c r="D27" s="13" t="s">
        <v>44</v>
      </c>
      <c r="E27" s="14">
        <v>3.17</v>
      </c>
      <c r="F27" s="15">
        <v>3</v>
      </c>
      <c r="G27" s="15">
        <f t="shared" si="5"/>
        <v>9.51</v>
      </c>
      <c r="H27" s="16"/>
      <c r="I27" s="15">
        <f t="shared" si="7"/>
        <v>0</v>
      </c>
      <c r="J27" s="44">
        <v>1</v>
      </c>
      <c r="K27" s="15">
        <f t="shared" si="8"/>
        <v>3.17</v>
      </c>
      <c r="L27" s="44"/>
      <c r="M27" s="15">
        <f t="shared" si="9"/>
        <v>0</v>
      </c>
      <c r="N27" s="15">
        <f t="shared" si="10"/>
        <v>2</v>
      </c>
      <c r="O27" s="15">
        <f t="shared" si="6"/>
        <v>6.34</v>
      </c>
      <c r="P27" s="45"/>
    </row>
    <row r="28" ht="30" customHeight="1" spans="1:16">
      <c r="A28" s="12">
        <v>25</v>
      </c>
      <c r="B28" s="13" t="s">
        <v>56</v>
      </c>
      <c r="C28" s="13" t="s">
        <v>50</v>
      </c>
      <c r="D28" s="13" t="s">
        <v>44</v>
      </c>
      <c r="E28" s="14">
        <v>1.75</v>
      </c>
      <c r="F28" s="15">
        <v>23</v>
      </c>
      <c r="G28" s="15">
        <f t="shared" si="5"/>
        <v>40.25</v>
      </c>
      <c r="H28" s="16"/>
      <c r="I28" s="15">
        <f t="shared" si="7"/>
        <v>0</v>
      </c>
      <c r="J28" s="44">
        <v>8</v>
      </c>
      <c r="K28" s="15">
        <f t="shared" si="8"/>
        <v>14</v>
      </c>
      <c r="L28" s="44"/>
      <c r="M28" s="15">
        <f t="shared" si="9"/>
        <v>0</v>
      </c>
      <c r="N28" s="15">
        <f t="shared" si="10"/>
        <v>15</v>
      </c>
      <c r="O28" s="15">
        <f t="shared" si="6"/>
        <v>26.25</v>
      </c>
      <c r="P28" s="45"/>
    </row>
    <row r="29" ht="30" customHeight="1" spans="1:16">
      <c r="A29" s="12">
        <v>26</v>
      </c>
      <c r="B29" s="13" t="s">
        <v>57</v>
      </c>
      <c r="C29" s="13" t="s">
        <v>47</v>
      </c>
      <c r="D29" s="13" t="s">
        <v>44</v>
      </c>
      <c r="E29" s="14">
        <v>11.33</v>
      </c>
      <c r="F29" s="15">
        <v>3</v>
      </c>
      <c r="G29" s="15">
        <f t="shared" si="5"/>
        <v>33.99</v>
      </c>
      <c r="H29" s="16">
        <v>6</v>
      </c>
      <c r="I29" s="15">
        <f t="shared" si="7"/>
        <v>67.98</v>
      </c>
      <c r="J29" s="44">
        <v>4</v>
      </c>
      <c r="K29" s="15">
        <f t="shared" si="8"/>
        <v>45.32</v>
      </c>
      <c r="L29" s="44"/>
      <c r="M29" s="15">
        <f t="shared" si="9"/>
        <v>0</v>
      </c>
      <c r="N29" s="15">
        <f t="shared" si="10"/>
        <v>5</v>
      </c>
      <c r="O29" s="15">
        <f t="shared" si="6"/>
        <v>56.65</v>
      </c>
      <c r="P29" s="45"/>
    </row>
    <row r="30" ht="30" customHeight="1" spans="1:16">
      <c r="A30" s="12">
        <v>27</v>
      </c>
      <c r="B30" s="13" t="s">
        <v>58</v>
      </c>
      <c r="C30" s="13" t="s">
        <v>59</v>
      </c>
      <c r="D30" s="13" t="s">
        <v>17</v>
      </c>
      <c r="E30" s="14">
        <v>12</v>
      </c>
      <c r="F30" s="15">
        <v>8</v>
      </c>
      <c r="G30" s="15">
        <f t="shared" si="5"/>
        <v>96</v>
      </c>
      <c r="H30" s="16"/>
      <c r="I30" s="15">
        <f t="shared" ref="I30:I35" si="11">H30*E30</f>
        <v>0</v>
      </c>
      <c r="J30" s="44">
        <v>5</v>
      </c>
      <c r="K30" s="15">
        <f t="shared" ref="K30:K35" si="12">J30*E30</f>
        <v>60</v>
      </c>
      <c r="L30" s="44"/>
      <c r="M30" s="15">
        <f t="shared" ref="M30:M35" si="13">L30*E30</f>
        <v>0</v>
      </c>
      <c r="N30" s="15">
        <f t="shared" ref="N30:N35" si="14">F30+H30-J30-L30</f>
        <v>3</v>
      </c>
      <c r="O30" s="15">
        <f t="shared" si="6"/>
        <v>36</v>
      </c>
      <c r="P30" s="45"/>
    </row>
    <row r="31" ht="30" customHeight="1" spans="1:16">
      <c r="A31" s="12">
        <v>28</v>
      </c>
      <c r="B31" s="13" t="s">
        <v>60</v>
      </c>
      <c r="C31" s="13" t="s">
        <v>38</v>
      </c>
      <c r="D31" s="13" t="s">
        <v>17</v>
      </c>
      <c r="E31" s="14">
        <v>16.5</v>
      </c>
      <c r="F31" s="15">
        <v>6</v>
      </c>
      <c r="G31" s="15">
        <f t="shared" si="5"/>
        <v>99</v>
      </c>
      <c r="H31" s="16"/>
      <c r="I31" s="15">
        <f t="shared" si="11"/>
        <v>0</v>
      </c>
      <c r="J31" s="44">
        <v>6</v>
      </c>
      <c r="K31" s="15">
        <f t="shared" si="12"/>
        <v>99</v>
      </c>
      <c r="L31" s="44"/>
      <c r="M31" s="15">
        <f t="shared" si="13"/>
        <v>0</v>
      </c>
      <c r="N31" s="15">
        <f t="shared" si="14"/>
        <v>0</v>
      </c>
      <c r="O31" s="15">
        <f t="shared" si="6"/>
        <v>0</v>
      </c>
      <c r="P31" s="45"/>
    </row>
    <row r="32" ht="30" customHeight="1" spans="1:16">
      <c r="A32" s="12">
        <v>29</v>
      </c>
      <c r="B32" s="13" t="s">
        <v>61</v>
      </c>
      <c r="C32" s="13"/>
      <c r="D32" s="13" t="s">
        <v>19</v>
      </c>
      <c r="E32" s="14">
        <v>115</v>
      </c>
      <c r="F32" s="15">
        <v>0</v>
      </c>
      <c r="G32" s="15">
        <f t="shared" si="5"/>
        <v>0</v>
      </c>
      <c r="H32" s="16">
        <v>1</v>
      </c>
      <c r="I32" s="15">
        <f t="shared" si="11"/>
        <v>115</v>
      </c>
      <c r="J32" s="44">
        <v>1</v>
      </c>
      <c r="K32" s="15">
        <f t="shared" si="12"/>
        <v>115</v>
      </c>
      <c r="L32" s="44"/>
      <c r="M32" s="15">
        <f t="shared" si="13"/>
        <v>0</v>
      </c>
      <c r="N32" s="15">
        <f t="shared" si="14"/>
        <v>0</v>
      </c>
      <c r="O32" s="15">
        <f t="shared" si="6"/>
        <v>0</v>
      </c>
      <c r="P32" s="45"/>
    </row>
    <row r="33" ht="30" customHeight="1" spans="1:16">
      <c r="A33" s="12">
        <v>30</v>
      </c>
      <c r="B33" s="13" t="s">
        <v>62</v>
      </c>
      <c r="C33" s="13" t="s">
        <v>63</v>
      </c>
      <c r="D33" s="13" t="s">
        <v>19</v>
      </c>
      <c r="E33" s="14">
        <v>105</v>
      </c>
      <c r="F33" s="15">
        <v>0</v>
      </c>
      <c r="G33" s="15">
        <f t="shared" si="5"/>
        <v>0</v>
      </c>
      <c r="H33" s="16">
        <v>1</v>
      </c>
      <c r="I33" s="15">
        <f t="shared" si="11"/>
        <v>105</v>
      </c>
      <c r="J33" s="44">
        <v>1</v>
      </c>
      <c r="K33" s="15">
        <f t="shared" si="12"/>
        <v>105</v>
      </c>
      <c r="L33" s="44"/>
      <c r="M33" s="15">
        <f t="shared" si="13"/>
        <v>0</v>
      </c>
      <c r="N33" s="15">
        <f t="shared" si="14"/>
        <v>0</v>
      </c>
      <c r="O33" s="15">
        <f t="shared" si="6"/>
        <v>0</v>
      </c>
      <c r="P33" s="45"/>
    </row>
    <row r="34" ht="30" customHeight="1" spans="1:16">
      <c r="A34" s="12">
        <v>31</v>
      </c>
      <c r="B34" s="13" t="s">
        <v>64</v>
      </c>
      <c r="C34" s="13" t="s">
        <v>65</v>
      </c>
      <c r="D34" s="13" t="s">
        <v>19</v>
      </c>
      <c r="E34" s="14">
        <v>140</v>
      </c>
      <c r="F34" s="15">
        <v>0</v>
      </c>
      <c r="G34" s="15">
        <f t="shared" si="5"/>
        <v>0</v>
      </c>
      <c r="H34" s="16">
        <v>1</v>
      </c>
      <c r="I34" s="15">
        <f t="shared" si="11"/>
        <v>140</v>
      </c>
      <c r="J34" s="44">
        <v>1</v>
      </c>
      <c r="K34" s="15">
        <f t="shared" si="12"/>
        <v>140</v>
      </c>
      <c r="L34" s="44"/>
      <c r="M34" s="15">
        <f t="shared" si="13"/>
        <v>0</v>
      </c>
      <c r="N34" s="15">
        <f t="shared" si="14"/>
        <v>0</v>
      </c>
      <c r="O34" s="15">
        <f t="shared" ref="O34:O77" si="15">N34*E34</f>
        <v>0</v>
      </c>
      <c r="P34" s="45"/>
    </row>
    <row r="35" ht="30" customHeight="1" spans="1:16">
      <c r="A35" s="12">
        <v>32</v>
      </c>
      <c r="B35" s="13" t="s">
        <v>66</v>
      </c>
      <c r="C35" s="13" t="s">
        <v>67</v>
      </c>
      <c r="D35" s="13" t="s">
        <v>17</v>
      </c>
      <c r="E35" s="14">
        <v>5.67</v>
      </c>
      <c r="F35" s="15">
        <v>0</v>
      </c>
      <c r="G35" s="15">
        <f t="shared" si="5"/>
        <v>0</v>
      </c>
      <c r="H35" s="16">
        <v>30</v>
      </c>
      <c r="I35" s="15">
        <f t="shared" si="11"/>
        <v>170.1</v>
      </c>
      <c r="J35" s="44">
        <v>20</v>
      </c>
      <c r="K35" s="15">
        <f t="shared" si="12"/>
        <v>113.4</v>
      </c>
      <c r="L35" s="44"/>
      <c r="M35" s="15">
        <f t="shared" si="13"/>
        <v>0</v>
      </c>
      <c r="N35" s="15">
        <f t="shared" si="14"/>
        <v>10</v>
      </c>
      <c r="O35" s="15">
        <f t="shared" si="15"/>
        <v>56.7</v>
      </c>
      <c r="P35" s="45"/>
    </row>
    <row r="36" ht="30" customHeight="1" spans="1:16">
      <c r="A36" s="12">
        <v>33</v>
      </c>
      <c r="B36" s="13" t="s">
        <v>66</v>
      </c>
      <c r="C36" s="13" t="s">
        <v>52</v>
      </c>
      <c r="D36" s="13" t="s">
        <v>17</v>
      </c>
      <c r="E36" s="14">
        <v>7.08</v>
      </c>
      <c r="F36" s="15">
        <v>1</v>
      </c>
      <c r="G36" s="15">
        <f t="shared" si="5"/>
        <v>7.08</v>
      </c>
      <c r="H36" s="16"/>
      <c r="I36" s="15">
        <f t="shared" ref="I36:I42" si="16">H36*E36</f>
        <v>0</v>
      </c>
      <c r="J36" s="44"/>
      <c r="K36" s="15">
        <f t="shared" ref="K36:K42" si="17">J36*E36</f>
        <v>0</v>
      </c>
      <c r="L36" s="44"/>
      <c r="M36" s="15">
        <f t="shared" ref="M36:M42" si="18">L36*E36</f>
        <v>0</v>
      </c>
      <c r="N36" s="15">
        <f t="shared" ref="N36:N42" si="19">F36+H36-J36-L36</f>
        <v>1</v>
      </c>
      <c r="O36" s="15">
        <f t="shared" si="15"/>
        <v>7.08</v>
      </c>
      <c r="P36" s="45"/>
    </row>
    <row r="37" ht="30" customHeight="1" spans="1:16">
      <c r="A37" s="12">
        <v>34</v>
      </c>
      <c r="B37" s="26" t="s">
        <v>68</v>
      </c>
      <c r="C37" s="26" t="s">
        <v>52</v>
      </c>
      <c r="D37" s="26" t="s">
        <v>41</v>
      </c>
      <c r="E37" s="27">
        <v>7.5</v>
      </c>
      <c r="F37" s="15">
        <v>11</v>
      </c>
      <c r="G37" s="15">
        <f t="shared" si="5"/>
        <v>82.5</v>
      </c>
      <c r="H37" s="16">
        <v>12</v>
      </c>
      <c r="I37" s="15">
        <f t="shared" si="16"/>
        <v>90</v>
      </c>
      <c r="J37" s="44">
        <v>5</v>
      </c>
      <c r="K37" s="15">
        <f t="shared" si="17"/>
        <v>37.5</v>
      </c>
      <c r="L37" s="44"/>
      <c r="M37" s="15">
        <f t="shared" si="18"/>
        <v>0</v>
      </c>
      <c r="N37" s="15">
        <f t="shared" si="19"/>
        <v>18</v>
      </c>
      <c r="O37" s="15">
        <f t="shared" si="15"/>
        <v>135</v>
      </c>
      <c r="P37" s="45"/>
    </row>
    <row r="38" ht="30" customHeight="1" spans="1:16">
      <c r="A38" s="12">
        <v>35</v>
      </c>
      <c r="B38" s="28" t="s">
        <v>69</v>
      </c>
      <c r="C38" s="28"/>
      <c r="D38" s="28" t="s">
        <v>70</v>
      </c>
      <c r="E38" s="28">
        <v>2.7</v>
      </c>
      <c r="F38" s="15">
        <v>2</v>
      </c>
      <c r="G38" s="15">
        <f t="shared" si="5"/>
        <v>5.4</v>
      </c>
      <c r="H38" s="16">
        <v>10</v>
      </c>
      <c r="I38" s="15">
        <f t="shared" si="16"/>
        <v>27</v>
      </c>
      <c r="J38" s="44">
        <v>6</v>
      </c>
      <c r="K38" s="15">
        <f t="shared" si="17"/>
        <v>16.2</v>
      </c>
      <c r="L38" s="44"/>
      <c r="M38" s="15">
        <f t="shared" si="18"/>
        <v>0</v>
      </c>
      <c r="N38" s="15">
        <f t="shared" si="19"/>
        <v>6</v>
      </c>
      <c r="O38" s="15">
        <f t="shared" si="15"/>
        <v>16.2</v>
      </c>
      <c r="P38" s="45"/>
    </row>
    <row r="39" ht="30" customHeight="1" spans="1:16">
      <c r="A39" s="12">
        <v>36</v>
      </c>
      <c r="B39" s="28" t="s">
        <v>71</v>
      </c>
      <c r="C39" s="28"/>
      <c r="D39" s="28" t="s">
        <v>23</v>
      </c>
      <c r="E39" s="28">
        <v>17</v>
      </c>
      <c r="F39" s="15">
        <v>2</v>
      </c>
      <c r="G39" s="15">
        <f t="shared" si="5"/>
        <v>34</v>
      </c>
      <c r="H39" s="16">
        <v>5</v>
      </c>
      <c r="I39" s="15">
        <f t="shared" si="16"/>
        <v>85</v>
      </c>
      <c r="J39" s="44">
        <v>7</v>
      </c>
      <c r="K39" s="15">
        <f t="shared" si="17"/>
        <v>119</v>
      </c>
      <c r="L39" s="44"/>
      <c r="M39" s="15">
        <f t="shared" si="18"/>
        <v>0</v>
      </c>
      <c r="N39" s="15">
        <f t="shared" si="19"/>
        <v>0</v>
      </c>
      <c r="O39" s="15">
        <f t="shared" si="15"/>
        <v>0</v>
      </c>
      <c r="P39" s="45"/>
    </row>
    <row r="40" ht="30" customHeight="1" spans="1:16">
      <c r="A40" s="12">
        <v>37</v>
      </c>
      <c r="B40" s="28" t="s">
        <v>72</v>
      </c>
      <c r="C40" s="28"/>
      <c r="D40" s="28" t="s">
        <v>23</v>
      </c>
      <c r="E40" s="28">
        <v>17</v>
      </c>
      <c r="F40" s="15">
        <v>0</v>
      </c>
      <c r="G40" s="15">
        <f t="shared" si="5"/>
        <v>0</v>
      </c>
      <c r="H40" s="16"/>
      <c r="I40" s="15">
        <f t="shared" si="16"/>
        <v>0</v>
      </c>
      <c r="J40" s="44"/>
      <c r="K40" s="15">
        <f t="shared" si="17"/>
        <v>0</v>
      </c>
      <c r="L40" s="44"/>
      <c r="M40" s="15">
        <f t="shared" si="18"/>
        <v>0</v>
      </c>
      <c r="N40" s="15">
        <f t="shared" si="19"/>
        <v>0</v>
      </c>
      <c r="O40" s="15">
        <f t="shared" si="15"/>
        <v>0</v>
      </c>
      <c r="P40" s="45"/>
    </row>
    <row r="41" ht="30" customHeight="1" spans="1:16">
      <c r="A41" s="12">
        <v>38</v>
      </c>
      <c r="B41" s="29" t="s">
        <v>73</v>
      </c>
      <c r="C41" s="29"/>
      <c r="D41" s="29" t="s">
        <v>23</v>
      </c>
      <c r="E41" s="30">
        <v>65</v>
      </c>
      <c r="F41" s="15">
        <v>0</v>
      </c>
      <c r="G41" s="15">
        <f t="shared" si="5"/>
        <v>0</v>
      </c>
      <c r="H41" s="16">
        <v>1</v>
      </c>
      <c r="I41" s="15">
        <f t="shared" si="16"/>
        <v>65</v>
      </c>
      <c r="J41" s="44">
        <v>1</v>
      </c>
      <c r="K41" s="15">
        <f t="shared" si="17"/>
        <v>65</v>
      </c>
      <c r="L41" s="44"/>
      <c r="M41" s="15">
        <f t="shared" si="18"/>
        <v>0</v>
      </c>
      <c r="N41" s="15">
        <f t="shared" si="19"/>
        <v>0</v>
      </c>
      <c r="O41" s="15">
        <f t="shared" si="15"/>
        <v>0</v>
      </c>
      <c r="P41" s="45"/>
    </row>
    <row r="42" ht="30" customHeight="1" spans="1:16">
      <c r="A42" s="12">
        <v>39</v>
      </c>
      <c r="B42" s="29" t="s">
        <v>74</v>
      </c>
      <c r="C42" s="29"/>
      <c r="D42" s="29" t="s">
        <v>23</v>
      </c>
      <c r="E42" s="30">
        <v>30</v>
      </c>
      <c r="F42" s="15">
        <v>4</v>
      </c>
      <c r="G42" s="15">
        <f t="shared" si="5"/>
        <v>120</v>
      </c>
      <c r="H42" s="16">
        <v>5</v>
      </c>
      <c r="I42" s="15">
        <f t="shared" si="16"/>
        <v>150</v>
      </c>
      <c r="J42" s="44">
        <v>5</v>
      </c>
      <c r="K42" s="15">
        <f t="shared" si="17"/>
        <v>150</v>
      </c>
      <c r="L42" s="44"/>
      <c r="M42" s="15">
        <f t="shared" si="18"/>
        <v>0</v>
      </c>
      <c r="N42" s="15">
        <f t="shared" si="19"/>
        <v>4</v>
      </c>
      <c r="O42" s="15">
        <f t="shared" si="15"/>
        <v>120</v>
      </c>
      <c r="P42" s="45"/>
    </row>
    <row r="43" ht="30" customHeight="1" spans="1:16">
      <c r="A43" s="12">
        <v>40</v>
      </c>
      <c r="B43" s="13" t="s">
        <v>75</v>
      </c>
      <c r="C43" s="13"/>
      <c r="D43" s="13" t="s">
        <v>23</v>
      </c>
      <c r="E43" s="14">
        <v>30</v>
      </c>
      <c r="F43" s="15">
        <v>8</v>
      </c>
      <c r="G43" s="15">
        <f t="shared" si="5"/>
        <v>240</v>
      </c>
      <c r="H43" s="16">
        <v>5</v>
      </c>
      <c r="I43" s="15">
        <f t="shared" ref="I43:I55" si="20">H43*E43</f>
        <v>150</v>
      </c>
      <c r="J43" s="44">
        <v>5</v>
      </c>
      <c r="K43" s="15">
        <f t="shared" ref="K43:K55" si="21">J43*E43</f>
        <v>150</v>
      </c>
      <c r="L43" s="44"/>
      <c r="M43" s="15">
        <f t="shared" ref="M43:M55" si="22">L43*E43</f>
        <v>0</v>
      </c>
      <c r="N43" s="15">
        <f t="shared" ref="N43:N55" si="23">F43+H43-J43-L43</f>
        <v>8</v>
      </c>
      <c r="O43" s="15">
        <f t="shared" si="15"/>
        <v>240</v>
      </c>
      <c r="P43" s="45"/>
    </row>
    <row r="44" ht="30" customHeight="1" spans="1:16">
      <c r="A44" s="12">
        <v>41</v>
      </c>
      <c r="B44" s="13" t="s">
        <v>76</v>
      </c>
      <c r="C44" s="13"/>
      <c r="D44" s="13" t="s">
        <v>23</v>
      </c>
      <c r="E44" s="14">
        <v>30</v>
      </c>
      <c r="F44" s="15">
        <v>5</v>
      </c>
      <c r="G44" s="15">
        <f t="shared" si="5"/>
        <v>150</v>
      </c>
      <c r="H44" s="16"/>
      <c r="I44" s="15">
        <f t="shared" si="20"/>
        <v>0</v>
      </c>
      <c r="J44" s="44"/>
      <c r="K44" s="15">
        <f t="shared" si="21"/>
        <v>0</v>
      </c>
      <c r="L44" s="44"/>
      <c r="M44" s="15">
        <f t="shared" si="22"/>
        <v>0</v>
      </c>
      <c r="N44" s="15">
        <f t="shared" si="23"/>
        <v>5</v>
      </c>
      <c r="O44" s="15">
        <f t="shared" si="15"/>
        <v>150</v>
      </c>
      <c r="P44" s="45"/>
    </row>
    <row r="45" ht="30" customHeight="1" spans="1:16">
      <c r="A45" s="12">
        <v>42</v>
      </c>
      <c r="B45" s="13" t="s">
        <v>77</v>
      </c>
      <c r="C45" s="13"/>
      <c r="D45" s="13" t="s">
        <v>23</v>
      </c>
      <c r="E45" s="14">
        <v>32</v>
      </c>
      <c r="F45" s="15">
        <v>0.5</v>
      </c>
      <c r="G45" s="15">
        <f t="shared" si="5"/>
        <v>16</v>
      </c>
      <c r="H45" s="16"/>
      <c r="I45" s="15">
        <f t="shared" si="20"/>
        <v>0</v>
      </c>
      <c r="J45" s="44"/>
      <c r="K45" s="15">
        <f t="shared" si="21"/>
        <v>0</v>
      </c>
      <c r="L45" s="44"/>
      <c r="M45" s="15">
        <f t="shared" si="22"/>
        <v>0</v>
      </c>
      <c r="N45" s="15">
        <f t="shared" si="23"/>
        <v>0.5</v>
      </c>
      <c r="O45" s="15">
        <f t="shared" si="15"/>
        <v>16</v>
      </c>
      <c r="P45" s="45"/>
    </row>
    <row r="46" ht="30" customHeight="1" spans="1:16">
      <c r="A46" s="12">
        <v>43</v>
      </c>
      <c r="B46" s="31" t="s">
        <v>78</v>
      </c>
      <c r="C46" s="13"/>
      <c r="D46" s="13" t="s">
        <v>25</v>
      </c>
      <c r="E46" s="14">
        <v>65</v>
      </c>
      <c r="F46" s="15">
        <v>2</v>
      </c>
      <c r="G46" s="15">
        <f t="shared" si="5"/>
        <v>130</v>
      </c>
      <c r="H46" s="16"/>
      <c r="I46" s="15">
        <f t="shared" si="20"/>
        <v>0</v>
      </c>
      <c r="J46" s="44">
        <v>0.5</v>
      </c>
      <c r="K46" s="15">
        <f t="shared" si="21"/>
        <v>32.5</v>
      </c>
      <c r="L46" s="44"/>
      <c r="M46" s="15">
        <f t="shared" si="22"/>
        <v>0</v>
      </c>
      <c r="N46" s="15">
        <f t="shared" si="23"/>
        <v>1.5</v>
      </c>
      <c r="O46" s="15">
        <f t="shared" si="15"/>
        <v>97.5</v>
      </c>
      <c r="P46" s="45"/>
    </row>
    <row r="47" ht="30" customHeight="1" spans="1:16">
      <c r="A47" s="12">
        <v>44</v>
      </c>
      <c r="B47" s="31" t="s">
        <v>79</v>
      </c>
      <c r="C47" s="13"/>
      <c r="D47" s="13" t="s">
        <v>25</v>
      </c>
      <c r="E47" s="14">
        <v>65</v>
      </c>
      <c r="F47" s="15">
        <v>1</v>
      </c>
      <c r="G47" s="15">
        <f t="shared" si="5"/>
        <v>65</v>
      </c>
      <c r="H47" s="16">
        <v>1</v>
      </c>
      <c r="I47" s="15">
        <f t="shared" si="20"/>
        <v>65</v>
      </c>
      <c r="J47" s="44">
        <v>1</v>
      </c>
      <c r="K47" s="15">
        <f t="shared" si="21"/>
        <v>65</v>
      </c>
      <c r="L47" s="44"/>
      <c r="M47" s="15">
        <f t="shared" si="22"/>
        <v>0</v>
      </c>
      <c r="N47" s="15">
        <f t="shared" si="23"/>
        <v>1</v>
      </c>
      <c r="O47" s="15">
        <f t="shared" si="15"/>
        <v>65</v>
      </c>
      <c r="P47" s="45"/>
    </row>
    <row r="48" ht="30" customHeight="1" spans="1:16">
      <c r="A48" s="12">
        <v>45</v>
      </c>
      <c r="B48" s="31" t="s">
        <v>80</v>
      </c>
      <c r="C48" s="13"/>
      <c r="D48" s="13" t="s">
        <v>25</v>
      </c>
      <c r="E48" s="14">
        <v>65</v>
      </c>
      <c r="F48" s="15">
        <v>0.5</v>
      </c>
      <c r="G48" s="15">
        <f t="shared" si="5"/>
        <v>32.5</v>
      </c>
      <c r="H48" s="16"/>
      <c r="I48" s="15">
        <f t="shared" si="20"/>
        <v>0</v>
      </c>
      <c r="J48" s="44">
        <v>0.5</v>
      </c>
      <c r="K48" s="15">
        <f t="shared" si="21"/>
        <v>32.5</v>
      </c>
      <c r="L48" s="44"/>
      <c r="M48" s="15">
        <f t="shared" si="22"/>
        <v>0</v>
      </c>
      <c r="N48" s="15">
        <f t="shared" si="23"/>
        <v>0</v>
      </c>
      <c r="O48" s="15">
        <f t="shared" si="15"/>
        <v>0</v>
      </c>
      <c r="P48" s="45"/>
    </row>
    <row r="49" ht="30" customHeight="1" spans="1:16">
      <c r="A49" s="12">
        <v>46</v>
      </c>
      <c r="B49" s="31" t="s">
        <v>80</v>
      </c>
      <c r="C49" s="13"/>
      <c r="D49" s="13" t="s">
        <v>25</v>
      </c>
      <c r="E49" s="14">
        <v>60</v>
      </c>
      <c r="F49" s="15">
        <v>0</v>
      </c>
      <c r="G49" s="15">
        <f t="shared" si="5"/>
        <v>0</v>
      </c>
      <c r="H49" s="16">
        <v>1</v>
      </c>
      <c r="I49" s="15">
        <f t="shared" si="20"/>
        <v>60</v>
      </c>
      <c r="J49" s="44"/>
      <c r="K49" s="15">
        <f t="shared" si="21"/>
        <v>0</v>
      </c>
      <c r="L49" s="44"/>
      <c r="M49" s="15">
        <f t="shared" si="22"/>
        <v>0</v>
      </c>
      <c r="N49" s="15">
        <f t="shared" si="23"/>
        <v>1</v>
      </c>
      <c r="O49" s="15">
        <f t="shared" si="15"/>
        <v>60</v>
      </c>
      <c r="P49" s="45"/>
    </row>
    <row r="50" ht="30" customHeight="1" spans="1:16">
      <c r="A50" s="12">
        <v>47</v>
      </c>
      <c r="B50" s="31" t="s">
        <v>81</v>
      </c>
      <c r="C50" s="13"/>
      <c r="D50" s="13" t="s">
        <v>25</v>
      </c>
      <c r="E50" s="14">
        <v>65</v>
      </c>
      <c r="F50" s="15">
        <v>2</v>
      </c>
      <c r="G50" s="15">
        <f t="shared" si="5"/>
        <v>130</v>
      </c>
      <c r="H50" s="16"/>
      <c r="I50" s="15">
        <f t="shared" si="20"/>
        <v>0</v>
      </c>
      <c r="J50" s="44">
        <v>0.2</v>
      </c>
      <c r="K50" s="15">
        <f t="shared" si="21"/>
        <v>13</v>
      </c>
      <c r="L50" s="44"/>
      <c r="M50" s="15">
        <f t="shared" si="22"/>
        <v>0</v>
      </c>
      <c r="N50" s="15">
        <f t="shared" si="23"/>
        <v>1.8</v>
      </c>
      <c r="O50" s="15">
        <f t="shared" si="15"/>
        <v>117</v>
      </c>
      <c r="P50" s="45"/>
    </row>
    <row r="51" ht="30" customHeight="1" spans="1:16">
      <c r="A51" s="12">
        <v>48</v>
      </c>
      <c r="B51" s="13" t="s">
        <v>82</v>
      </c>
      <c r="C51" s="13"/>
      <c r="D51" s="13" t="s">
        <v>25</v>
      </c>
      <c r="E51" s="14">
        <v>85</v>
      </c>
      <c r="F51" s="15">
        <v>1</v>
      </c>
      <c r="G51" s="15">
        <f t="shared" si="5"/>
        <v>85</v>
      </c>
      <c r="H51" s="16">
        <v>2</v>
      </c>
      <c r="I51" s="15">
        <f t="shared" si="20"/>
        <v>170</v>
      </c>
      <c r="J51" s="44">
        <v>1</v>
      </c>
      <c r="K51" s="15">
        <f t="shared" si="21"/>
        <v>85</v>
      </c>
      <c r="L51" s="44"/>
      <c r="M51" s="15">
        <f t="shared" si="22"/>
        <v>0</v>
      </c>
      <c r="N51" s="15">
        <f t="shared" si="23"/>
        <v>2</v>
      </c>
      <c r="O51" s="15">
        <f t="shared" si="15"/>
        <v>170</v>
      </c>
      <c r="P51" s="45"/>
    </row>
    <row r="52" ht="30" customHeight="1" spans="1:16">
      <c r="A52" s="12">
        <v>49</v>
      </c>
      <c r="B52" s="12" t="s">
        <v>83</v>
      </c>
      <c r="C52" s="13"/>
      <c r="D52" s="13" t="s">
        <v>25</v>
      </c>
      <c r="E52" s="13">
        <v>50</v>
      </c>
      <c r="F52" s="32">
        <v>0</v>
      </c>
      <c r="G52" s="15">
        <f t="shared" si="5"/>
        <v>0</v>
      </c>
      <c r="H52" s="16"/>
      <c r="I52" s="15">
        <f t="shared" si="20"/>
        <v>0</v>
      </c>
      <c r="J52" s="44"/>
      <c r="K52" s="15">
        <f t="shared" si="21"/>
        <v>0</v>
      </c>
      <c r="L52" s="44"/>
      <c r="M52" s="15">
        <f t="shared" si="22"/>
        <v>0</v>
      </c>
      <c r="N52" s="15">
        <f t="shared" si="23"/>
        <v>0</v>
      </c>
      <c r="O52" s="15">
        <f t="shared" si="15"/>
        <v>0</v>
      </c>
      <c r="P52" s="45"/>
    </row>
    <row r="53" ht="30" customHeight="1" spans="1:16">
      <c r="A53" s="12">
        <v>50</v>
      </c>
      <c r="B53" s="12" t="s">
        <v>84</v>
      </c>
      <c r="C53" s="13"/>
      <c r="D53" s="13" t="s">
        <v>25</v>
      </c>
      <c r="E53" s="13">
        <v>36</v>
      </c>
      <c r="F53" s="32">
        <v>1</v>
      </c>
      <c r="G53" s="15">
        <f t="shared" si="5"/>
        <v>36</v>
      </c>
      <c r="H53" s="16"/>
      <c r="I53" s="15">
        <f t="shared" si="20"/>
        <v>0</v>
      </c>
      <c r="J53" s="44"/>
      <c r="K53" s="15">
        <f t="shared" si="21"/>
        <v>0</v>
      </c>
      <c r="L53" s="44"/>
      <c r="M53" s="15">
        <f t="shared" si="22"/>
        <v>0</v>
      </c>
      <c r="N53" s="15">
        <f t="shared" si="23"/>
        <v>1</v>
      </c>
      <c r="O53" s="15">
        <f t="shared" si="15"/>
        <v>36</v>
      </c>
      <c r="P53" s="45"/>
    </row>
    <row r="54" ht="30" customHeight="1" spans="1:16">
      <c r="A54" s="12">
        <v>51</v>
      </c>
      <c r="B54" s="12" t="s">
        <v>85</v>
      </c>
      <c r="C54" s="13"/>
      <c r="D54" s="13" t="s">
        <v>41</v>
      </c>
      <c r="E54" s="13">
        <v>2.5</v>
      </c>
      <c r="F54" s="32">
        <v>22</v>
      </c>
      <c r="G54" s="15">
        <f t="shared" si="5"/>
        <v>55</v>
      </c>
      <c r="H54" s="16"/>
      <c r="I54" s="15">
        <f t="shared" si="20"/>
        <v>0</v>
      </c>
      <c r="J54" s="44">
        <v>5</v>
      </c>
      <c r="K54" s="15">
        <f t="shared" si="21"/>
        <v>12.5</v>
      </c>
      <c r="L54" s="44"/>
      <c r="M54" s="15">
        <f t="shared" si="22"/>
        <v>0</v>
      </c>
      <c r="N54" s="15">
        <f t="shared" si="23"/>
        <v>17</v>
      </c>
      <c r="O54" s="15">
        <f t="shared" si="15"/>
        <v>42.5</v>
      </c>
      <c r="P54" s="45"/>
    </row>
    <row r="55" ht="30" customHeight="1" spans="1:16">
      <c r="A55" s="12">
        <v>52</v>
      </c>
      <c r="B55" s="12" t="s">
        <v>86</v>
      </c>
      <c r="C55" s="13"/>
      <c r="D55" s="13" t="s">
        <v>44</v>
      </c>
      <c r="E55" s="13">
        <v>8.75</v>
      </c>
      <c r="F55" s="32">
        <v>16</v>
      </c>
      <c r="G55" s="15">
        <f t="shared" si="5"/>
        <v>140</v>
      </c>
      <c r="H55" s="16"/>
      <c r="I55" s="15">
        <f t="shared" si="20"/>
        <v>0</v>
      </c>
      <c r="J55" s="44">
        <v>4</v>
      </c>
      <c r="K55" s="15">
        <f t="shared" si="21"/>
        <v>35</v>
      </c>
      <c r="L55" s="44"/>
      <c r="M55" s="15">
        <f t="shared" si="22"/>
        <v>0</v>
      </c>
      <c r="N55" s="15">
        <f t="shared" si="23"/>
        <v>12</v>
      </c>
      <c r="O55" s="15">
        <f t="shared" si="15"/>
        <v>105</v>
      </c>
      <c r="P55" s="45"/>
    </row>
    <row r="56" ht="30" customHeight="1" spans="1:16">
      <c r="A56" s="12">
        <v>53</v>
      </c>
      <c r="B56" s="12" t="s">
        <v>87</v>
      </c>
      <c r="C56" s="13"/>
      <c r="D56" s="13" t="s">
        <v>21</v>
      </c>
      <c r="E56" s="13">
        <v>140</v>
      </c>
      <c r="F56" s="32">
        <v>1</v>
      </c>
      <c r="G56" s="15">
        <f t="shared" si="5"/>
        <v>140</v>
      </c>
      <c r="H56" s="16"/>
      <c r="I56" s="15">
        <f t="shared" ref="I56:I77" si="24">H56*E56</f>
        <v>0</v>
      </c>
      <c r="J56" s="44">
        <v>0.5</v>
      </c>
      <c r="K56" s="15">
        <f t="shared" ref="K56:K77" si="25">J56*E56</f>
        <v>70</v>
      </c>
      <c r="L56" s="44"/>
      <c r="M56" s="15">
        <f t="shared" ref="M56:M77" si="26">L56*E56</f>
        <v>0</v>
      </c>
      <c r="N56" s="15">
        <f t="shared" ref="N56:N77" si="27">F56+H56-J56-L56</f>
        <v>0.5</v>
      </c>
      <c r="O56" s="15">
        <f t="shared" si="15"/>
        <v>70</v>
      </c>
      <c r="P56" s="45"/>
    </row>
    <row r="57" ht="30" customHeight="1" spans="1:16">
      <c r="A57" s="12">
        <v>54</v>
      </c>
      <c r="B57" s="12" t="s">
        <v>88</v>
      </c>
      <c r="C57" s="13"/>
      <c r="D57" s="13" t="s">
        <v>30</v>
      </c>
      <c r="E57" s="13">
        <v>15</v>
      </c>
      <c r="F57" s="32">
        <v>0</v>
      </c>
      <c r="G57" s="15">
        <f t="shared" si="5"/>
        <v>0</v>
      </c>
      <c r="H57" s="16">
        <v>3</v>
      </c>
      <c r="I57" s="15">
        <f t="shared" si="24"/>
        <v>45</v>
      </c>
      <c r="J57" s="44"/>
      <c r="K57" s="15">
        <f t="shared" si="25"/>
        <v>0</v>
      </c>
      <c r="L57" s="44"/>
      <c r="M57" s="15">
        <f t="shared" si="26"/>
        <v>0</v>
      </c>
      <c r="N57" s="15">
        <f t="shared" si="27"/>
        <v>3</v>
      </c>
      <c r="O57" s="15">
        <f t="shared" si="15"/>
        <v>45</v>
      </c>
      <c r="P57" s="45"/>
    </row>
    <row r="58" ht="30" customHeight="1" spans="1:16">
      <c r="A58" s="12">
        <v>55</v>
      </c>
      <c r="B58" s="12" t="s">
        <v>89</v>
      </c>
      <c r="C58" s="13"/>
      <c r="D58" s="13" t="s">
        <v>30</v>
      </c>
      <c r="E58" s="13">
        <v>10</v>
      </c>
      <c r="F58" s="32">
        <v>2.66</v>
      </c>
      <c r="G58" s="15">
        <f t="shared" si="5"/>
        <v>26.6</v>
      </c>
      <c r="H58" s="16"/>
      <c r="I58" s="15">
        <f t="shared" si="24"/>
        <v>0</v>
      </c>
      <c r="J58" s="44"/>
      <c r="K58" s="15">
        <f t="shared" si="25"/>
        <v>0</v>
      </c>
      <c r="L58" s="44"/>
      <c r="M58" s="15">
        <f t="shared" si="26"/>
        <v>0</v>
      </c>
      <c r="N58" s="15">
        <f t="shared" si="27"/>
        <v>2.66</v>
      </c>
      <c r="O58" s="15">
        <f t="shared" si="15"/>
        <v>26.6</v>
      </c>
      <c r="P58" s="45"/>
    </row>
    <row r="59" ht="30" customHeight="1" spans="1:16">
      <c r="A59" s="12">
        <v>56</v>
      </c>
      <c r="B59" s="12" t="s">
        <v>90</v>
      </c>
      <c r="C59" s="13" t="s">
        <v>91</v>
      </c>
      <c r="D59" s="13" t="s">
        <v>17</v>
      </c>
      <c r="E59" s="13">
        <v>2.5</v>
      </c>
      <c r="F59" s="32">
        <v>60</v>
      </c>
      <c r="G59" s="15">
        <f t="shared" si="5"/>
        <v>150</v>
      </c>
      <c r="H59" s="16"/>
      <c r="I59" s="15">
        <f t="shared" si="24"/>
        <v>0</v>
      </c>
      <c r="J59" s="44">
        <v>14</v>
      </c>
      <c r="K59" s="15">
        <f t="shared" si="25"/>
        <v>35</v>
      </c>
      <c r="L59" s="44"/>
      <c r="M59" s="15">
        <f t="shared" si="26"/>
        <v>0</v>
      </c>
      <c r="N59" s="15">
        <f t="shared" si="27"/>
        <v>46</v>
      </c>
      <c r="O59" s="15">
        <f t="shared" si="15"/>
        <v>115</v>
      </c>
      <c r="P59" s="45"/>
    </row>
    <row r="60" ht="30" customHeight="1" spans="1:16">
      <c r="A60" s="12">
        <v>57</v>
      </c>
      <c r="B60" s="12" t="s">
        <v>92</v>
      </c>
      <c r="C60" s="13"/>
      <c r="D60" s="13" t="s">
        <v>23</v>
      </c>
      <c r="E60" s="13">
        <v>75</v>
      </c>
      <c r="F60" s="32">
        <v>0</v>
      </c>
      <c r="G60" s="15">
        <f t="shared" si="5"/>
        <v>0</v>
      </c>
      <c r="H60" s="16"/>
      <c r="I60" s="15">
        <f t="shared" si="24"/>
        <v>0</v>
      </c>
      <c r="J60" s="44"/>
      <c r="K60" s="15">
        <f t="shared" si="25"/>
        <v>0</v>
      </c>
      <c r="L60" s="44"/>
      <c r="M60" s="15">
        <f t="shared" si="26"/>
        <v>0</v>
      </c>
      <c r="N60" s="15">
        <f t="shared" si="27"/>
        <v>0</v>
      </c>
      <c r="O60" s="15">
        <f t="shared" si="15"/>
        <v>0</v>
      </c>
      <c r="P60" s="45"/>
    </row>
    <row r="61" ht="30" customHeight="1" spans="1:16">
      <c r="A61" s="12">
        <v>58</v>
      </c>
      <c r="B61" s="12" t="s">
        <v>93</v>
      </c>
      <c r="C61" s="13"/>
      <c r="D61" s="13" t="s">
        <v>23</v>
      </c>
      <c r="E61" s="13">
        <v>65</v>
      </c>
      <c r="F61" s="32">
        <v>1.5</v>
      </c>
      <c r="G61" s="15">
        <f t="shared" si="5"/>
        <v>97.5</v>
      </c>
      <c r="H61" s="16"/>
      <c r="I61" s="15">
        <f t="shared" si="24"/>
        <v>0</v>
      </c>
      <c r="J61" s="44">
        <v>0.8</v>
      </c>
      <c r="K61" s="15">
        <f t="shared" si="25"/>
        <v>52</v>
      </c>
      <c r="L61" s="44"/>
      <c r="M61" s="15">
        <f t="shared" si="26"/>
        <v>0</v>
      </c>
      <c r="N61" s="15">
        <f t="shared" si="27"/>
        <v>0.7</v>
      </c>
      <c r="O61" s="15">
        <f t="shared" si="15"/>
        <v>45.5</v>
      </c>
      <c r="P61" s="45"/>
    </row>
    <row r="62" ht="30" customHeight="1" spans="1:16">
      <c r="A62" s="12">
        <v>59</v>
      </c>
      <c r="B62" s="12" t="s">
        <v>94</v>
      </c>
      <c r="C62" s="13"/>
      <c r="D62" s="13" t="s">
        <v>23</v>
      </c>
      <c r="E62" s="13">
        <v>65</v>
      </c>
      <c r="F62" s="32">
        <v>0.6</v>
      </c>
      <c r="G62" s="15">
        <f t="shared" si="5"/>
        <v>39</v>
      </c>
      <c r="H62" s="16">
        <v>2</v>
      </c>
      <c r="I62" s="15">
        <f t="shared" si="24"/>
        <v>130</v>
      </c>
      <c r="J62" s="44">
        <v>0.6</v>
      </c>
      <c r="K62" s="15">
        <f t="shared" si="25"/>
        <v>39</v>
      </c>
      <c r="L62" s="44"/>
      <c r="M62" s="15">
        <f t="shared" si="26"/>
        <v>0</v>
      </c>
      <c r="N62" s="15">
        <f t="shared" si="27"/>
        <v>2</v>
      </c>
      <c r="O62" s="15">
        <f t="shared" si="15"/>
        <v>130</v>
      </c>
      <c r="P62" s="45"/>
    </row>
    <row r="63" ht="30" customHeight="1" spans="1:16">
      <c r="A63" s="12">
        <v>60</v>
      </c>
      <c r="B63" s="12" t="s">
        <v>95</v>
      </c>
      <c r="C63" s="13" t="s">
        <v>96</v>
      </c>
      <c r="D63" s="13" t="s">
        <v>44</v>
      </c>
      <c r="E63" s="13">
        <v>14.583</v>
      </c>
      <c r="F63" s="32">
        <v>5</v>
      </c>
      <c r="G63" s="15">
        <f t="shared" si="5"/>
        <v>72.915</v>
      </c>
      <c r="H63" s="16">
        <v>12</v>
      </c>
      <c r="I63" s="15">
        <f t="shared" si="24"/>
        <v>174.996</v>
      </c>
      <c r="J63" s="44">
        <v>4</v>
      </c>
      <c r="K63" s="15">
        <f t="shared" si="25"/>
        <v>58.332</v>
      </c>
      <c r="L63" s="44"/>
      <c r="M63" s="15">
        <f t="shared" si="26"/>
        <v>0</v>
      </c>
      <c r="N63" s="15">
        <f t="shared" si="27"/>
        <v>13</v>
      </c>
      <c r="O63" s="15">
        <f t="shared" si="15"/>
        <v>189.579</v>
      </c>
      <c r="P63" s="45"/>
    </row>
    <row r="64" ht="30" customHeight="1" spans="1:16">
      <c r="A64" s="12">
        <v>61</v>
      </c>
      <c r="B64" s="12" t="s">
        <v>97</v>
      </c>
      <c r="C64" s="13"/>
      <c r="D64" s="13" t="s">
        <v>23</v>
      </c>
      <c r="E64" s="13">
        <v>22</v>
      </c>
      <c r="F64" s="32">
        <v>1</v>
      </c>
      <c r="G64" s="15">
        <f t="shared" si="5"/>
        <v>22</v>
      </c>
      <c r="H64" s="16"/>
      <c r="I64" s="15">
        <f t="shared" si="24"/>
        <v>0</v>
      </c>
      <c r="J64" s="44">
        <v>1</v>
      </c>
      <c r="K64" s="15">
        <f t="shared" si="25"/>
        <v>22</v>
      </c>
      <c r="L64" s="44"/>
      <c r="M64" s="15">
        <f t="shared" si="26"/>
        <v>0</v>
      </c>
      <c r="N64" s="15">
        <f t="shared" si="27"/>
        <v>0</v>
      </c>
      <c r="O64" s="15">
        <f t="shared" si="15"/>
        <v>0</v>
      </c>
      <c r="P64" s="45"/>
    </row>
    <row r="65" ht="30" customHeight="1" spans="1:16">
      <c r="A65" s="12">
        <v>62</v>
      </c>
      <c r="B65" s="12" t="s">
        <v>98</v>
      </c>
      <c r="C65" s="13" t="s">
        <v>99</v>
      </c>
      <c r="D65" s="13" t="s">
        <v>19</v>
      </c>
      <c r="E65" s="13">
        <v>68</v>
      </c>
      <c r="F65" s="32">
        <v>0</v>
      </c>
      <c r="G65" s="15">
        <f t="shared" si="5"/>
        <v>0</v>
      </c>
      <c r="H65" s="16"/>
      <c r="I65" s="15">
        <f t="shared" si="24"/>
        <v>0</v>
      </c>
      <c r="J65" s="44"/>
      <c r="K65" s="15">
        <f t="shared" si="25"/>
        <v>0</v>
      </c>
      <c r="L65" s="44"/>
      <c r="M65" s="15">
        <f t="shared" si="26"/>
        <v>0</v>
      </c>
      <c r="N65" s="15">
        <f t="shared" si="27"/>
        <v>0</v>
      </c>
      <c r="O65" s="15">
        <f t="shared" si="15"/>
        <v>0</v>
      </c>
      <c r="P65" s="45"/>
    </row>
    <row r="66" ht="30" customHeight="1" spans="1:16">
      <c r="A66" s="12">
        <v>63</v>
      </c>
      <c r="B66" s="12" t="s">
        <v>100</v>
      </c>
      <c r="C66" s="13" t="s">
        <v>101</v>
      </c>
      <c r="D66" s="13" t="s">
        <v>44</v>
      </c>
      <c r="E66" s="13">
        <v>11</v>
      </c>
      <c r="F66" s="32">
        <v>0</v>
      </c>
      <c r="G66" s="15">
        <f t="shared" si="5"/>
        <v>0</v>
      </c>
      <c r="H66" s="16"/>
      <c r="I66" s="15">
        <f t="shared" si="24"/>
        <v>0</v>
      </c>
      <c r="J66" s="44"/>
      <c r="K66" s="15">
        <f t="shared" si="25"/>
        <v>0</v>
      </c>
      <c r="L66" s="44"/>
      <c r="M66" s="15">
        <f t="shared" si="26"/>
        <v>0</v>
      </c>
      <c r="N66" s="15">
        <f t="shared" si="27"/>
        <v>0</v>
      </c>
      <c r="O66" s="15">
        <f t="shared" si="15"/>
        <v>0</v>
      </c>
      <c r="P66" s="45"/>
    </row>
    <row r="67" ht="30" customHeight="1" spans="1:16">
      <c r="A67" s="12">
        <v>64</v>
      </c>
      <c r="B67" s="12" t="s">
        <v>102</v>
      </c>
      <c r="C67" s="13" t="s">
        <v>50</v>
      </c>
      <c r="D67" s="13" t="s">
        <v>41</v>
      </c>
      <c r="E67" s="13">
        <v>10</v>
      </c>
      <c r="F67" s="32">
        <v>1</v>
      </c>
      <c r="G67" s="15">
        <f t="shared" si="5"/>
        <v>10</v>
      </c>
      <c r="H67" s="16">
        <v>20</v>
      </c>
      <c r="I67" s="15">
        <f t="shared" si="24"/>
        <v>200</v>
      </c>
      <c r="J67" s="44">
        <v>7</v>
      </c>
      <c r="K67" s="15">
        <f t="shared" si="25"/>
        <v>70</v>
      </c>
      <c r="L67" s="44"/>
      <c r="M67" s="15">
        <f t="shared" si="26"/>
        <v>0</v>
      </c>
      <c r="N67" s="15">
        <f t="shared" si="27"/>
        <v>14</v>
      </c>
      <c r="O67" s="15">
        <f t="shared" si="15"/>
        <v>140</v>
      </c>
      <c r="P67" s="45"/>
    </row>
    <row r="68" ht="30" customHeight="1" spans="1:16">
      <c r="A68" s="12">
        <v>65</v>
      </c>
      <c r="B68" s="12" t="s">
        <v>103</v>
      </c>
      <c r="C68" s="13" t="s">
        <v>104</v>
      </c>
      <c r="D68" s="13" t="s">
        <v>17</v>
      </c>
      <c r="E68" s="13">
        <v>4.38</v>
      </c>
      <c r="F68" s="32">
        <v>22</v>
      </c>
      <c r="G68" s="15">
        <f t="shared" si="5"/>
        <v>96.36</v>
      </c>
      <c r="H68" s="16"/>
      <c r="I68" s="15">
        <f t="shared" si="24"/>
        <v>0</v>
      </c>
      <c r="J68" s="44">
        <v>10</v>
      </c>
      <c r="K68" s="15">
        <f t="shared" si="25"/>
        <v>43.8</v>
      </c>
      <c r="L68" s="44"/>
      <c r="M68" s="15">
        <f t="shared" si="26"/>
        <v>0</v>
      </c>
      <c r="N68" s="15">
        <f t="shared" si="27"/>
        <v>12</v>
      </c>
      <c r="O68" s="15">
        <f t="shared" si="15"/>
        <v>52.56</v>
      </c>
      <c r="P68" s="45"/>
    </row>
    <row r="69" ht="30" customHeight="1" spans="1:16">
      <c r="A69" s="12">
        <v>66</v>
      </c>
      <c r="B69" s="12" t="s">
        <v>105</v>
      </c>
      <c r="C69" s="13" t="s">
        <v>104</v>
      </c>
      <c r="D69" s="13" t="s">
        <v>44</v>
      </c>
      <c r="E69" s="13">
        <v>8.13</v>
      </c>
      <c r="F69" s="32">
        <v>26</v>
      </c>
      <c r="G69" s="15">
        <f t="shared" si="5"/>
        <v>211.38</v>
      </c>
      <c r="H69" s="16"/>
      <c r="I69" s="15">
        <f t="shared" si="24"/>
        <v>0</v>
      </c>
      <c r="J69" s="44">
        <v>10</v>
      </c>
      <c r="K69" s="15">
        <f t="shared" si="25"/>
        <v>81.3</v>
      </c>
      <c r="L69" s="44"/>
      <c r="M69" s="15">
        <f t="shared" si="26"/>
        <v>0</v>
      </c>
      <c r="N69" s="15">
        <f t="shared" si="27"/>
        <v>16</v>
      </c>
      <c r="O69" s="15">
        <f t="shared" si="15"/>
        <v>130.08</v>
      </c>
      <c r="P69" s="45"/>
    </row>
    <row r="70" ht="30" customHeight="1" spans="1:16">
      <c r="A70" s="12">
        <v>67</v>
      </c>
      <c r="B70" s="12" t="s">
        <v>106</v>
      </c>
      <c r="C70" s="13" t="s">
        <v>107</v>
      </c>
      <c r="D70" s="13" t="s">
        <v>41</v>
      </c>
      <c r="E70" s="13">
        <v>4.3</v>
      </c>
      <c r="F70" s="32">
        <v>0</v>
      </c>
      <c r="G70" s="15">
        <f t="shared" si="5"/>
        <v>0</v>
      </c>
      <c r="H70" s="16"/>
      <c r="I70" s="15">
        <f t="shared" si="24"/>
        <v>0</v>
      </c>
      <c r="J70" s="44"/>
      <c r="K70" s="15">
        <f t="shared" si="25"/>
        <v>0</v>
      </c>
      <c r="L70" s="44"/>
      <c r="M70" s="15">
        <f t="shared" si="26"/>
        <v>0</v>
      </c>
      <c r="N70" s="15">
        <f t="shared" si="27"/>
        <v>0</v>
      </c>
      <c r="O70" s="15">
        <f t="shared" si="15"/>
        <v>0</v>
      </c>
      <c r="P70" s="45"/>
    </row>
    <row r="71" ht="30" customHeight="1" spans="1:16">
      <c r="A71" s="12">
        <v>68</v>
      </c>
      <c r="B71" s="12" t="s">
        <v>108</v>
      </c>
      <c r="C71" s="13" t="s">
        <v>107</v>
      </c>
      <c r="D71" s="13" t="s">
        <v>41</v>
      </c>
      <c r="E71" s="13">
        <v>7</v>
      </c>
      <c r="F71" s="32">
        <v>14</v>
      </c>
      <c r="G71" s="15">
        <f t="shared" si="5"/>
        <v>98</v>
      </c>
      <c r="H71" s="16"/>
      <c r="I71" s="15">
        <f t="shared" si="24"/>
        <v>0</v>
      </c>
      <c r="J71" s="44">
        <v>4</v>
      </c>
      <c r="K71" s="15">
        <f t="shared" si="25"/>
        <v>28</v>
      </c>
      <c r="L71" s="44"/>
      <c r="M71" s="15">
        <f t="shared" si="26"/>
        <v>0</v>
      </c>
      <c r="N71" s="15">
        <f t="shared" si="27"/>
        <v>10</v>
      </c>
      <c r="O71" s="15">
        <f t="shared" si="15"/>
        <v>70</v>
      </c>
      <c r="P71" s="45"/>
    </row>
    <row r="72" ht="30" customHeight="1" spans="1:16">
      <c r="A72" s="12">
        <v>69</v>
      </c>
      <c r="B72" s="12" t="s">
        <v>109</v>
      </c>
      <c r="C72" s="13" t="s">
        <v>91</v>
      </c>
      <c r="D72" s="13" t="s">
        <v>41</v>
      </c>
      <c r="E72" s="13">
        <v>4.5</v>
      </c>
      <c r="F72" s="32">
        <v>20</v>
      </c>
      <c r="G72" s="15">
        <f t="shared" ref="G72:G77" si="28">F72*E72</f>
        <v>90</v>
      </c>
      <c r="H72" s="16"/>
      <c r="I72" s="15">
        <f t="shared" si="24"/>
        <v>0</v>
      </c>
      <c r="J72" s="44">
        <v>3</v>
      </c>
      <c r="K72" s="15">
        <f t="shared" si="25"/>
        <v>13.5</v>
      </c>
      <c r="L72" s="44"/>
      <c r="M72" s="15">
        <f t="shared" si="26"/>
        <v>0</v>
      </c>
      <c r="N72" s="15">
        <f t="shared" si="27"/>
        <v>17</v>
      </c>
      <c r="O72" s="15">
        <f t="shared" si="15"/>
        <v>76.5</v>
      </c>
      <c r="P72" s="45"/>
    </row>
    <row r="73" ht="30" customHeight="1" spans="1:16">
      <c r="A73" s="12">
        <v>70</v>
      </c>
      <c r="B73" s="12" t="s">
        <v>110</v>
      </c>
      <c r="C73" s="13" t="s">
        <v>47</v>
      </c>
      <c r="D73" s="13" t="s">
        <v>44</v>
      </c>
      <c r="E73" s="13">
        <v>33</v>
      </c>
      <c r="F73" s="32">
        <v>0</v>
      </c>
      <c r="G73" s="15">
        <f t="shared" si="28"/>
        <v>0</v>
      </c>
      <c r="H73" s="16"/>
      <c r="I73" s="15">
        <f t="shared" si="24"/>
        <v>0</v>
      </c>
      <c r="J73" s="44"/>
      <c r="K73" s="15">
        <f t="shared" si="25"/>
        <v>0</v>
      </c>
      <c r="L73" s="44"/>
      <c r="M73" s="15">
        <f t="shared" si="26"/>
        <v>0</v>
      </c>
      <c r="N73" s="15">
        <f t="shared" si="27"/>
        <v>0</v>
      </c>
      <c r="O73" s="15">
        <f t="shared" si="15"/>
        <v>0</v>
      </c>
      <c r="P73" s="45"/>
    </row>
    <row r="74" ht="30" customHeight="1" spans="1:16">
      <c r="A74" s="12">
        <v>71</v>
      </c>
      <c r="B74" s="12" t="s">
        <v>111</v>
      </c>
      <c r="C74" s="13" t="s">
        <v>38</v>
      </c>
      <c r="D74" s="13" t="s">
        <v>25</v>
      </c>
      <c r="E74" s="13">
        <v>11.5</v>
      </c>
      <c r="F74" s="32">
        <v>6</v>
      </c>
      <c r="G74" s="15">
        <f t="shared" si="28"/>
        <v>69</v>
      </c>
      <c r="H74" s="16"/>
      <c r="I74" s="15">
        <f t="shared" si="24"/>
        <v>0</v>
      </c>
      <c r="J74" s="44">
        <v>3.5</v>
      </c>
      <c r="K74" s="15">
        <f t="shared" si="25"/>
        <v>40.25</v>
      </c>
      <c r="L74" s="44"/>
      <c r="M74" s="15">
        <f t="shared" si="26"/>
        <v>0</v>
      </c>
      <c r="N74" s="15">
        <f t="shared" si="27"/>
        <v>2.5</v>
      </c>
      <c r="O74" s="15">
        <f t="shared" si="15"/>
        <v>28.75</v>
      </c>
      <c r="P74" s="45"/>
    </row>
    <row r="75" ht="30" customHeight="1" spans="1:16">
      <c r="A75" s="12">
        <v>72</v>
      </c>
      <c r="B75" s="12" t="s">
        <v>112</v>
      </c>
      <c r="C75" s="13" t="s">
        <v>38</v>
      </c>
      <c r="D75" s="13" t="s">
        <v>21</v>
      </c>
      <c r="E75" s="13">
        <v>115</v>
      </c>
      <c r="F75" s="32">
        <v>0.5</v>
      </c>
      <c r="G75" s="15">
        <f t="shared" si="28"/>
        <v>57.5</v>
      </c>
      <c r="H75" s="16"/>
      <c r="I75" s="15">
        <f t="shared" si="24"/>
        <v>0</v>
      </c>
      <c r="J75" s="44">
        <v>0.5</v>
      </c>
      <c r="K75" s="15">
        <f t="shared" si="25"/>
        <v>57.5</v>
      </c>
      <c r="L75" s="44"/>
      <c r="M75" s="15">
        <f t="shared" si="26"/>
        <v>0</v>
      </c>
      <c r="N75" s="15">
        <f t="shared" si="27"/>
        <v>0</v>
      </c>
      <c r="O75" s="15">
        <f t="shared" si="15"/>
        <v>0</v>
      </c>
      <c r="P75" s="45"/>
    </row>
    <row r="76" ht="30" customHeight="1" spans="1:16">
      <c r="A76" s="12">
        <v>73</v>
      </c>
      <c r="B76" s="12" t="s">
        <v>113</v>
      </c>
      <c r="C76" s="13" t="s">
        <v>104</v>
      </c>
      <c r="D76" s="13" t="s">
        <v>41</v>
      </c>
      <c r="E76" s="13">
        <v>6</v>
      </c>
      <c r="F76" s="32">
        <v>0</v>
      </c>
      <c r="G76" s="15">
        <f t="shared" si="28"/>
        <v>0</v>
      </c>
      <c r="H76" s="16"/>
      <c r="I76" s="15">
        <f t="shared" si="24"/>
        <v>0</v>
      </c>
      <c r="J76" s="44"/>
      <c r="K76" s="15">
        <f t="shared" si="25"/>
        <v>0</v>
      </c>
      <c r="L76" s="44"/>
      <c r="M76" s="15">
        <f t="shared" si="26"/>
        <v>0</v>
      </c>
      <c r="N76" s="15">
        <f t="shared" si="27"/>
        <v>0</v>
      </c>
      <c r="O76" s="15">
        <f t="shared" si="15"/>
        <v>0</v>
      </c>
      <c r="P76" s="45"/>
    </row>
    <row r="77" ht="30" customHeight="1" spans="1:16">
      <c r="A77" s="12">
        <v>74</v>
      </c>
      <c r="B77" s="12" t="s">
        <v>113</v>
      </c>
      <c r="C77" s="13" t="s">
        <v>104</v>
      </c>
      <c r="D77" s="13" t="s">
        <v>41</v>
      </c>
      <c r="E77" s="13">
        <v>5.5</v>
      </c>
      <c r="F77" s="32">
        <v>17</v>
      </c>
      <c r="G77" s="15">
        <f t="shared" si="28"/>
        <v>93.5</v>
      </c>
      <c r="H77" s="16"/>
      <c r="I77" s="15">
        <f t="shared" si="24"/>
        <v>0</v>
      </c>
      <c r="J77" s="44">
        <v>7</v>
      </c>
      <c r="K77" s="15">
        <f t="shared" si="25"/>
        <v>38.5</v>
      </c>
      <c r="L77" s="44"/>
      <c r="M77" s="15">
        <f t="shared" si="26"/>
        <v>0</v>
      </c>
      <c r="N77" s="15">
        <f t="shared" si="27"/>
        <v>10</v>
      </c>
      <c r="O77" s="15">
        <f t="shared" si="15"/>
        <v>55</v>
      </c>
      <c r="P77" s="45"/>
    </row>
    <row r="78" ht="30" customHeight="1" spans="1:16">
      <c r="A78" s="12">
        <v>75</v>
      </c>
      <c r="B78" s="12" t="s">
        <v>114</v>
      </c>
      <c r="C78" s="13"/>
      <c r="D78" s="13" t="s">
        <v>25</v>
      </c>
      <c r="E78" s="13">
        <v>13</v>
      </c>
      <c r="F78" s="32">
        <v>1</v>
      </c>
      <c r="G78" s="15">
        <f t="shared" ref="G78:G108" si="29">F78*E78</f>
        <v>13</v>
      </c>
      <c r="H78" s="16"/>
      <c r="I78" s="15">
        <f t="shared" ref="I78:I87" si="30">H78*E78</f>
        <v>0</v>
      </c>
      <c r="J78" s="44">
        <v>1</v>
      </c>
      <c r="K78" s="15">
        <f t="shared" ref="K78:K87" si="31">J78*E78</f>
        <v>13</v>
      </c>
      <c r="L78" s="44"/>
      <c r="M78" s="15">
        <f t="shared" ref="M78:M87" si="32">L78*E78</f>
        <v>0</v>
      </c>
      <c r="N78" s="15">
        <f t="shared" ref="N78:N87" si="33">F78+H78-J78-L78</f>
        <v>0</v>
      </c>
      <c r="O78" s="15">
        <f t="shared" ref="O78:O94" si="34">N78*E78</f>
        <v>0</v>
      </c>
      <c r="P78" s="45"/>
    </row>
    <row r="79" ht="30" customHeight="1" spans="1:16">
      <c r="A79" s="12">
        <v>76</v>
      </c>
      <c r="B79" s="12" t="s">
        <v>115</v>
      </c>
      <c r="C79" s="13"/>
      <c r="D79" s="13" t="s">
        <v>25</v>
      </c>
      <c r="E79" s="13">
        <v>13</v>
      </c>
      <c r="F79" s="32">
        <v>13</v>
      </c>
      <c r="G79" s="15">
        <f t="shared" si="29"/>
        <v>169</v>
      </c>
      <c r="H79" s="16">
        <v>5</v>
      </c>
      <c r="I79" s="15">
        <f t="shared" si="30"/>
        <v>65</v>
      </c>
      <c r="J79" s="44">
        <v>4</v>
      </c>
      <c r="K79" s="15">
        <f t="shared" si="31"/>
        <v>52</v>
      </c>
      <c r="L79" s="44"/>
      <c r="M79" s="15">
        <f t="shared" si="32"/>
        <v>0</v>
      </c>
      <c r="N79" s="15">
        <f t="shared" si="33"/>
        <v>14</v>
      </c>
      <c r="O79" s="15">
        <f t="shared" si="34"/>
        <v>182</v>
      </c>
      <c r="P79" s="45"/>
    </row>
    <row r="80" ht="30" customHeight="1" spans="1:16">
      <c r="A80" s="12">
        <v>77</v>
      </c>
      <c r="B80" s="12" t="s">
        <v>116</v>
      </c>
      <c r="C80" s="13"/>
      <c r="D80" s="13" t="s">
        <v>25</v>
      </c>
      <c r="E80" s="13">
        <v>5</v>
      </c>
      <c r="F80" s="32">
        <v>5</v>
      </c>
      <c r="G80" s="15">
        <f t="shared" si="29"/>
        <v>25</v>
      </c>
      <c r="H80" s="16">
        <v>5</v>
      </c>
      <c r="I80" s="15">
        <f t="shared" si="30"/>
        <v>25</v>
      </c>
      <c r="J80" s="44">
        <v>5</v>
      </c>
      <c r="K80" s="15">
        <f t="shared" si="31"/>
        <v>25</v>
      </c>
      <c r="L80" s="44"/>
      <c r="M80" s="15">
        <f t="shared" si="32"/>
        <v>0</v>
      </c>
      <c r="N80" s="15">
        <f t="shared" si="33"/>
        <v>5</v>
      </c>
      <c r="O80" s="15">
        <f t="shared" si="34"/>
        <v>25</v>
      </c>
      <c r="P80" s="45"/>
    </row>
    <row r="81" ht="30" customHeight="1" spans="1:16">
      <c r="A81" s="12">
        <v>78</v>
      </c>
      <c r="B81" s="12" t="s">
        <v>117</v>
      </c>
      <c r="C81" s="13"/>
      <c r="D81" s="13" t="s">
        <v>17</v>
      </c>
      <c r="E81" s="13">
        <v>150</v>
      </c>
      <c r="F81" s="32">
        <v>0</v>
      </c>
      <c r="G81" s="15">
        <f t="shared" si="29"/>
        <v>0</v>
      </c>
      <c r="H81" s="16">
        <v>1</v>
      </c>
      <c r="I81" s="15">
        <f t="shared" si="30"/>
        <v>150</v>
      </c>
      <c r="J81" s="44">
        <v>1</v>
      </c>
      <c r="K81" s="15">
        <f t="shared" si="31"/>
        <v>150</v>
      </c>
      <c r="L81" s="44"/>
      <c r="M81" s="15">
        <f t="shared" si="32"/>
        <v>0</v>
      </c>
      <c r="N81" s="15">
        <f t="shared" si="33"/>
        <v>0</v>
      </c>
      <c r="O81" s="15">
        <f t="shared" si="34"/>
        <v>0</v>
      </c>
      <c r="P81" s="45"/>
    </row>
    <row r="82" ht="30" customHeight="1" spans="1:16">
      <c r="A82" s="12">
        <v>79</v>
      </c>
      <c r="B82" s="12" t="s">
        <v>118</v>
      </c>
      <c r="C82" s="13"/>
      <c r="D82" s="13" t="s">
        <v>25</v>
      </c>
      <c r="E82" s="13">
        <v>95</v>
      </c>
      <c r="F82" s="32">
        <v>1</v>
      </c>
      <c r="G82" s="15">
        <f t="shared" si="29"/>
        <v>95</v>
      </c>
      <c r="H82" s="16"/>
      <c r="I82" s="15">
        <f t="shared" si="30"/>
        <v>0</v>
      </c>
      <c r="J82" s="44">
        <v>0.2</v>
      </c>
      <c r="K82" s="15">
        <f t="shared" si="31"/>
        <v>19</v>
      </c>
      <c r="L82" s="44"/>
      <c r="M82" s="15">
        <f t="shared" si="32"/>
        <v>0</v>
      </c>
      <c r="N82" s="15">
        <f t="shared" si="33"/>
        <v>0.8</v>
      </c>
      <c r="O82" s="15">
        <f t="shared" si="34"/>
        <v>76</v>
      </c>
      <c r="P82" s="45"/>
    </row>
    <row r="83" ht="30" customHeight="1" spans="1:16">
      <c r="A83" s="12">
        <v>80</v>
      </c>
      <c r="B83" s="12" t="s">
        <v>119</v>
      </c>
      <c r="C83" s="13"/>
      <c r="D83" s="13" t="s">
        <v>25</v>
      </c>
      <c r="E83" s="13">
        <v>45</v>
      </c>
      <c r="F83" s="32">
        <v>1</v>
      </c>
      <c r="G83" s="15">
        <f t="shared" si="29"/>
        <v>45</v>
      </c>
      <c r="H83" s="16"/>
      <c r="I83" s="15">
        <f t="shared" si="30"/>
        <v>0</v>
      </c>
      <c r="J83" s="44">
        <v>0.2</v>
      </c>
      <c r="K83" s="15">
        <f t="shared" si="31"/>
        <v>9</v>
      </c>
      <c r="L83" s="44"/>
      <c r="M83" s="15">
        <f t="shared" si="32"/>
        <v>0</v>
      </c>
      <c r="N83" s="15">
        <f t="shared" si="33"/>
        <v>0.8</v>
      </c>
      <c r="O83" s="15">
        <f t="shared" si="34"/>
        <v>36</v>
      </c>
      <c r="P83" s="45"/>
    </row>
    <row r="84" ht="30" customHeight="1" spans="1:16">
      <c r="A84" s="12">
        <v>81</v>
      </c>
      <c r="B84" s="12" t="s">
        <v>120</v>
      </c>
      <c r="C84" s="13"/>
      <c r="D84" s="13" t="s">
        <v>25</v>
      </c>
      <c r="E84" s="13">
        <v>70</v>
      </c>
      <c r="F84" s="32">
        <v>0</v>
      </c>
      <c r="G84" s="15">
        <f t="shared" si="29"/>
        <v>0</v>
      </c>
      <c r="H84" s="16"/>
      <c r="I84" s="15">
        <f t="shared" si="30"/>
        <v>0</v>
      </c>
      <c r="J84" s="44"/>
      <c r="K84" s="15">
        <f t="shared" si="31"/>
        <v>0</v>
      </c>
      <c r="L84" s="44"/>
      <c r="M84" s="15">
        <f t="shared" si="32"/>
        <v>0</v>
      </c>
      <c r="N84" s="15">
        <f t="shared" si="33"/>
        <v>0</v>
      </c>
      <c r="O84" s="15">
        <f t="shared" si="34"/>
        <v>0</v>
      </c>
      <c r="P84" s="45"/>
    </row>
    <row r="85" ht="30" customHeight="1" spans="1:16">
      <c r="A85" s="12">
        <v>82</v>
      </c>
      <c r="B85" s="12" t="s">
        <v>121</v>
      </c>
      <c r="C85" s="13"/>
      <c r="D85" s="13" t="s">
        <v>25</v>
      </c>
      <c r="E85" s="13">
        <v>18</v>
      </c>
      <c r="F85" s="32">
        <v>0</v>
      </c>
      <c r="G85" s="15">
        <f t="shared" si="29"/>
        <v>0</v>
      </c>
      <c r="H85" s="16">
        <v>1</v>
      </c>
      <c r="I85" s="15">
        <f t="shared" si="30"/>
        <v>18</v>
      </c>
      <c r="J85" s="44">
        <v>1</v>
      </c>
      <c r="K85" s="15">
        <f t="shared" si="31"/>
        <v>18</v>
      </c>
      <c r="L85" s="44"/>
      <c r="M85" s="15">
        <f t="shared" si="32"/>
        <v>0</v>
      </c>
      <c r="N85" s="15">
        <f t="shared" si="33"/>
        <v>0</v>
      </c>
      <c r="O85" s="15">
        <f t="shared" si="34"/>
        <v>0</v>
      </c>
      <c r="P85" s="45"/>
    </row>
    <row r="86" ht="30" customHeight="1" spans="1:16">
      <c r="A86" s="12">
        <v>83</v>
      </c>
      <c r="B86" s="12" t="s">
        <v>122</v>
      </c>
      <c r="C86" s="13"/>
      <c r="D86" s="13" t="s">
        <v>25</v>
      </c>
      <c r="E86" s="13">
        <v>55</v>
      </c>
      <c r="F86" s="32">
        <v>0</v>
      </c>
      <c r="G86" s="15">
        <f t="shared" si="29"/>
        <v>0</v>
      </c>
      <c r="H86" s="16"/>
      <c r="I86" s="15">
        <f t="shared" si="30"/>
        <v>0</v>
      </c>
      <c r="J86" s="44"/>
      <c r="K86" s="15">
        <f t="shared" si="31"/>
        <v>0</v>
      </c>
      <c r="L86" s="44"/>
      <c r="M86" s="15">
        <f t="shared" si="32"/>
        <v>0</v>
      </c>
      <c r="N86" s="15">
        <f t="shared" si="33"/>
        <v>0</v>
      </c>
      <c r="O86" s="15">
        <f t="shared" si="34"/>
        <v>0</v>
      </c>
      <c r="P86" s="45"/>
    </row>
    <row r="87" ht="30" customHeight="1" spans="1:16">
      <c r="A87" s="12">
        <v>84</v>
      </c>
      <c r="B87" s="12" t="s">
        <v>123</v>
      </c>
      <c r="C87" s="13"/>
      <c r="D87" s="13" t="s">
        <v>124</v>
      </c>
      <c r="E87" s="13">
        <v>55</v>
      </c>
      <c r="F87" s="32">
        <v>1</v>
      </c>
      <c r="G87" s="15">
        <f t="shared" si="29"/>
        <v>55</v>
      </c>
      <c r="H87" s="16">
        <v>4</v>
      </c>
      <c r="I87" s="15">
        <f t="shared" si="30"/>
        <v>220</v>
      </c>
      <c r="J87" s="44"/>
      <c r="K87" s="15">
        <f t="shared" si="31"/>
        <v>0</v>
      </c>
      <c r="L87" s="44"/>
      <c r="M87" s="15">
        <f t="shared" si="32"/>
        <v>0</v>
      </c>
      <c r="N87" s="15">
        <f t="shared" si="33"/>
        <v>5</v>
      </c>
      <c r="O87" s="15">
        <f t="shared" si="34"/>
        <v>275</v>
      </c>
      <c r="P87" s="45"/>
    </row>
    <row r="88" ht="30" customHeight="1" spans="1:16">
      <c r="A88" s="12">
        <v>85</v>
      </c>
      <c r="B88" s="12" t="s">
        <v>125</v>
      </c>
      <c r="C88" s="13"/>
      <c r="D88" s="13" t="s">
        <v>126</v>
      </c>
      <c r="E88" s="13">
        <v>27.5</v>
      </c>
      <c r="F88" s="32">
        <v>4</v>
      </c>
      <c r="G88" s="15">
        <f t="shared" si="29"/>
        <v>110</v>
      </c>
      <c r="H88" s="16"/>
      <c r="I88" s="15">
        <f t="shared" ref="I88:I99" si="35">H88*E88</f>
        <v>0</v>
      </c>
      <c r="J88" s="44"/>
      <c r="K88" s="15">
        <f t="shared" ref="K88:K99" si="36">J88*E88</f>
        <v>0</v>
      </c>
      <c r="L88" s="44"/>
      <c r="M88" s="15">
        <f t="shared" ref="M88:M99" si="37">L88*E88</f>
        <v>0</v>
      </c>
      <c r="N88" s="15">
        <f t="shared" ref="N88:N99" si="38">F88+H88-J88-L88</f>
        <v>4</v>
      </c>
      <c r="O88" s="15">
        <f t="shared" si="34"/>
        <v>110</v>
      </c>
      <c r="P88" s="45"/>
    </row>
    <row r="89" ht="30" customHeight="1" spans="1:16">
      <c r="A89" s="12">
        <v>86</v>
      </c>
      <c r="B89" s="12" t="s">
        <v>127</v>
      </c>
      <c r="C89" s="13" t="s">
        <v>128</v>
      </c>
      <c r="D89" s="13" t="s">
        <v>129</v>
      </c>
      <c r="E89" s="13">
        <v>45</v>
      </c>
      <c r="F89" s="32">
        <v>3</v>
      </c>
      <c r="G89" s="15">
        <f t="shared" si="29"/>
        <v>135</v>
      </c>
      <c r="H89" s="16"/>
      <c r="I89" s="15">
        <f t="shared" si="35"/>
        <v>0</v>
      </c>
      <c r="J89" s="44">
        <v>3</v>
      </c>
      <c r="K89" s="15">
        <f t="shared" si="36"/>
        <v>135</v>
      </c>
      <c r="L89" s="44"/>
      <c r="M89" s="15">
        <f t="shared" si="37"/>
        <v>0</v>
      </c>
      <c r="N89" s="15">
        <f t="shared" si="38"/>
        <v>0</v>
      </c>
      <c r="O89" s="15">
        <f t="shared" si="34"/>
        <v>0</v>
      </c>
      <c r="P89" s="45"/>
    </row>
    <row r="90" ht="30" customHeight="1" spans="1:16">
      <c r="A90" s="12">
        <v>87</v>
      </c>
      <c r="B90" s="12" t="s">
        <v>130</v>
      </c>
      <c r="C90" s="13" t="s">
        <v>47</v>
      </c>
      <c r="D90" s="13" t="s">
        <v>44</v>
      </c>
      <c r="E90" s="13">
        <v>20</v>
      </c>
      <c r="F90" s="32">
        <v>0</v>
      </c>
      <c r="G90" s="15">
        <f t="shared" si="29"/>
        <v>0</v>
      </c>
      <c r="H90" s="16"/>
      <c r="I90" s="15">
        <f t="shared" si="35"/>
        <v>0</v>
      </c>
      <c r="J90" s="44"/>
      <c r="K90" s="15">
        <f t="shared" si="36"/>
        <v>0</v>
      </c>
      <c r="L90" s="44"/>
      <c r="M90" s="15">
        <f t="shared" si="37"/>
        <v>0</v>
      </c>
      <c r="N90" s="15">
        <f t="shared" si="38"/>
        <v>0</v>
      </c>
      <c r="O90" s="15">
        <f t="shared" si="34"/>
        <v>0</v>
      </c>
      <c r="P90" s="45"/>
    </row>
    <row r="91" ht="30" customHeight="1" spans="1:16">
      <c r="A91" s="12">
        <v>88</v>
      </c>
      <c r="B91" s="12" t="s">
        <v>131</v>
      </c>
      <c r="C91" s="13" t="s">
        <v>132</v>
      </c>
      <c r="D91" s="13" t="s">
        <v>17</v>
      </c>
      <c r="E91" s="13">
        <v>5</v>
      </c>
      <c r="F91" s="32">
        <v>14</v>
      </c>
      <c r="G91" s="15">
        <f t="shared" si="29"/>
        <v>70</v>
      </c>
      <c r="H91" s="16"/>
      <c r="I91" s="15">
        <f t="shared" si="35"/>
        <v>0</v>
      </c>
      <c r="J91" s="44">
        <v>5</v>
      </c>
      <c r="K91" s="15">
        <f t="shared" si="36"/>
        <v>25</v>
      </c>
      <c r="L91" s="44"/>
      <c r="M91" s="15">
        <f t="shared" si="37"/>
        <v>0</v>
      </c>
      <c r="N91" s="15">
        <f t="shared" si="38"/>
        <v>9</v>
      </c>
      <c r="O91" s="15">
        <f t="shared" si="34"/>
        <v>45</v>
      </c>
      <c r="P91" s="45"/>
    </row>
    <row r="92" ht="30" customHeight="1" spans="1:16">
      <c r="A92" s="12">
        <v>89</v>
      </c>
      <c r="B92" s="12" t="s">
        <v>133</v>
      </c>
      <c r="C92" s="13" t="s">
        <v>132</v>
      </c>
      <c r="D92" s="13" t="s">
        <v>17</v>
      </c>
      <c r="E92" s="13">
        <v>5</v>
      </c>
      <c r="F92" s="32">
        <v>0</v>
      </c>
      <c r="G92" s="15">
        <f t="shared" si="29"/>
        <v>0</v>
      </c>
      <c r="H92" s="16"/>
      <c r="I92" s="15">
        <f t="shared" si="35"/>
        <v>0</v>
      </c>
      <c r="J92" s="44"/>
      <c r="K92" s="15">
        <f t="shared" si="36"/>
        <v>0</v>
      </c>
      <c r="L92" s="44"/>
      <c r="M92" s="15">
        <f t="shared" si="37"/>
        <v>0</v>
      </c>
      <c r="N92" s="15">
        <f t="shared" si="38"/>
        <v>0</v>
      </c>
      <c r="O92" s="15">
        <f t="shared" si="34"/>
        <v>0</v>
      </c>
      <c r="P92" s="45"/>
    </row>
    <row r="93" ht="30" customHeight="1" spans="1:16">
      <c r="A93" s="12">
        <v>90</v>
      </c>
      <c r="B93" s="12" t="s">
        <v>134</v>
      </c>
      <c r="C93" s="13" t="s">
        <v>135</v>
      </c>
      <c r="D93" s="13" t="s">
        <v>41</v>
      </c>
      <c r="E93" s="13">
        <v>1.5</v>
      </c>
      <c r="F93" s="32">
        <v>0</v>
      </c>
      <c r="G93" s="15">
        <f t="shared" si="29"/>
        <v>0</v>
      </c>
      <c r="H93" s="16"/>
      <c r="I93" s="15">
        <f t="shared" si="35"/>
        <v>0</v>
      </c>
      <c r="J93" s="44"/>
      <c r="K93" s="15">
        <f t="shared" si="36"/>
        <v>0</v>
      </c>
      <c r="L93" s="44"/>
      <c r="M93" s="15">
        <f t="shared" si="37"/>
        <v>0</v>
      </c>
      <c r="N93" s="15">
        <f t="shared" si="38"/>
        <v>0</v>
      </c>
      <c r="O93" s="15">
        <f t="shared" si="34"/>
        <v>0</v>
      </c>
      <c r="P93" s="45"/>
    </row>
    <row r="94" ht="30" customHeight="1" spans="1:16">
      <c r="A94" s="12">
        <v>91</v>
      </c>
      <c r="B94" s="12" t="s">
        <v>136</v>
      </c>
      <c r="C94" s="13"/>
      <c r="D94" s="13" t="s">
        <v>21</v>
      </c>
      <c r="E94" s="13">
        <v>114</v>
      </c>
      <c r="F94" s="32">
        <v>0</v>
      </c>
      <c r="G94" s="15">
        <f t="shared" si="29"/>
        <v>0</v>
      </c>
      <c r="H94" s="16">
        <v>1</v>
      </c>
      <c r="I94" s="15">
        <f t="shared" si="35"/>
        <v>114</v>
      </c>
      <c r="J94" s="44">
        <v>1</v>
      </c>
      <c r="K94" s="15">
        <f t="shared" si="36"/>
        <v>114</v>
      </c>
      <c r="L94" s="44"/>
      <c r="M94" s="15">
        <f t="shared" si="37"/>
        <v>0</v>
      </c>
      <c r="N94" s="15">
        <f t="shared" si="38"/>
        <v>0</v>
      </c>
      <c r="O94" s="15">
        <f t="shared" si="34"/>
        <v>0</v>
      </c>
      <c r="P94" s="45"/>
    </row>
    <row r="95" ht="30" customHeight="1" spans="1:16">
      <c r="A95" s="12">
        <v>92</v>
      </c>
      <c r="B95" s="12" t="s">
        <v>137</v>
      </c>
      <c r="C95" s="13"/>
      <c r="D95" s="13" t="s">
        <v>21</v>
      </c>
      <c r="E95" s="13">
        <v>145</v>
      </c>
      <c r="F95" s="32">
        <v>0</v>
      </c>
      <c r="G95" s="15">
        <f t="shared" si="29"/>
        <v>0</v>
      </c>
      <c r="H95" s="16">
        <v>1</v>
      </c>
      <c r="I95" s="15">
        <f t="shared" si="35"/>
        <v>145</v>
      </c>
      <c r="J95" s="44">
        <v>1</v>
      </c>
      <c r="K95" s="15">
        <f t="shared" si="36"/>
        <v>145</v>
      </c>
      <c r="L95" s="44"/>
      <c r="M95" s="15">
        <f t="shared" si="37"/>
        <v>0</v>
      </c>
      <c r="N95" s="15">
        <f t="shared" si="38"/>
        <v>0</v>
      </c>
      <c r="O95" s="15">
        <f t="shared" ref="O95:O108" si="39">N95*E95</f>
        <v>0</v>
      </c>
      <c r="P95" s="45"/>
    </row>
    <row r="96" ht="30" customHeight="1" spans="1:16">
      <c r="A96" s="12">
        <v>93</v>
      </c>
      <c r="B96" s="12" t="s">
        <v>138</v>
      </c>
      <c r="C96" s="13"/>
      <c r="D96" s="13" t="s">
        <v>41</v>
      </c>
      <c r="E96" s="13">
        <v>128</v>
      </c>
      <c r="F96" s="32">
        <v>0</v>
      </c>
      <c r="G96" s="15">
        <f t="shared" si="29"/>
        <v>0</v>
      </c>
      <c r="H96" s="16"/>
      <c r="I96" s="15">
        <f t="shared" si="35"/>
        <v>0</v>
      </c>
      <c r="J96" s="44"/>
      <c r="K96" s="15">
        <f t="shared" si="36"/>
        <v>0</v>
      </c>
      <c r="L96" s="44"/>
      <c r="M96" s="15">
        <f t="shared" si="37"/>
        <v>0</v>
      </c>
      <c r="N96" s="15">
        <f t="shared" si="38"/>
        <v>0</v>
      </c>
      <c r="O96" s="15">
        <f t="shared" si="39"/>
        <v>0</v>
      </c>
      <c r="P96" s="45"/>
    </row>
    <row r="97" ht="30" customHeight="1" spans="1:16">
      <c r="A97" s="12">
        <v>94</v>
      </c>
      <c r="B97" s="12" t="s">
        <v>139</v>
      </c>
      <c r="C97" s="13" t="s">
        <v>50</v>
      </c>
      <c r="D97" s="13" t="s">
        <v>41</v>
      </c>
      <c r="E97" s="13">
        <v>17</v>
      </c>
      <c r="F97" s="32">
        <v>0</v>
      </c>
      <c r="G97" s="15">
        <f t="shared" si="29"/>
        <v>0</v>
      </c>
      <c r="H97" s="16">
        <v>2</v>
      </c>
      <c r="I97" s="15">
        <f t="shared" si="35"/>
        <v>34</v>
      </c>
      <c r="J97" s="44">
        <v>1</v>
      </c>
      <c r="K97" s="15">
        <f t="shared" si="36"/>
        <v>17</v>
      </c>
      <c r="L97" s="44"/>
      <c r="M97" s="15">
        <f t="shared" si="37"/>
        <v>0</v>
      </c>
      <c r="N97" s="15">
        <f t="shared" si="38"/>
        <v>1</v>
      </c>
      <c r="O97" s="15">
        <f t="shared" si="39"/>
        <v>17</v>
      </c>
      <c r="P97" s="45"/>
    </row>
    <row r="98" ht="30" customHeight="1" spans="1:16">
      <c r="A98" s="12">
        <v>95</v>
      </c>
      <c r="B98" s="12" t="s">
        <v>140</v>
      </c>
      <c r="C98" s="13" t="s">
        <v>141</v>
      </c>
      <c r="D98" s="13" t="s">
        <v>21</v>
      </c>
      <c r="E98" s="13">
        <v>5</v>
      </c>
      <c r="F98" s="32">
        <v>0</v>
      </c>
      <c r="G98" s="15">
        <f t="shared" si="29"/>
        <v>0</v>
      </c>
      <c r="H98" s="16"/>
      <c r="I98" s="15">
        <f t="shared" si="35"/>
        <v>0</v>
      </c>
      <c r="J98" s="44"/>
      <c r="K98" s="15">
        <f t="shared" si="36"/>
        <v>0</v>
      </c>
      <c r="L98" s="44"/>
      <c r="M98" s="15">
        <f t="shared" si="37"/>
        <v>0</v>
      </c>
      <c r="N98" s="15">
        <f t="shared" si="38"/>
        <v>0</v>
      </c>
      <c r="O98" s="15">
        <f t="shared" si="39"/>
        <v>0</v>
      </c>
      <c r="P98" s="45"/>
    </row>
    <row r="99" ht="30" customHeight="1" spans="1:16">
      <c r="A99" s="12">
        <v>96</v>
      </c>
      <c r="B99" s="12" t="s">
        <v>142</v>
      </c>
      <c r="C99" s="13" t="s">
        <v>141</v>
      </c>
      <c r="D99" s="13" t="s">
        <v>21</v>
      </c>
      <c r="E99" s="13">
        <v>5.83</v>
      </c>
      <c r="F99" s="32">
        <v>0</v>
      </c>
      <c r="G99" s="15">
        <f t="shared" si="29"/>
        <v>0</v>
      </c>
      <c r="H99" s="16"/>
      <c r="I99" s="15">
        <f t="shared" si="35"/>
        <v>0</v>
      </c>
      <c r="J99" s="44"/>
      <c r="K99" s="15">
        <f t="shared" si="36"/>
        <v>0</v>
      </c>
      <c r="L99" s="44"/>
      <c r="M99" s="15">
        <f t="shared" si="37"/>
        <v>0</v>
      </c>
      <c r="N99" s="15">
        <f t="shared" si="38"/>
        <v>0</v>
      </c>
      <c r="O99" s="15">
        <f t="shared" si="39"/>
        <v>0</v>
      </c>
      <c r="P99" s="45"/>
    </row>
    <row r="100" ht="30" customHeight="1" spans="1:16">
      <c r="A100" s="12">
        <v>97</v>
      </c>
      <c r="B100" s="12" t="s">
        <v>143</v>
      </c>
      <c r="C100" s="13" t="s">
        <v>96</v>
      </c>
      <c r="D100" s="13" t="s">
        <v>17</v>
      </c>
      <c r="E100" s="13">
        <v>140</v>
      </c>
      <c r="F100" s="32">
        <v>0</v>
      </c>
      <c r="G100" s="15">
        <f t="shared" si="29"/>
        <v>0</v>
      </c>
      <c r="H100" s="16"/>
      <c r="I100" s="15">
        <f t="shared" ref="I100:I106" si="40">H100*E100</f>
        <v>0</v>
      </c>
      <c r="J100" s="44"/>
      <c r="K100" s="15">
        <f t="shared" ref="K100:K106" si="41">J100*E100</f>
        <v>0</v>
      </c>
      <c r="L100" s="44"/>
      <c r="M100" s="15">
        <f t="shared" ref="M100:M106" si="42">L100*E100</f>
        <v>0</v>
      </c>
      <c r="N100" s="15">
        <f t="shared" ref="N100:N106" si="43">F100+H100-J100-L100</f>
        <v>0</v>
      </c>
      <c r="O100" s="15">
        <f t="shared" si="39"/>
        <v>0</v>
      </c>
      <c r="P100" s="45"/>
    </row>
    <row r="101" ht="30" customHeight="1" spans="1:16">
      <c r="A101" s="12">
        <v>98</v>
      </c>
      <c r="B101" s="12" t="s">
        <v>144</v>
      </c>
      <c r="C101" s="13"/>
      <c r="D101" s="13" t="s">
        <v>41</v>
      </c>
      <c r="E101" s="13">
        <v>2</v>
      </c>
      <c r="F101" s="32">
        <v>0</v>
      </c>
      <c r="G101" s="15">
        <f t="shared" si="29"/>
        <v>0</v>
      </c>
      <c r="H101" s="16"/>
      <c r="I101" s="15">
        <f t="shared" si="40"/>
        <v>0</v>
      </c>
      <c r="J101" s="44"/>
      <c r="K101" s="15">
        <f t="shared" si="41"/>
        <v>0</v>
      </c>
      <c r="L101" s="44"/>
      <c r="M101" s="15">
        <f t="shared" si="42"/>
        <v>0</v>
      </c>
      <c r="N101" s="15">
        <f t="shared" si="43"/>
        <v>0</v>
      </c>
      <c r="O101" s="15">
        <f t="shared" si="39"/>
        <v>0</v>
      </c>
      <c r="P101" s="45"/>
    </row>
    <row r="102" ht="30" customHeight="1" spans="1:16">
      <c r="A102" s="12">
        <v>99</v>
      </c>
      <c r="B102" s="12" t="s">
        <v>145</v>
      </c>
      <c r="C102" s="13"/>
      <c r="D102" s="13" t="s">
        <v>41</v>
      </c>
      <c r="E102" s="13">
        <v>15</v>
      </c>
      <c r="F102" s="32">
        <v>0</v>
      </c>
      <c r="G102" s="15">
        <f t="shared" si="29"/>
        <v>0</v>
      </c>
      <c r="H102" s="16">
        <v>2</v>
      </c>
      <c r="I102" s="15">
        <f t="shared" si="40"/>
        <v>30</v>
      </c>
      <c r="J102" s="44">
        <v>2</v>
      </c>
      <c r="K102" s="15">
        <f t="shared" si="41"/>
        <v>30</v>
      </c>
      <c r="L102" s="44"/>
      <c r="M102" s="15">
        <f t="shared" si="42"/>
        <v>0</v>
      </c>
      <c r="N102" s="15">
        <f t="shared" si="43"/>
        <v>0</v>
      </c>
      <c r="O102" s="15">
        <f t="shared" si="39"/>
        <v>0</v>
      </c>
      <c r="P102" s="45"/>
    </row>
    <row r="103" ht="30" customHeight="1" spans="1:16">
      <c r="A103" s="12">
        <v>100</v>
      </c>
      <c r="B103" s="12" t="s">
        <v>146</v>
      </c>
      <c r="C103" s="13"/>
      <c r="D103" s="13" t="s">
        <v>19</v>
      </c>
      <c r="E103" s="13">
        <v>62</v>
      </c>
      <c r="F103" s="32">
        <v>0</v>
      </c>
      <c r="G103" s="15">
        <f t="shared" si="29"/>
        <v>0</v>
      </c>
      <c r="H103" s="16">
        <v>1</v>
      </c>
      <c r="I103" s="15">
        <f t="shared" si="40"/>
        <v>62</v>
      </c>
      <c r="J103" s="44">
        <v>0.5</v>
      </c>
      <c r="K103" s="15">
        <f t="shared" si="41"/>
        <v>31</v>
      </c>
      <c r="L103" s="44"/>
      <c r="M103" s="15">
        <f t="shared" si="42"/>
        <v>0</v>
      </c>
      <c r="N103" s="15">
        <f t="shared" si="43"/>
        <v>0.5</v>
      </c>
      <c r="O103" s="15">
        <f t="shared" si="39"/>
        <v>31</v>
      </c>
      <c r="P103" s="45"/>
    </row>
    <row r="104" ht="30" customHeight="1" spans="1:16">
      <c r="A104" s="12">
        <v>101</v>
      </c>
      <c r="B104" s="12" t="s">
        <v>147</v>
      </c>
      <c r="C104" s="13"/>
      <c r="D104" s="13" t="s">
        <v>21</v>
      </c>
      <c r="E104" s="13">
        <v>160</v>
      </c>
      <c r="F104" s="32">
        <v>0</v>
      </c>
      <c r="G104" s="15">
        <f t="shared" si="29"/>
        <v>0</v>
      </c>
      <c r="H104" s="16"/>
      <c r="I104" s="15">
        <f t="shared" si="40"/>
        <v>0</v>
      </c>
      <c r="J104" s="44"/>
      <c r="K104" s="15">
        <f t="shared" si="41"/>
        <v>0</v>
      </c>
      <c r="L104" s="44"/>
      <c r="M104" s="15">
        <f t="shared" si="42"/>
        <v>0</v>
      </c>
      <c r="N104" s="15">
        <f t="shared" si="43"/>
        <v>0</v>
      </c>
      <c r="O104" s="15">
        <f t="shared" si="39"/>
        <v>0</v>
      </c>
      <c r="P104" s="45"/>
    </row>
    <row r="105" ht="30" customHeight="1" spans="1:16">
      <c r="A105" s="12">
        <v>102</v>
      </c>
      <c r="B105" s="12" t="s">
        <v>148</v>
      </c>
      <c r="C105" s="13"/>
      <c r="D105" s="13" t="s">
        <v>21</v>
      </c>
      <c r="E105" s="13">
        <v>140</v>
      </c>
      <c r="F105" s="32">
        <v>0</v>
      </c>
      <c r="G105" s="15">
        <f t="shared" si="29"/>
        <v>0</v>
      </c>
      <c r="H105" s="16"/>
      <c r="I105" s="15">
        <f t="shared" si="40"/>
        <v>0</v>
      </c>
      <c r="J105" s="44"/>
      <c r="K105" s="15">
        <f t="shared" si="41"/>
        <v>0</v>
      </c>
      <c r="L105" s="44"/>
      <c r="M105" s="15">
        <f t="shared" si="42"/>
        <v>0</v>
      </c>
      <c r="N105" s="15">
        <f t="shared" si="43"/>
        <v>0</v>
      </c>
      <c r="O105" s="15">
        <f t="shared" si="39"/>
        <v>0</v>
      </c>
      <c r="P105" s="45"/>
    </row>
    <row r="106" ht="30" customHeight="1" spans="1:16">
      <c r="A106" s="12">
        <v>103</v>
      </c>
      <c r="B106" s="12" t="s">
        <v>149</v>
      </c>
      <c r="C106" s="13"/>
      <c r="D106" s="13" t="s">
        <v>21</v>
      </c>
      <c r="E106" s="13">
        <v>130</v>
      </c>
      <c r="F106" s="32">
        <v>0</v>
      </c>
      <c r="G106" s="15">
        <f t="shared" si="29"/>
        <v>0</v>
      </c>
      <c r="H106" s="16">
        <v>1</v>
      </c>
      <c r="I106" s="15">
        <f t="shared" si="40"/>
        <v>130</v>
      </c>
      <c r="J106" s="44">
        <v>0.5</v>
      </c>
      <c r="K106" s="15">
        <f t="shared" si="41"/>
        <v>65</v>
      </c>
      <c r="L106" s="44"/>
      <c r="M106" s="15">
        <f t="shared" si="42"/>
        <v>0</v>
      </c>
      <c r="N106" s="15">
        <f t="shared" si="43"/>
        <v>0.5</v>
      </c>
      <c r="O106" s="15">
        <f t="shared" si="39"/>
        <v>65</v>
      </c>
      <c r="P106" s="45"/>
    </row>
    <row r="107" ht="30" customHeight="1" spans="1:16">
      <c r="A107" s="12">
        <v>104</v>
      </c>
      <c r="B107" s="12" t="s">
        <v>150</v>
      </c>
      <c r="C107" s="13"/>
      <c r="D107" s="13" t="s">
        <v>151</v>
      </c>
      <c r="E107" s="13">
        <v>2.238</v>
      </c>
      <c r="F107" s="32">
        <v>0</v>
      </c>
      <c r="G107" s="15">
        <f t="shared" si="29"/>
        <v>0</v>
      </c>
      <c r="H107" s="16">
        <v>10</v>
      </c>
      <c r="I107" s="15">
        <f t="shared" ref="I107:I108" si="44">H107*E107</f>
        <v>22.38</v>
      </c>
      <c r="J107" s="44">
        <v>10</v>
      </c>
      <c r="K107" s="15">
        <f t="shared" ref="K107:K108" si="45">J107*E107</f>
        <v>22.38</v>
      </c>
      <c r="L107" s="44"/>
      <c r="M107" s="15">
        <f t="shared" ref="M107:M108" si="46">L107*E107</f>
        <v>0</v>
      </c>
      <c r="N107" s="15">
        <f t="shared" ref="N107:N108" si="47">F107+H107-J107-L107</f>
        <v>0</v>
      </c>
      <c r="O107" s="15">
        <f t="shared" si="39"/>
        <v>0</v>
      </c>
      <c r="P107" s="45"/>
    </row>
    <row r="108" ht="30" customHeight="1" spans="1:16">
      <c r="A108" s="12">
        <v>105</v>
      </c>
      <c r="B108" s="12" t="s">
        <v>152</v>
      </c>
      <c r="C108" s="13" t="s">
        <v>96</v>
      </c>
      <c r="D108" s="13" t="s">
        <v>25</v>
      </c>
      <c r="E108" s="13">
        <v>59</v>
      </c>
      <c r="F108" s="32">
        <v>0</v>
      </c>
      <c r="G108" s="15">
        <f t="shared" si="29"/>
        <v>0</v>
      </c>
      <c r="H108" s="16">
        <v>2</v>
      </c>
      <c r="I108" s="15">
        <f t="shared" si="44"/>
        <v>118</v>
      </c>
      <c r="J108" s="44">
        <v>1</v>
      </c>
      <c r="K108" s="15">
        <f t="shared" si="45"/>
        <v>59</v>
      </c>
      <c r="L108" s="44"/>
      <c r="M108" s="15">
        <f t="shared" si="46"/>
        <v>0</v>
      </c>
      <c r="N108" s="15">
        <f t="shared" si="47"/>
        <v>1</v>
      </c>
      <c r="O108" s="15">
        <f t="shared" si="39"/>
        <v>59</v>
      </c>
      <c r="P108" s="45"/>
    </row>
    <row r="109" ht="27.9" customHeight="1" spans="1:16">
      <c r="A109" s="48" t="s">
        <v>153</v>
      </c>
      <c r="B109" s="48"/>
      <c r="C109" s="49"/>
      <c r="D109" s="49"/>
      <c r="E109" s="50"/>
      <c r="F109" s="51" t="s">
        <v>96</v>
      </c>
      <c r="G109" s="52">
        <f>SUM(G4:G108)</f>
        <v>4936.825</v>
      </c>
      <c r="H109" s="53"/>
      <c r="I109" s="54">
        <f>SUM(I4:I108)</f>
        <v>7507.456</v>
      </c>
      <c r="J109" s="55"/>
      <c r="K109" s="56">
        <f>SUM(K4:K108)</f>
        <v>7224.642</v>
      </c>
      <c r="L109" s="57"/>
      <c r="M109" s="57">
        <f>SUM(M5:M108)</f>
        <v>0</v>
      </c>
      <c r="N109" s="58" t="s">
        <v>96</v>
      </c>
      <c r="O109" s="59">
        <f>SUM(O4:O108)</f>
        <v>5219.639</v>
      </c>
      <c r="P109" s="45"/>
    </row>
    <row r="110" spans="5:15">
      <c r="E110"/>
      <c r="G110"/>
      <c r="I110"/>
      <c r="K110"/>
      <c r="L110"/>
      <c r="M110"/>
      <c r="O110" s="2" t="s">
        <v>96</v>
      </c>
    </row>
    <row r="111" spans="2:15">
      <c r="B111" t="s">
        <v>154</v>
      </c>
      <c r="E111"/>
      <c r="G111"/>
      <c r="H111" t="s">
        <v>155</v>
      </c>
      <c r="I111"/>
      <c r="L111"/>
      <c r="M111"/>
      <c r="O111"/>
    </row>
    <row r="112" spans="5:15">
      <c r="E112"/>
      <c r="G112"/>
      <c r="I112"/>
      <c r="K112"/>
      <c r="L112"/>
      <c r="M112"/>
      <c r="O112"/>
    </row>
    <row r="115" spans="8:8">
      <c r="H115" s="2"/>
    </row>
    <row r="116" spans="10:10">
      <c r="J116" s="2">
        <f>G109+I109-K109</f>
        <v>5219.639</v>
      </c>
    </row>
  </sheetData>
  <mergeCells count="12">
    <mergeCell ref="A1:P1"/>
    <mergeCell ref="F2:G2"/>
    <mergeCell ref="H2:I2"/>
    <mergeCell ref="J2:K2"/>
    <mergeCell ref="L2:M2"/>
    <mergeCell ref="N2:O2"/>
    <mergeCell ref="A2:A3"/>
    <mergeCell ref="B2:B3"/>
    <mergeCell ref="C2:C3"/>
    <mergeCell ref="D2:D3"/>
    <mergeCell ref="E2:E3"/>
    <mergeCell ref="P2:P3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干货调料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LXY</cp:lastModifiedBy>
  <cp:revision>1</cp:revision>
  <dcterms:created xsi:type="dcterms:W3CDTF">1996-12-17T01:32:00Z</dcterms:created>
  <cp:lastPrinted>2019-04-19T02:45:00Z</cp:lastPrinted>
  <dcterms:modified xsi:type="dcterms:W3CDTF">2025-07-30T07:58:40Z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22798E9528DB4070879411C04F4BA5C6_13</vt:lpwstr>
  </property>
</Properties>
</file>