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陈子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<sst xmlns="http://schemas.openxmlformats.org/spreadsheetml/2006/main" count="39" uniqueCount="29">
  <si>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2025年3月-2025年6月五险缴费明细表</t>
  </si>
  <si>
    <t>序号</t>
  </si>
  <si>
    <t>姓名</t>
  </si>
  <si>
    <t>月份</t>
  </si>
  <si>
    <t>身份证号码</t>
  </si>
  <si>
    <t>项目名称</t>
  </si>
  <si>
    <t>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</si>
  <si>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</si>
  <si>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</si>
  <si>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</si>
  <si>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</si>
  <si>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</si>
  <si>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</si>
  <si>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合计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</si>
  <si>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</si>
  <si>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</si>
  <si>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</si>
  <si>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</si>
  <si>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</si>
  <si>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</si>
  <si>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单位(8.2%/9.7%)</t>
  </si>
  <si>
    <t>个人
(2%)</t>
  </si>
  <si>
    <t>单位
（0.1%）</t>
  </si>
  <si>
    <t>个人
（0.5%）</t>
  </si>
  <si>
    <t>单位</t>
  </si>
  <si>
    <t>个人</t>
  </si>
  <si>
    <t>马纪</t>
  </si>
  <si>
    <t>652122199402164225</t>
  </si>
  <si>
    <t>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</si>
</sst>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pane ySplit="4" topLeftCell="A5" activePane="bottomLeft" state="frozen"/>
      <selection/>
      <selection pane="bottomLeft" activeCell="K12" sqref="K12"/>
    </sheetView>
  </sheetViews>
  <sheetFormatPr defaultColWidth="9" defaultRowHeight="15"/>
  <cols>
    <col min="1" max="1" width="5.125" style="3" customWidth="1"/>
    <col min="2" max="2" width="18.75" style="4" customWidth="1"/>
    <col min="3" max="3" width="13" style="4" customWidth="1"/>
    <col min="4" max="4" width="20.65" style="5" customWidth="1"/>
    <col min="5" max="5" width="8.91666666666667" style="3" customWidth="1"/>
    <col min="6" max="6" width="10" style="3" customWidth="1"/>
    <col min="7" max="7" width="12" style="6" customWidth="1"/>
    <col min="8" max="9" width="9.5" style="7"/>
    <col min="10" max="11" width="8.14166666666667" style="3" customWidth="1"/>
    <col min="12" max="13" width="9.5" style="3"/>
    <col min="14" max="14" width="8.125" style="3" customWidth="1"/>
    <col min="15" max="15" width="10.75" style="3" customWidth="1"/>
    <col min="16" max="16" width="10.5" style="3"/>
    <col min="17" max="17" width="9.5" style="3"/>
    <col min="18" max="18" width="10.5" style="3"/>
  </cols>
  <sheetData>
    <row r="1" s="1" customFormat="1" ht="25.5" spans="1:18">
      <c r="A1" s="8" t="s">
        <v>0</v>
      </c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19" customHeight="1" spans="1:18">
      <c r="A2" s="11"/>
      <c r="B2" s="11"/>
      <c r="C2" s="11"/>
      <c r="D2" s="12"/>
      <c r="E2" s="11"/>
      <c r="F2" s="11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43" customHeight="1" spans="1:18">
      <c r="A3" s="14" t="s">
        <v>1</v>
      </c>
      <c r="B3" s="15" t="s">
        <v>2</v>
      </c>
      <c r="C3" s="16" t="s">
        <v>3</v>
      </c>
      <c r="D3" s="17" t="s">
        <v>4</v>
      </c>
      <c r="E3" s="18" t="s">
        <v>5</v>
      </c>
      <c r="F3" s="15" t="s">
        <v>6</v>
      </c>
      <c r="G3" s="19" t="s">
        <v>7</v>
      </c>
      <c r="H3" s="20"/>
      <c r="I3" s="14" t="s">
        <v>8</v>
      </c>
      <c r="J3" s="19" t="s">
        <v>9</v>
      </c>
      <c r="K3" s="19"/>
      <c r="L3" s="38" t="s">
        <v>10</v>
      </c>
      <c r="M3" s="38"/>
      <c r="N3" s="38" t="s">
        <v>11</v>
      </c>
      <c r="O3" s="38" t="s">
        <v>12</v>
      </c>
      <c r="P3" s="19" t="s">
        <v>13</v>
      </c>
      <c r="Q3" s="19"/>
      <c r="R3" s="38" t="s">
        <v>14</v>
      </c>
    </row>
    <row r="4" s="2" customFormat="1" ht="34" customHeight="1" spans="1:18">
      <c r="A4" s="21"/>
      <c r="B4" s="22"/>
      <c r="C4" s="23"/>
      <c r="D4" s="24"/>
      <c r="E4" s="25"/>
      <c r="F4" s="22"/>
      <c r="G4" s="26" t="s">
        <v>15</v>
      </c>
      <c r="H4" s="21" t="s">
        <v>16</v>
      </c>
      <c r="I4" s="39" t="s">
        <v>17</v>
      </c>
      <c r="J4" s="26" t="s">
        <v>18</v>
      </c>
      <c r="K4" s="40" t="s">
        <v>19</v>
      </c>
      <c r="L4" s="26" t="s">
        <v>20</v>
      </c>
      <c r="M4" s="40" t="s">
        <v>21</v>
      </c>
      <c r="N4" s="26" t="s">
        <v>22</v>
      </c>
      <c r="O4" s="40" t="s">
        <v>23</v>
      </c>
      <c r="P4" s="40" t="s">
        <v>24</v>
      </c>
      <c r="Q4" s="26" t="s">
        <v>25</v>
      </c>
      <c r="R4" s="40"/>
    </row>
    <row r="5" ht="17" customHeight="1" spans="1:18">
      <c r="A5" s="27">
        <v>1</v>
      </c>
      <c r="B5" s="28" t="s">
        <v>26</v>
      </c>
      <c r="C5" s="28">
        <v>2025.03</v>
      </c>
      <c r="D5" s="29" t="s">
        <v>27</v>
      </c>
      <c r="E5" s="30" t="s">
        <v>28</v>
      </c>
      <c r="F5" s="31">
        <v>4999</v>
      </c>
      <c r="G5" s="32">
        <v>799.84</v>
      </c>
      <c r="H5" s="32">
        <v>399.92</v>
      </c>
      <c r="I5" s="32">
        <v>64.99</v>
      </c>
      <c r="J5" s="32">
        <v>25</v>
      </c>
      <c r="K5" s="32">
        <v>25</v>
      </c>
      <c r="L5" s="32">
        <v>484.9</v>
      </c>
      <c r="M5" s="32">
        <v>99.98</v>
      </c>
      <c r="N5" s="32">
        <v>5</v>
      </c>
      <c r="O5" s="32">
        <v>25</v>
      </c>
      <c r="P5" s="41">
        <f t="shared" ref="P5:P7" si="0">SUM(G5+I5+J5+L5+N5)</f>
        <v>1379.73</v>
      </c>
      <c r="Q5" s="41">
        <f t="shared" ref="Q5:Q7" si="1">SUM(H5+K5+M5+O5)</f>
        <v>549.9</v>
      </c>
      <c r="R5" s="43">
        <f t="shared" ref="R5:R7" si="2">SUM(P5+Q5)</f>
        <v>1929.63</v>
      </c>
    </row>
    <row r="6" ht="17" customHeight="1" spans="1:18">
      <c r="A6" s="27">
        <v>2</v>
      </c>
      <c r="B6" s="28" t="s">
        <v>26</v>
      </c>
      <c r="C6" s="28">
        <v>2025.04</v>
      </c>
      <c r="D6" s="29" t="s">
        <v>27</v>
      </c>
      <c r="E6" s="30" t="s">
        <v>28</v>
      </c>
      <c r="F6" s="31">
        <v>4999</v>
      </c>
      <c r="G6" s="32">
        <v>799.84</v>
      </c>
      <c r="H6" s="32">
        <v>399.92</v>
      </c>
      <c r="I6" s="32">
        <v>64.99</v>
      </c>
      <c r="J6" s="32">
        <v>25</v>
      </c>
      <c r="K6" s="32">
        <v>25</v>
      </c>
      <c r="L6" s="32">
        <v>484.9</v>
      </c>
      <c r="M6" s="42">
        <v>99.98</v>
      </c>
      <c r="N6" s="32">
        <v>5</v>
      </c>
      <c r="O6" s="42">
        <v>25</v>
      </c>
      <c r="P6" s="41">
        <f t="shared" si="0"/>
        <v>1379.73</v>
      </c>
      <c r="Q6" s="41">
        <f t="shared" si="1"/>
        <v>549.9</v>
      </c>
      <c r="R6" s="43">
        <f t="shared" si="2"/>
        <v>1929.63</v>
      </c>
    </row>
    <row r="7" ht="17" customHeight="1" spans="1:18">
      <c r="A7" s="27">
        <v>3</v>
      </c>
      <c r="B7" s="28" t="s">
        <v>26</v>
      </c>
      <c r="C7" s="28">
        <v>2025.05</v>
      </c>
      <c r="D7" s="29" t="s">
        <v>27</v>
      </c>
      <c r="E7" s="30" t="s">
        <v>28</v>
      </c>
      <c r="F7" s="31">
        <v>4999</v>
      </c>
      <c r="G7" s="32">
        <v>799.84</v>
      </c>
      <c r="H7" s="32">
        <v>399.92</v>
      </c>
      <c r="I7" s="32">
        <v>64.99</v>
      </c>
      <c r="J7" s="32">
        <v>25</v>
      </c>
      <c r="K7" s="32">
        <v>25</v>
      </c>
      <c r="L7" s="32">
        <v>484.9</v>
      </c>
      <c r="M7" s="32">
        <v>99.98</v>
      </c>
      <c r="N7" s="32">
        <v>5</v>
      </c>
      <c r="O7" s="32">
        <v>25</v>
      </c>
      <c r="P7" s="41">
        <f t="shared" si="0"/>
        <v>1379.73</v>
      </c>
      <c r="Q7" s="41">
        <f t="shared" si="1"/>
        <v>549.9</v>
      </c>
      <c r="R7" s="43">
        <f t="shared" si="2"/>
        <v>1929.63</v>
      </c>
    </row>
    <row r="8" ht="17" customHeight="1" spans="1:18">
      <c r="A8" s="27">
        <v>4</v>
      </c>
      <c r="B8" s="28" t="s">
        <v>26</v>
      </c>
      <c r="C8" s="28">
        <v>2025.06</v>
      </c>
      <c r="D8" s="29" t="s">
        <v>27</v>
      </c>
      <c r="E8" s="30" t="s">
        <v>28</v>
      </c>
      <c r="F8" s="31">
        <v>4999</v>
      </c>
      <c r="G8" s="32">
        <v>799.84</v>
      </c>
      <c r="H8" s="32">
        <v>399.92</v>
      </c>
      <c r="I8" s="32">
        <v>64.99</v>
      </c>
      <c r="J8" s="32">
        <v>25</v>
      </c>
      <c r="K8" s="32">
        <v>25</v>
      </c>
      <c r="L8" s="32">
        <v>484.9</v>
      </c>
      <c r="M8" s="32">
        <v>99.98</v>
      </c>
      <c r="N8" s="32">
        <v>5</v>
      </c>
      <c r="O8" s="32">
        <v>25</v>
      </c>
      <c r="P8" s="30">
        <f>SUM(G8+I8+J8+L8+N8)</f>
        <v>1379.73</v>
      </c>
      <c r="Q8" s="30">
        <f>SUM(H8+K8+M8+O8)</f>
        <v>549.9</v>
      </c>
      <c r="R8" s="27">
        <f>SUM(P8+Q8)</f>
        <v>1929.63</v>
      </c>
    </row>
    <row r="9" ht="17" customHeight="1" spans="1:18">
      <c r="A9" s="27"/>
      <c r="B9" s="33" t="s">
        <v>13</v>
      </c>
      <c r="C9" s="33"/>
      <c r="D9" s="34"/>
      <c r="E9" s="33"/>
      <c r="F9" s="35">
        <f>SUM(F5:F8)</f>
        <v>19996</v>
      </c>
      <c r="G9" s="36">
        <f>SUM(G5:G8)</f>
        <v>3199.36</v>
      </c>
      <c r="H9" s="37">
        <f>SUM(H5:H8)</f>
        <v>1599.68</v>
      </c>
      <c r="I9" s="37">
        <f>SUM(I5:I8)</f>
        <v>259.96</v>
      </c>
      <c r="J9" s="37">
        <f t="shared" ref="J9:Q9" si="3">SUM(J5:J8)</f>
        <v>100</v>
      </c>
      <c r="K9" s="37">
        <f t="shared" si="3"/>
        <v>100</v>
      </c>
      <c r="L9" s="37">
        <f t="shared" si="3"/>
        <v>1939.6</v>
      </c>
      <c r="M9" s="37">
        <f t="shared" si="3"/>
        <v>399.92</v>
      </c>
      <c r="N9" s="37">
        <f t="shared" si="3"/>
        <v>20</v>
      </c>
      <c r="O9" s="37">
        <f t="shared" si="3"/>
        <v>100</v>
      </c>
      <c r="P9" s="27">
        <f t="shared" si="3"/>
        <v>5518.92</v>
      </c>
      <c r="Q9" s="44">
        <f t="shared" si="3"/>
        <v>2199.6</v>
      </c>
      <c r="R9" s="27">
        <f>SUM(R5:R8)</f>
        <v>7718.52</v>
      </c>
    </row>
    <row r="10" customFormat="1" spans="1:18">
      <c r="A10" s="3"/>
      <c r="B10" s="4"/>
      <c r="C10" s="4"/>
      <c r="D10" s="5"/>
      <c r="E10" s="3"/>
      <c r="F10" s="3"/>
      <c r="G10" s="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</sheetData>
  <mergeCells count="13">
    <mergeCell ref="A1:R1"/>
    <mergeCell ref="A2:R2"/>
    <mergeCell ref="G3:H3"/>
    <mergeCell ref="J3:K3"/>
    <mergeCell ref="L3:M3"/>
    <mergeCell ref="P3:Q3"/>
    <mergeCell ref="A3:A4"/>
    <mergeCell ref="B3:B4"/>
    <mergeCell ref="C3:C4"/>
    <mergeCell ref="D3:D4"/>
    <mergeCell ref="E3:E4"/>
    <mergeCell ref="F3:F4"/>
    <mergeCell ref="R3:R4"/>
  </mergeCells>
  <pageMargins left="0.75" right="0.75" top="1" bottom="1" header="0.5" footer="0.5"/>
  <headerFooter/>
  <ignoredErrors>
    <ignoredError sqref="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陈子敏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2025-03-05T12:57:00Z</dcterms:created>
  <dcterms:modified xsi:type="dcterms:W3CDTF">2025-09-02T04:38:24Z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A835666E96374514BC5F160BF9C6E1E0_13</vt:lpwstr>
  </property>
  <property fmtid="{D5CDD505-2E9C-101B-9397-08002B2CF9AE}" pid="3" name="KSOProductBuildVer">
    <vt:lpwstr>2052-12.1.0.22529</vt:lpwstr>
  </property>
</Properties>
</file>