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2025年8月费用结算表" sheetId="4" r:id="rId1"/>
    <sheet name="2025年8月费用发放表" sheetId="5" r:id="rId2"/>
    <sheet name="2025年8月原始工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<sst xmlns="http://schemas.openxmlformats.org/spreadsheetml/2006/main" count="317" uniqueCount="89">
  <si>
    <t>2025年8月份主校区校园管理中心劳务派遣费用结算表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</si>
  <si>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</si>
  <si>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</si>
  <si>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</si>
  <si>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</si>
  <si>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</si>
  <si>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</si>
  <si>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</si>
  <si>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</si>
  <si>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</si>
  <si>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</si>
  <si>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</si>
  <si>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</t>
  </si>
  <si>
    <t>结算合计金额</t>
  </si>
  <si>
    <t>备注</t>
  </si>
  <si>
    <t>魏文财</t>
  </si>
  <si>
    <t>门  卫</t>
  </si>
  <si>
    <t>沙热汗·阿布都热西提</t>
  </si>
  <si>
    <t>薛君君</t>
  </si>
  <si>
    <t>王丽</t>
  </si>
  <si>
    <t>谢贵付</t>
  </si>
  <si>
    <t>刘桂萍</t>
  </si>
  <si>
    <t>罗星碧</t>
  </si>
  <si>
    <t>罗银春</t>
  </si>
  <si>
    <t>彭海霞</t>
  </si>
  <si>
    <t>蒋国锁</t>
  </si>
  <si>
    <t>曾彩蓉</t>
  </si>
  <si>
    <t>保  洁</t>
  </si>
  <si>
    <t>吉秀霞</t>
  </si>
  <si>
    <t>杨国会</t>
  </si>
  <si>
    <t>热孜宛古丽·喀迪尔</t>
  </si>
  <si>
    <t>刘爱红</t>
  </si>
  <si>
    <t>吐尼沙古丽·努尔</t>
  </si>
  <si>
    <t>余庆</t>
  </si>
  <si>
    <r>
      <rPr>
        <sz val="10"/>
        <rFont val="宋体"/>
        <charset val="134"/>
      </rPr>
      <t>古丽吉米来</t>
    </r>
    <r>
      <rPr>
        <sz val="10"/>
        <rFont val="Tahoma"/>
        <charset val="134"/>
      </rPr>
      <t>·</t>
    </r>
    <r>
      <rPr>
        <sz val="10"/>
        <rFont val="宋体"/>
        <charset val="134"/>
      </rPr>
      <t>托乎提</t>
    </r>
  </si>
  <si>
    <t>努尔卡马尔·加哈亚</t>
  </si>
  <si>
    <t>刘爱兰</t>
  </si>
  <si>
    <t>薛利英</t>
  </si>
  <si>
    <t>张兰苹</t>
  </si>
  <si>
    <r>
      <rPr>
        <sz val="10"/>
        <rFont val="宋体"/>
        <charset val="134"/>
      </rPr>
      <t>古丽加娜提</t>
    </r>
    <r>
      <rPr>
        <sz val="10"/>
        <rFont val="Tahoma"/>
        <charset val="134"/>
      </rPr>
      <t>·</t>
    </r>
    <r>
      <rPr>
        <sz val="10"/>
        <rFont val="宋体"/>
        <charset val="134"/>
      </rPr>
      <t>依米提</t>
    </r>
  </si>
  <si>
    <t>段红利</t>
  </si>
  <si>
    <t>刘英</t>
  </si>
  <si>
    <t>阿依古丽·吐鲁洪</t>
  </si>
  <si>
    <t>阿依努尔·萨比提</t>
  </si>
  <si>
    <t>热萨拉提·玉素甫</t>
  </si>
  <si>
    <t>李林霞</t>
  </si>
  <si>
    <t>阿依努尔·司地克</t>
  </si>
  <si>
    <t>买来木·阿不都克力木</t>
  </si>
  <si>
    <t>杨红娜</t>
  </si>
  <si>
    <t>马四红</t>
  </si>
  <si>
    <t>赵红英</t>
  </si>
  <si>
    <t>郭静</t>
  </si>
  <si>
    <t>曹爱芹</t>
  </si>
  <si>
    <t>布尼牙孜汗·吐尔孙</t>
  </si>
  <si>
    <t>林金山</t>
  </si>
  <si>
    <t>黄秀平</t>
  </si>
  <si>
    <t>赵理江</t>
  </si>
  <si>
    <t>垃圾转运</t>
  </si>
  <si>
    <t>卡地尔·热依木</t>
  </si>
  <si>
    <r>
      <rPr>
        <sz val="10"/>
        <rFont val="宋体"/>
        <charset val="134"/>
      </rPr>
      <t>吐尼沙</t>
    </r>
    <r>
      <rPr>
        <sz val="10"/>
        <rFont val="Tahoma"/>
        <charset val="134"/>
      </rPr>
      <t>·</t>
    </r>
    <r>
      <rPr>
        <sz val="10"/>
        <rFont val="宋体"/>
        <charset val="134"/>
      </rPr>
      <t>铁木尔</t>
    </r>
  </si>
  <si>
    <t>尼牙孜·吾守尔</t>
  </si>
  <si>
    <t>吾斯曼·玉素甫</t>
  </si>
  <si>
    <t>吾热姑丽·马木提</t>
  </si>
  <si>
    <t>库进年</t>
  </si>
  <si>
    <t>合计</t>
  </si>
  <si>
    <t>2025年8月份主校区校园管理中心劳务派遣人员费用发放表</t>
  </si>
  <si>
    <t>个人养老</t>
  </si>
  <si>
    <t>个人失业</t>
  </si>
  <si>
    <t>个人基本医疗</t>
  </si>
  <si>
    <t>个人大额医疗费</t>
  </si>
  <si>
    <t>个人社保合计金额</t>
  </si>
  <si>
    <t>2025年8月份主校区校园管理中心劳务派遣用工费用明细表</t>
  </si>
  <si>
    <t>费用标准（元）/月）</t>
  </si>
  <si>
    <t>班长津贴（元）</t>
  </si>
  <si>
    <t>兼职（元）</t>
  </si>
  <si>
    <t>扣发（元）</t>
  </si>
  <si>
    <t>补发（元）</t>
  </si>
  <si>
    <t>应付费用（元）</t>
  </si>
  <si>
    <t>魏文才</t>
  </si>
  <si>
    <t>王  丽</t>
  </si>
  <si>
    <t>热孜宛古丽·咯迪尔</t>
  </si>
  <si>
    <t>薛丽英</t>
  </si>
  <si>
    <t>张兰萍</t>
  </si>
  <si>
    <t>刘  英</t>
  </si>
  <si>
    <t>买来木·阿不都克里木</t>
  </si>
  <si>
    <t>布尼牙孜汗·吐尔逊</t>
  </si>
  <si>
    <r>
      <rPr>
        <sz val="10"/>
        <rFont val="宋体"/>
        <charset val="134"/>
      </rPr>
      <t>尼亚孜</t>
    </r>
    <r>
      <rPr>
        <sz val="10"/>
        <rFont val="Tahoma"/>
        <charset val="134"/>
      </rPr>
      <t>·</t>
    </r>
    <r>
      <rPr>
        <sz val="10"/>
        <rFont val="宋体"/>
        <charset val="134"/>
      </rPr>
      <t>吾守尔</t>
    </r>
  </si>
  <si>
    <r>
      <rPr>
        <sz val="10"/>
        <rFont val="宋体"/>
        <charset val="134"/>
      </rPr>
      <t>吾热古丽</t>
    </r>
    <r>
      <rPr>
        <sz val="10"/>
        <rFont val="Tahoma"/>
        <charset val="134"/>
      </rPr>
      <t>·</t>
    </r>
    <r>
      <rPr>
        <sz val="10"/>
        <rFont val="宋体"/>
        <charset val="134"/>
      </rPr>
      <t>马木提</t>
    </r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</si>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</sst>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0"/>
      <name val="方正公文小标宋"/>
      <charset val="134"/>
    </font>
    <font>
      <sz val="20"/>
      <color theme="1"/>
      <name val="方正公文小标宋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b/>
      <sz val="12"/>
      <color indexed="8"/>
      <name val="宋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</cellStyleXfs>
  <cellXfs count="4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ont="1" applyFill="1">
      <alignment vertical="center"/>
    </xf>
    <xf numFmtId="0" fontId="1" fillId="3" borderId="0" xfId="52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horizontal="center" vertical="center"/>
    </xf>
    <xf numFmtId="0" fontId="3" fillId="4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3" borderId="0" xfId="52" applyFont="1" applyFill="1" applyBorder="1" applyAlignment="1">
      <alignment horizontal="center" vertical="center"/>
    </xf>
    <xf numFmtId="0" fontId="9" fillId="0" borderId="0" xfId="52" applyFont="1" applyFill="1" applyBorder="1" applyAlignment="1">
      <alignment horizontal="center" vertical="center" shrinkToFit="1"/>
    </xf>
    <xf numFmtId="0" fontId="10" fillId="3" borderId="0" xfId="52" applyFont="1" applyFill="1" applyBorder="1" applyAlignment="1">
      <alignment horizontal="center" vertical="center" shrinkToFit="1"/>
    </xf>
    <xf numFmtId="0" fontId="10" fillId="3" borderId="0" xfId="52" applyFont="1" applyFill="1" applyBorder="1" applyAlignment="1">
      <alignment horizontal="center" vertical="center"/>
    </xf>
    <xf numFmtId="0" fontId="3" fillId="4" borderId="4" xfId="50" applyFont="1" applyFill="1" applyBorder="1" applyAlignment="1">
      <alignment horizontal="center" vertical="center" wrapText="1"/>
    </xf>
    <xf numFmtId="0" fontId="3" fillId="4" borderId="4" xfId="50" applyFont="1" applyFill="1" applyBorder="1" applyAlignment="1">
      <alignment horizontal="center" vertical="center" shrinkToFit="1"/>
    </xf>
    <xf numFmtId="0" fontId="11" fillId="4" borderId="4" xfId="52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0" fillId="3" borderId="0" xfId="52" applyFont="1" applyFill="1" applyBorder="1" applyAlignment="1">
      <alignment horizontal="center" vertical="center" wrapText="1"/>
    </xf>
    <xf numFmtId="0" fontId="12" fillId="4" borderId="4" xfId="0" applyNumberFormat="1" applyFont="1" applyFill="1" applyBorder="1" applyAlignment="1">
      <alignment horizontal="center" vertical="center" wrapText="1"/>
    </xf>
    <xf numFmtId="0" fontId="12" fillId="4" borderId="4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3" fillId="3" borderId="0" xfId="52" applyFont="1" applyFill="1" applyBorder="1" applyAlignment="1">
      <alignment horizontal="center" vertical="center" shrinkToFit="1"/>
    </xf>
    <xf numFmtId="0" fontId="11" fillId="4" borderId="4" xfId="52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tabSelected="1" workbookViewId="0">
      <selection activeCell="P3" sqref="P3"/>
    </sheetView>
  </sheetViews>
  <sheetFormatPr defaultColWidth="8.72727272727273" defaultRowHeight="14"/>
  <cols>
    <col min="2" max="2" width="20.1818181818182" customWidth="1"/>
    <col min="6" max="6" width="9.54545454545454"/>
    <col min="11" max="11" width="9.54545454545454"/>
    <col min="13" max="13" width="10.5454545454545"/>
  </cols>
  <sheetData>
    <row r="1" ht="21" spans="1:14">
      <c r="A1" s="15" t="s">
        <v>0</v>
      </c>
      <c r="B1" s="38"/>
      <c r="C1" s="17"/>
      <c r="D1" s="18"/>
      <c r="E1" s="18"/>
      <c r="F1" s="18"/>
      <c r="G1" s="18"/>
      <c r="H1" s="18"/>
      <c r="I1" s="18"/>
      <c r="J1" s="18"/>
      <c r="K1" s="18"/>
      <c r="L1" s="34"/>
      <c r="M1" s="34"/>
      <c r="N1" s="18"/>
    </row>
    <row r="2" ht="60" spans="1:14">
      <c r="A2" s="19" t="s">
        <v>1</v>
      </c>
      <c r="B2" s="20" t="s">
        <v>2</v>
      </c>
      <c r="C2" s="20" t="s">
        <v>3</v>
      </c>
      <c r="D2" s="19" t="s">
        <v>4</v>
      </c>
      <c r="E2" s="39" t="s">
        <v>5</v>
      </c>
      <c r="F2" s="39" t="s">
        <v>6</v>
      </c>
      <c r="G2" s="39" t="s">
        <v>7</v>
      </c>
      <c r="H2" s="39" t="s">
        <v>8</v>
      </c>
      <c r="I2" s="39" t="s">
        <v>9</v>
      </c>
      <c r="J2" s="39" t="s">
        <v>10</v>
      </c>
      <c r="K2" s="35" t="s">
        <v>11</v>
      </c>
      <c r="L2" s="35" t="s">
        <v>12</v>
      </c>
      <c r="M2" s="35" t="s">
        <v>13</v>
      </c>
      <c r="N2" s="36" t="s">
        <v>14</v>
      </c>
    </row>
    <row r="3" ht="17" customHeight="1" spans="1:14">
      <c r="A3" s="22">
        <v>1</v>
      </c>
      <c r="B3" s="23" t="s">
        <v>15</v>
      </c>
      <c r="C3" s="22" t="s">
        <v>16</v>
      </c>
      <c r="D3" s="24">
        <v>2500</v>
      </c>
      <c r="E3" s="25">
        <v>0</v>
      </c>
      <c r="F3" s="25">
        <v>0</v>
      </c>
      <c r="G3" s="25">
        <v>0</v>
      </c>
      <c r="H3" s="25">
        <v>0</v>
      </c>
      <c r="I3" s="25">
        <v>0</v>
      </c>
      <c r="J3" s="25">
        <v>0</v>
      </c>
      <c r="K3" s="25">
        <f>SUM(F3:J3)</f>
        <v>0</v>
      </c>
      <c r="L3" s="25">
        <v>0</v>
      </c>
      <c r="M3" s="25">
        <f>SUM(D3+K3+L3)</f>
        <v>2500</v>
      </c>
      <c r="N3" s="37"/>
    </row>
    <row r="4" spans="1:14">
      <c r="A4" s="22">
        <v>2</v>
      </c>
      <c r="B4" s="22" t="s">
        <v>17</v>
      </c>
      <c r="C4" s="22" t="s">
        <v>16</v>
      </c>
      <c r="D4" s="24">
        <v>2800</v>
      </c>
      <c r="E4" s="25">
        <v>4999</v>
      </c>
      <c r="F4" s="25">
        <v>799.84</v>
      </c>
      <c r="G4" s="25">
        <v>25</v>
      </c>
      <c r="H4" s="25">
        <v>64.99</v>
      </c>
      <c r="I4" s="25">
        <v>484.9</v>
      </c>
      <c r="J4" s="25">
        <v>5</v>
      </c>
      <c r="K4" s="25">
        <f t="shared" ref="K4:K48" si="0">SUM(F4:J4)</f>
        <v>1379.73</v>
      </c>
      <c r="L4" s="25">
        <v>88</v>
      </c>
      <c r="M4" s="25">
        <f t="shared" ref="M4:M48" si="1">SUM(D4+K4+L4)</f>
        <v>4267.73</v>
      </c>
      <c r="N4" s="37"/>
    </row>
    <row r="5" spans="1:14">
      <c r="A5" s="22">
        <v>3</v>
      </c>
      <c r="B5" s="22" t="s">
        <v>18</v>
      </c>
      <c r="C5" s="22" t="s">
        <v>16</v>
      </c>
      <c r="D5" s="24">
        <v>2900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f t="shared" si="0"/>
        <v>0</v>
      </c>
      <c r="L5" s="25">
        <v>88</v>
      </c>
      <c r="M5" s="25">
        <f t="shared" si="1"/>
        <v>2988</v>
      </c>
      <c r="N5" s="37"/>
    </row>
    <row r="6" spans="1:14">
      <c r="A6" s="22">
        <v>4</v>
      </c>
      <c r="B6" s="22" t="s">
        <v>19</v>
      </c>
      <c r="C6" s="22" t="s">
        <v>16</v>
      </c>
      <c r="D6" s="24">
        <v>2800</v>
      </c>
      <c r="E6" s="25">
        <v>4999</v>
      </c>
      <c r="F6" s="25">
        <v>799.84</v>
      </c>
      <c r="G6" s="25">
        <v>25</v>
      </c>
      <c r="H6" s="25">
        <v>64.99</v>
      </c>
      <c r="I6" s="25">
        <v>484.9</v>
      </c>
      <c r="J6" s="25">
        <v>5</v>
      </c>
      <c r="K6" s="25">
        <f t="shared" si="0"/>
        <v>1379.73</v>
      </c>
      <c r="L6" s="25">
        <v>88</v>
      </c>
      <c r="M6" s="25">
        <f t="shared" si="1"/>
        <v>4267.73</v>
      </c>
      <c r="N6" s="37"/>
    </row>
    <row r="7" spans="1:14">
      <c r="A7" s="22">
        <v>5</v>
      </c>
      <c r="B7" s="26" t="s">
        <v>20</v>
      </c>
      <c r="C7" s="22" t="s">
        <v>16</v>
      </c>
      <c r="D7" s="24">
        <v>2800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f t="shared" si="0"/>
        <v>0</v>
      </c>
      <c r="L7" s="25">
        <v>88</v>
      </c>
      <c r="M7" s="25">
        <f t="shared" si="1"/>
        <v>2888</v>
      </c>
      <c r="N7" s="37"/>
    </row>
    <row r="8" spans="1:14">
      <c r="A8" s="22">
        <v>6</v>
      </c>
      <c r="B8" s="22" t="s">
        <v>21</v>
      </c>
      <c r="C8" s="22" t="s">
        <v>16</v>
      </c>
      <c r="D8" s="24">
        <v>4500</v>
      </c>
      <c r="E8" s="25">
        <v>4999</v>
      </c>
      <c r="F8" s="25">
        <v>799.84</v>
      </c>
      <c r="G8" s="25">
        <v>25</v>
      </c>
      <c r="H8" s="25">
        <v>64.99</v>
      </c>
      <c r="I8" s="25">
        <v>484.9</v>
      </c>
      <c r="J8" s="25">
        <v>5</v>
      </c>
      <c r="K8" s="25">
        <f t="shared" si="0"/>
        <v>1379.73</v>
      </c>
      <c r="L8" s="25">
        <v>88</v>
      </c>
      <c r="M8" s="25">
        <f t="shared" si="1"/>
        <v>5967.73</v>
      </c>
      <c r="N8" s="37"/>
    </row>
    <row r="9" spans="1:14">
      <c r="A9" s="22">
        <v>7</v>
      </c>
      <c r="B9" s="27" t="s">
        <v>22</v>
      </c>
      <c r="C9" s="22" t="s">
        <v>16</v>
      </c>
      <c r="D9" s="24">
        <v>4500</v>
      </c>
      <c r="E9" s="25">
        <v>4999</v>
      </c>
      <c r="F9" s="25">
        <v>799.84</v>
      </c>
      <c r="G9" s="25">
        <v>25</v>
      </c>
      <c r="H9" s="25">
        <v>64.99</v>
      </c>
      <c r="I9" s="25">
        <v>484.9</v>
      </c>
      <c r="J9" s="25">
        <v>5</v>
      </c>
      <c r="K9" s="25">
        <f t="shared" si="0"/>
        <v>1379.73</v>
      </c>
      <c r="L9" s="25">
        <v>88</v>
      </c>
      <c r="M9" s="25">
        <f t="shared" si="1"/>
        <v>5967.73</v>
      </c>
      <c r="N9" s="37"/>
    </row>
    <row r="10" spans="1:14">
      <c r="A10" s="22">
        <v>8</v>
      </c>
      <c r="B10" s="27" t="s">
        <v>23</v>
      </c>
      <c r="C10" s="22" t="s">
        <v>16</v>
      </c>
      <c r="D10" s="24">
        <v>4500</v>
      </c>
      <c r="E10" s="25">
        <v>4999</v>
      </c>
      <c r="F10" s="25">
        <v>799.84</v>
      </c>
      <c r="G10" s="25">
        <v>25</v>
      </c>
      <c r="H10" s="25">
        <v>64.99</v>
      </c>
      <c r="I10" s="25">
        <v>484.9</v>
      </c>
      <c r="J10" s="25">
        <v>5</v>
      </c>
      <c r="K10" s="25">
        <f t="shared" si="0"/>
        <v>1379.73</v>
      </c>
      <c r="L10" s="25">
        <v>88</v>
      </c>
      <c r="M10" s="25">
        <f t="shared" si="1"/>
        <v>5967.73</v>
      </c>
      <c r="N10" s="37"/>
    </row>
    <row r="11" spans="1:14">
      <c r="A11" s="22">
        <v>9</v>
      </c>
      <c r="B11" s="27" t="s">
        <v>24</v>
      </c>
      <c r="C11" s="22" t="s">
        <v>16</v>
      </c>
      <c r="D11" s="24">
        <v>3500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f t="shared" si="0"/>
        <v>0</v>
      </c>
      <c r="L11" s="25">
        <v>88</v>
      </c>
      <c r="M11" s="25">
        <f t="shared" si="1"/>
        <v>3588</v>
      </c>
      <c r="N11" s="37"/>
    </row>
    <row r="12" spans="1:14">
      <c r="A12" s="22">
        <v>10</v>
      </c>
      <c r="B12" s="28" t="s">
        <v>25</v>
      </c>
      <c r="C12" s="22" t="s">
        <v>16</v>
      </c>
      <c r="D12" s="24">
        <v>3500</v>
      </c>
      <c r="E12" s="25">
        <v>4999</v>
      </c>
      <c r="F12" s="25">
        <v>799.84</v>
      </c>
      <c r="G12" s="25">
        <v>25</v>
      </c>
      <c r="H12" s="25">
        <v>64.99</v>
      </c>
      <c r="I12" s="25">
        <v>484.9</v>
      </c>
      <c r="J12" s="25">
        <v>5</v>
      </c>
      <c r="K12" s="25">
        <f t="shared" si="0"/>
        <v>1379.73</v>
      </c>
      <c r="L12" s="25">
        <v>88</v>
      </c>
      <c r="M12" s="25">
        <f t="shared" si="1"/>
        <v>4967.73</v>
      </c>
      <c r="N12" s="37"/>
    </row>
    <row r="13" spans="1:14">
      <c r="A13" s="22">
        <v>11</v>
      </c>
      <c r="B13" s="29" t="s">
        <v>26</v>
      </c>
      <c r="C13" s="22" t="s">
        <v>27</v>
      </c>
      <c r="D13" s="24">
        <v>3238</v>
      </c>
      <c r="E13" s="25">
        <v>4999</v>
      </c>
      <c r="F13" s="25">
        <v>799.84</v>
      </c>
      <c r="G13" s="25">
        <v>25</v>
      </c>
      <c r="H13" s="25">
        <v>64.99</v>
      </c>
      <c r="I13" s="25">
        <v>484.9</v>
      </c>
      <c r="J13" s="25">
        <v>5</v>
      </c>
      <c r="K13" s="25">
        <f t="shared" si="0"/>
        <v>1379.73</v>
      </c>
      <c r="L13" s="25">
        <v>88</v>
      </c>
      <c r="M13" s="25">
        <f t="shared" si="1"/>
        <v>4705.73</v>
      </c>
      <c r="N13" s="37"/>
    </row>
    <row r="14" spans="1:14">
      <c r="A14" s="22">
        <v>12</v>
      </c>
      <c r="B14" s="29" t="s">
        <v>28</v>
      </c>
      <c r="C14" s="22" t="s">
        <v>27</v>
      </c>
      <c r="D14" s="24">
        <v>3500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f t="shared" si="0"/>
        <v>0</v>
      </c>
      <c r="L14" s="25">
        <v>88</v>
      </c>
      <c r="M14" s="25">
        <f t="shared" si="1"/>
        <v>3588</v>
      </c>
      <c r="N14" s="37"/>
    </row>
    <row r="15" spans="1:14">
      <c r="A15" s="22">
        <v>13</v>
      </c>
      <c r="B15" s="29" t="s">
        <v>29</v>
      </c>
      <c r="C15" s="22" t="s">
        <v>27</v>
      </c>
      <c r="D15" s="24">
        <v>2762</v>
      </c>
      <c r="E15" s="25">
        <v>4999</v>
      </c>
      <c r="F15" s="25">
        <v>799.84</v>
      </c>
      <c r="G15" s="25">
        <v>25</v>
      </c>
      <c r="H15" s="25">
        <v>64.99</v>
      </c>
      <c r="I15" s="25">
        <v>484.9</v>
      </c>
      <c r="J15" s="25">
        <v>5</v>
      </c>
      <c r="K15" s="25">
        <f t="shared" si="0"/>
        <v>1379.73</v>
      </c>
      <c r="L15" s="25">
        <v>88</v>
      </c>
      <c r="M15" s="25">
        <f t="shared" si="1"/>
        <v>4229.73</v>
      </c>
      <c r="N15" s="37"/>
    </row>
    <row r="16" spans="1:14">
      <c r="A16" s="22">
        <v>14</v>
      </c>
      <c r="B16" s="30" t="s">
        <v>30</v>
      </c>
      <c r="C16" s="22" t="s">
        <v>27</v>
      </c>
      <c r="D16" s="24">
        <v>3507</v>
      </c>
      <c r="E16" s="25">
        <v>4999</v>
      </c>
      <c r="F16" s="25">
        <v>799.84</v>
      </c>
      <c r="G16" s="25">
        <v>25</v>
      </c>
      <c r="H16" s="25">
        <v>64.99</v>
      </c>
      <c r="I16" s="25">
        <v>484.9</v>
      </c>
      <c r="J16" s="25">
        <v>5</v>
      </c>
      <c r="K16" s="25">
        <f t="shared" si="0"/>
        <v>1379.73</v>
      </c>
      <c r="L16" s="25">
        <v>88</v>
      </c>
      <c r="M16" s="25">
        <f t="shared" si="1"/>
        <v>4974.73</v>
      </c>
      <c r="N16" s="37"/>
    </row>
    <row r="17" spans="1:14">
      <c r="A17" s="22">
        <v>15</v>
      </c>
      <c r="B17" s="29" t="s">
        <v>31</v>
      </c>
      <c r="C17" s="22" t="s">
        <v>27</v>
      </c>
      <c r="D17" s="24">
        <v>3580</v>
      </c>
      <c r="E17" s="25">
        <v>4999</v>
      </c>
      <c r="F17" s="25">
        <v>799.84</v>
      </c>
      <c r="G17" s="25">
        <v>25</v>
      </c>
      <c r="H17" s="25">
        <v>64.99</v>
      </c>
      <c r="I17" s="25">
        <v>484.9</v>
      </c>
      <c r="J17" s="25">
        <v>5</v>
      </c>
      <c r="K17" s="25">
        <f t="shared" si="0"/>
        <v>1379.73</v>
      </c>
      <c r="L17" s="25">
        <v>88</v>
      </c>
      <c r="M17" s="25">
        <f t="shared" si="1"/>
        <v>5047.73</v>
      </c>
      <c r="N17" s="37"/>
    </row>
    <row r="18" spans="1:14">
      <c r="A18" s="22">
        <v>16</v>
      </c>
      <c r="B18" s="29" t="s">
        <v>32</v>
      </c>
      <c r="C18" s="22" t="s">
        <v>27</v>
      </c>
      <c r="D18" s="24">
        <v>3090</v>
      </c>
      <c r="E18" s="25">
        <v>4999</v>
      </c>
      <c r="F18" s="25">
        <v>799.84</v>
      </c>
      <c r="G18" s="25">
        <v>25</v>
      </c>
      <c r="H18" s="25">
        <v>64.99</v>
      </c>
      <c r="I18" s="25">
        <v>484.9</v>
      </c>
      <c r="J18" s="25">
        <v>5</v>
      </c>
      <c r="K18" s="25">
        <f t="shared" si="0"/>
        <v>1379.73</v>
      </c>
      <c r="L18" s="25">
        <v>88</v>
      </c>
      <c r="M18" s="25">
        <f t="shared" si="1"/>
        <v>4557.73</v>
      </c>
      <c r="N18" s="37"/>
    </row>
    <row r="19" spans="1:14">
      <c r="A19" s="22">
        <v>17</v>
      </c>
      <c r="B19" s="29" t="s">
        <v>33</v>
      </c>
      <c r="C19" s="22" t="s">
        <v>27</v>
      </c>
      <c r="D19" s="24">
        <v>1960</v>
      </c>
      <c r="E19" s="25">
        <v>4999</v>
      </c>
      <c r="F19" s="25">
        <v>799.84</v>
      </c>
      <c r="G19" s="25">
        <v>25</v>
      </c>
      <c r="H19" s="25">
        <v>64.99</v>
      </c>
      <c r="I19" s="25">
        <v>484.9</v>
      </c>
      <c r="J19" s="25">
        <v>5</v>
      </c>
      <c r="K19" s="25">
        <f t="shared" si="0"/>
        <v>1379.73</v>
      </c>
      <c r="L19" s="25">
        <v>88</v>
      </c>
      <c r="M19" s="25">
        <f t="shared" si="1"/>
        <v>3427.73</v>
      </c>
      <c r="N19" s="37"/>
    </row>
    <row r="20" spans="1:14">
      <c r="A20" s="22">
        <v>18</v>
      </c>
      <c r="B20" s="29" t="s">
        <v>34</v>
      </c>
      <c r="C20" s="22" t="s">
        <v>27</v>
      </c>
      <c r="D20" s="24">
        <v>2933</v>
      </c>
      <c r="E20" s="25">
        <v>4999</v>
      </c>
      <c r="F20" s="25">
        <v>799.84</v>
      </c>
      <c r="G20" s="25">
        <v>25</v>
      </c>
      <c r="H20" s="25">
        <v>64.99</v>
      </c>
      <c r="I20" s="25">
        <v>484.9</v>
      </c>
      <c r="J20" s="25">
        <v>5</v>
      </c>
      <c r="K20" s="25">
        <f t="shared" si="0"/>
        <v>1379.73</v>
      </c>
      <c r="L20" s="25">
        <v>88</v>
      </c>
      <c r="M20" s="25">
        <f t="shared" si="1"/>
        <v>4400.73</v>
      </c>
      <c r="N20" s="37"/>
    </row>
    <row r="21" spans="1:14">
      <c r="A21" s="22">
        <v>19</v>
      </c>
      <c r="B21" s="29" t="s">
        <v>35</v>
      </c>
      <c r="C21" s="22" t="s">
        <v>27</v>
      </c>
      <c r="D21" s="24">
        <v>2667</v>
      </c>
      <c r="E21" s="25">
        <v>4999</v>
      </c>
      <c r="F21" s="25">
        <v>799.84</v>
      </c>
      <c r="G21" s="25">
        <v>25</v>
      </c>
      <c r="H21" s="25">
        <v>64.99</v>
      </c>
      <c r="I21" s="25">
        <v>484.9</v>
      </c>
      <c r="J21" s="25">
        <v>5</v>
      </c>
      <c r="K21" s="25">
        <f t="shared" si="0"/>
        <v>1379.73</v>
      </c>
      <c r="L21" s="25">
        <v>88</v>
      </c>
      <c r="M21" s="25">
        <f t="shared" si="1"/>
        <v>4134.73</v>
      </c>
      <c r="N21" s="37"/>
    </row>
    <row r="22" spans="1:14">
      <c r="A22" s="22">
        <v>20</v>
      </c>
      <c r="B22" s="29" t="s">
        <v>36</v>
      </c>
      <c r="C22" s="22" t="s">
        <v>27</v>
      </c>
      <c r="D22" s="24">
        <v>2940</v>
      </c>
      <c r="E22" s="25">
        <v>4999</v>
      </c>
      <c r="F22" s="25">
        <v>799.84</v>
      </c>
      <c r="G22" s="25">
        <v>25</v>
      </c>
      <c r="H22" s="25">
        <v>64.99</v>
      </c>
      <c r="I22" s="25">
        <v>484.9</v>
      </c>
      <c r="J22" s="25">
        <v>5</v>
      </c>
      <c r="K22" s="25">
        <f t="shared" si="0"/>
        <v>1379.73</v>
      </c>
      <c r="L22" s="25">
        <v>88</v>
      </c>
      <c r="M22" s="25">
        <f t="shared" si="1"/>
        <v>4407.73</v>
      </c>
      <c r="N22" s="37"/>
    </row>
    <row r="23" spans="1:14">
      <c r="A23" s="22">
        <v>21</v>
      </c>
      <c r="B23" s="29" t="s">
        <v>37</v>
      </c>
      <c r="C23" s="22" t="s">
        <v>27</v>
      </c>
      <c r="D23" s="24">
        <v>2240</v>
      </c>
      <c r="E23" s="25">
        <v>4999</v>
      </c>
      <c r="F23" s="25">
        <v>799.84</v>
      </c>
      <c r="G23" s="25">
        <v>25</v>
      </c>
      <c r="H23" s="25">
        <v>64.99</v>
      </c>
      <c r="I23" s="25">
        <v>484.9</v>
      </c>
      <c r="J23" s="25">
        <v>5</v>
      </c>
      <c r="K23" s="25">
        <f t="shared" si="0"/>
        <v>1379.73</v>
      </c>
      <c r="L23" s="25">
        <v>88</v>
      </c>
      <c r="M23" s="25">
        <f t="shared" si="1"/>
        <v>3707.73</v>
      </c>
      <c r="N23" s="37"/>
    </row>
    <row r="24" spans="1:14">
      <c r="A24" s="22">
        <v>22</v>
      </c>
      <c r="B24" s="30" t="s">
        <v>38</v>
      </c>
      <c r="C24" s="22" t="s">
        <v>27</v>
      </c>
      <c r="D24" s="24">
        <v>3040</v>
      </c>
      <c r="E24" s="25">
        <v>4999</v>
      </c>
      <c r="F24" s="25">
        <v>799.84</v>
      </c>
      <c r="G24" s="25">
        <v>25</v>
      </c>
      <c r="H24" s="25">
        <v>64.99</v>
      </c>
      <c r="I24" s="25">
        <v>484.9</v>
      </c>
      <c r="J24" s="25">
        <v>5</v>
      </c>
      <c r="K24" s="25">
        <f t="shared" si="0"/>
        <v>1379.73</v>
      </c>
      <c r="L24" s="25">
        <v>88</v>
      </c>
      <c r="M24" s="25">
        <f t="shared" si="1"/>
        <v>4507.73</v>
      </c>
      <c r="N24" s="37"/>
    </row>
    <row r="25" spans="1:14">
      <c r="A25" s="22">
        <v>23</v>
      </c>
      <c r="B25" s="31" t="s">
        <v>39</v>
      </c>
      <c r="C25" s="22" t="s">
        <v>27</v>
      </c>
      <c r="D25" s="24">
        <v>2940</v>
      </c>
      <c r="E25" s="25">
        <v>4999</v>
      </c>
      <c r="F25" s="25">
        <v>799.84</v>
      </c>
      <c r="G25" s="25">
        <v>25</v>
      </c>
      <c r="H25" s="25">
        <v>64.99</v>
      </c>
      <c r="I25" s="25">
        <v>484.9</v>
      </c>
      <c r="J25" s="25">
        <v>5</v>
      </c>
      <c r="K25" s="25">
        <f t="shared" si="0"/>
        <v>1379.73</v>
      </c>
      <c r="L25" s="25">
        <v>88</v>
      </c>
      <c r="M25" s="25">
        <f t="shared" si="1"/>
        <v>4407.73</v>
      </c>
      <c r="N25" s="37"/>
    </row>
    <row r="26" spans="1:14">
      <c r="A26" s="22">
        <v>24</v>
      </c>
      <c r="B26" s="29" t="s">
        <v>40</v>
      </c>
      <c r="C26" s="22" t="s">
        <v>27</v>
      </c>
      <c r="D26" s="24">
        <v>2940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f t="shared" si="0"/>
        <v>0</v>
      </c>
      <c r="L26" s="25">
        <v>88</v>
      </c>
      <c r="M26" s="25">
        <f t="shared" si="1"/>
        <v>3028</v>
      </c>
      <c r="N26" s="37"/>
    </row>
    <row r="27" spans="1:14">
      <c r="A27" s="22">
        <v>25</v>
      </c>
      <c r="B27" s="29" t="s">
        <v>41</v>
      </c>
      <c r="C27" s="22" t="s">
        <v>27</v>
      </c>
      <c r="D27" s="24">
        <v>3470</v>
      </c>
      <c r="E27" s="25">
        <v>4999</v>
      </c>
      <c r="F27" s="25">
        <v>799.84</v>
      </c>
      <c r="G27" s="25">
        <v>25</v>
      </c>
      <c r="H27" s="25">
        <v>64.99</v>
      </c>
      <c r="I27" s="25">
        <v>484.9</v>
      </c>
      <c r="J27" s="25">
        <v>5</v>
      </c>
      <c r="K27" s="25">
        <f t="shared" si="0"/>
        <v>1379.73</v>
      </c>
      <c r="L27" s="25">
        <v>88</v>
      </c>
      <c r="M27" s="25">
        <f t="shared" si="1"/>
        <v>4937.73</v>
      </c>
      <c r="N27" s="37"/>
    </row>
    <row r="28" spans="1:14">
      <c r="A28" s="22">
        <v>26</v>
      </c>
      <c r="B28" s="29" t="s">
        <v>42</v>
      </c>
      <c r="C28" s="22" t="s">
        <v>27</v>
      </c>
      <c r="D28" s="24">
        <v>3470</v>
      </c>
      <c r="E28" s="25">
        <v>4999</v>
      </c>
      <c r="F28" s="25">
        <v>799.84</v>
      </c>
      <c r="G28" s="25">
        <v>25</v>
      </c>
      <c r="H28" s="25">
        <v>64.99</v>
      </c>
      <c r="I28" s="25">
        <v>484.9</v>
      </c>
      <c r="J28" s="25">
        <v>5</v>
      </c>
      <c r="K28" s="25">
        <f t="shared" si="0"/>
        <v>1379.73</v>
      </c>
      <c r="L28" s="25">
        <v>88</v>
      </c>
      <c r="M28" s="25">
        <f t="shared" si="1"/>
        <v>4937.73</v>
      </c>
      <c r="N28" s="37"/>
    </row>
    <row r="29" spans="1:14">
      <c r="A29" s="22">
        <v>27</v>
      </c>
      <c r="B29" s="29" t="s">
        <v>43</v>
      </c>
      <c r="C29" s="22" t="s">
        <v>27</v>
      </c>
      <c r="D29" s="24">
        <v>3090</v>
      </c>
      <c r="E29" s="25">
        <v>4999</v>
      </c>
      <c r="F29" s="25">
        <v>799.84</v>
      </c>
      <c r="G29" s="25">
        <v>25</v>
      </c>
      <c r="H29" s="25">
        <v>64.99</v>
      </c>
      <c r="I29" s="25">
        <v>484.9</v>
      </c>
      <c r="J29" s="25">
        <v>5</v>
      </c>
      <c r="K29" s="25">
        <f t="shared" si="0"/>
        <v>1379.73</v>
      </c>
      <c r="L29" s="25">
        <v>88</v>
      </c>
      <c r="M29" s="25">
        <f t="shared" si="1"/>
        <v>4557.73</v>
      </c>
      <c r="N29" s="37"/>
    </row>
    <row r="30" spans="1:14">
      <c r="A30" s="22">
        <v>28</v>
      </c>
      <c r="B30" s="29" t="s">
        <v>44</v>
      </c>
      <c r="C30" s="22" t="s">
        <v>27</v>
      </c>
      <c r="D30" s="24">
        <v>3470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f t="shared" si="0"/>
        <v>0</v>
      </c>
      <c r="L30" s="25">
        <v>88</v>
      </c>
      <c r="M30" s="25">
        <f t="shared" si="1"/>
        <v>3558</v>
      </c>
      <c r="N30" s="37"/>
    </row>
    <row r="31" spans="1:14">
      <c r="A31" s="22">
        <v>29</v>
      </c>
      <c r="B31" s="29" t="s">
        <v>45</v>
      </c>
      <c r="C31" s="22" t="s">
        <v>27</v>
      </c>
      <c r="D31" s="24">
        <v>3000</v>
      </c>
      <c r="E31" s="25">
        <v>4999</v>
      </c>
      <c r="F31" s="25">
        <v>799.84</v>
      </c>
      <c r="G31" s="25">
        <v>25</v>
      </c>
      <c r="H31" s="25">
        <v>64.99</v>
      </c>
      <c r="I31" s="25">
        <v>484.9</v>
      </c>
      <c r="J31" s="25">
        <v>5</v>
      </c>
      <c r="K31" s="25">
        <f t="shared" si="0"/>
        <v>1379.73</v>
      </c>
      <c r="L31" s="25">
        <v>88</v>
      </c>
      <c r="M31" s="25">
        <f t="shared" si="1"/>
        <v>4467.73</v>
      </c>
      <c r="N31" s="37"/>
    </row>
    <row r="32" spans="1:14">
      <c r="A32" s="22">
        <v>30</v>
      </c>
      <c r="B32" s="29" t="s">
        <v>46</v>
      </c>
      <c r="C32" s="22" t="s">
        <v>27</v>
      </c>
      <c r="D32" s="24">
        <v>2900</v>
      </c>
      <c r="E32" s="25">
        <v>4999</v>
      </c>
      <c r="F32" s="25">
        <v>799.84</v>
      </c>
      <c r="G32" s="25">
        <v>25</v>
      </c>
      <c r="H32" s="25">
        <v>64.99</v>
      </c>
      <c r="I32" s="25">
        <v>484.9</v>
      </c>
      <c r="J32" s="25">
        <v>5</v>
      </c>
      <c r="K32" s="25">
        <f t="shared" si="0"/>
        <v>1379.73</v>
      </c>
      <c r="L32" s="25">
        <v>88</v>
      </c>
      <c r="M32" s="25">
        <f t="shared" si="1"/>
        <v>4367.73</v>
      </c>
      <c r="N32" s="37"/>
    </row>
    <row r="33" spans="1:14">
      <c r="A33" s="22">
        <v>31</v>
      </c>
      <c r="B33" s="32" t="s">
        <v>47</v>
      </c>
      <c r="C33" s="22" t="s">
        <v>27</v>
      </c>
      <c r="D33" s="24">
        <v>2900</v>
      </c>
      <c r="E33" s="25">
        <v>4999</v>
      </c>
      <c r="F33" s="25">
        <v>799.84</v>
      </c>
      <c r="G33" s="25">
        <v>25</v>
      </c>
      <c r="H33" s="25">
        <v>64.99</v>
      </c>
      <c r="I33" s="25">
        <v>484.9</v>
      </c>
      <c r="J33" s="25">
        <v>5</v>
      </c>
      <c r="K33" s="25">
        <f t="shared" si="0"/>
        <v>1379.73</v>
      </c>
      <c r="L33" s="25">
        <v>88</v>
      </c>
      <c r="M33" s="25">
        <f t="shared" si="1"/>
        <v>4367.73</v>
      </c>
      <c r="N33" s="37"/>
    </row>
    <row r="34" spans="1:14">
      <c r="A34" s="22">
        <v>32</v>
      </c>
      <c r="B34" s="29" t="s">
        <v>48</v>
      </c>
      <c r="C34" s="22" t="s">
        <v>27</v>
      </c>
      <c r="D34" s="24">
        <v>1242</v>
      </c>
      <c r="E34" s="25">
        <v>4999</v>
      </c>
      <c r="F34" s="25">
        <v>799.84</v>
      </c>
      <c r="G34" s="25">
        <v>25</v>
      </c>
      <c r="H34" s="25">
        <v>64.99</v>
      </c>
      <c r="I34" s="25">
        <v>484.9</v>
      </c>
      <c r="J34" s="25">
        <v>5</v>
      </c>
      <c r="K34" s="25">
        <f t="shared" si="0"/>
        <v>1379.73</v>
      </c>
      <c r="L34" s="25">
        <v>88</v>
      </c>
      <c r="M34" s="25">
        <f t="shared" si="1"/>
        <v>2709.73</v>
      </c>
      <c r="N34" s="37"/>
    </row>
    <row r="35" spans="1:14">
      <c r="A35" s="22">
        <v>33</v>
      </c>
      <c r="B35" s="29" t="s">
        <v>49</v>
      </c>
      <c r="C35" s="22" t="s">
        <v>27</v>
      </c>
      <c r="D35" s="24">
        <v>3500</v>
      </c>
      <c r="E35" s="25">
        <v>4999</v>
      </c>
      <c r="F35" s="25">
        <v>799.84</v>
      </c>
      <c r="G35" s="25">
        <v>25</v>
      </c>
      <c r="H35" s="25">
        <v>64.99</v>
      </c>
      <c r="I35" s="25">
        <v>484.9</v>
      </c>
      <c r="J35" s="25">
        <v>5</v>
      </c>
      <c r="K35" s="25">
        <f t="shared" si="0"/>
        <v>1379.73</v>
      </c>
      <c r="L35" s="25">
        <v>88</v>
      </c>
      <c r="M35" s="25">
        <f t="shared" si="1"/>
        <v>4967.73</v>
      </c>
      <c r="N35" s="37"/>
    </row>
    <row r="36" spans="1:14">
      <c r="A36" s="22">
        <v>34</v>
      </c>
      <c r="B36" s="29" t="s">
        <v>50</v>
      </c>
      <c r="C36" s="22" t="s">
        <v>27</v>
      </c>
      <c r="D36" s="24">
        <v>3500</v>
      </c>
      <c r="E36" s="25">
        <v>4999</v>
      </c>
      <c r="F36" s="25">
        <v>799.84</v>
      </c>
      <c r="G36" s="25">
        <v>25</v>
      </c>
      <c r="H36" s="25">
        <v>64.99</v>
      </c>
      <c r="I36" s="25">
        <v>484.9</v>
      </c>
      <c r="J36" s="25">
        <v>5</v>
      </c>
      <c r="K36" s="25">
        <f t="shared" si="0"/>
        <v>1379.73</v>
      </c>
      <c r="L36" s="25">
        <v>88</v>
      </c>
      <c r="M36" s="25">
        <f t="shared" si="1"/>
        <v>4967.73</v>
      </c>
      <c r="N36" s="37"/>
    </row>
    <row r="37" spans="1:14">
      <c r="A37" s="22">
        <v>35</v>
      </c>
      <c r="B37" s="29" t="s">
        <v>51</v>
      </c>
      <c r="C37" s="22" t="s">
        <v>27</v>
      </c>
      <c r="D37" s="24">
        <v>3000</v>
      </c>
      <c r="E37" s="25">
        <v>4999</v>
      </c>
      <c r="F37" s="25">
        <v>799.84</v>
      </c>
      <c r="G37" s="25">
        <v>25</v>
      </c>
      <c r="H37" s="25">
        <v>64.99</v>
      </c>
      <c r="I37" s="25">
        <v>484.9</v>
      </c>
      <c r="J37" s="25">
        <v>5</v>
      </c>
      <c r="K37" s="25">
        <f t="shared" si="0"/>
        <v>1379.73</v>
      </c>
      <c r="L37" s="25">
        <v>88</v>
      </c>
      <c r="M37" s="25">
        <f t="shared" si="1"/>
        <v>4467.73</v>
      </c>
      <c r="N37" s="37"/>
    </row>
    <row r="38" spans="1:14">
      <c r="A38" s="22">
        <v>36</v>
      </c>
      <c r="B38" s="29" t="s">
        <v>52</v>
      </c>
      <c r="C38" s="22" t="s">
        <v>27</v>
      </c>
      <c r="D38" s="24">
        <v>2800</v>
      </c>
      <c r="E38" s="25">
        <v>4999</v>
      </c>
      <c r="F38" s="25">
        <v>799.84</v>
      </c>
      <c r="G38" s="25">
        <v>25</v>
      </c>
      <c r="H38" s="25">
        <v>64.99</v>
      </c>
      <c r="I38" s="25">
        <v>484.9</v>
      </c>
      <c r="J38" s="25">
        <v>5</v>
      </c>
      <c r="K38" s="25">
        <f t="shared" si="0"/>
        <v>1379.73</v>
      </c>
      <c r="L38" s="25">
        <v>88</v>
      </c>
      <c r="M38" s="25">
        <f t="shared" si="1"/>
        <v>4267.73</v>
      </c>
      <c r="N38" s="37"/>
    </row>
    <row r="39" spans="1:14">
      <c r="A39" s="22">
        <v>37</v>
      </c>
      <c r="B39" s="32" t="s">
        <v>53</v>
      </c>
      <c r="C39" s="22" t="s">
        <v>27</v>
      </c>
      <c r="D39" s="24">
        <v>2800</v>
      </c>
      <c r="E39" s="25">
        <v>4999</v>
      </c>
      <c r="F39" s="25">
        <v>799.84</v>
      </c>
      <c r="G39" s="25">
        <v>25</v>
      </c>
      <c r="H39" s="25">
        <v>64.99</v>
      </c>
      <c r="I39" s="25">
        <v>484.9</v>
      </c>
      <c r="J39" s="25">
        <v>5</v>
      </c>
      <c r="K39" s="25">
        <f t="shared" si="0"/>
        <v>1379.73</v>
      </c>
      <c r="L39" s="25">
        <v>88</v>
      </c>
      <c r="M39" s="25">
        <f t="shared" si="1"/>
        <v>4267.73</v>
      </c>
      <c r="N39" s="37"/>
    </row>
    <row r="40" spans="1:14">
      <c r="A40" s="22">
        <v>38</v>
      </c>
      <c r="B40" s="29" t="s">
        <v>54</v>
      </c>
      <c r="C40" s="22" t="s">
        <v>27</v>
      </c>
      <c r="D40" s="24">
        <v>2933</v>
      </c>
      <c r="E40" s="25">
        <v>4999</v>
      </c>
      <c r="F40" s="25">
        <v>799.84</v>
      </c>
      <c r="G40" s="25">
        <v>25</v>
      </c>
      <c r="H40" s="25">
        <v>64.99</v>
      </c>
      <c r="I40" s="25">
        <v>484.9</v>
      </c>
      <c r="J40" s="25">
        <v>5</v>
      </c>
      <c r="K40" s="25">
        <f t="shared" si="0"/>
        <v>1379.73</v>
      </c>
      <c r="L40" s="25">
        <v>88</v>
      </c>
      <c r="M40" s="25">
        <f t="shared" si="1"/>
        <v>4400.73</v>
      </c>
      <c r="N40" s="37"/>
    </row>
    <row r="41" spans="1:14">
      <c r="A41" s="22">
        <v>39</v>
      </c>
      <c r="B41" s="29" t="s">
        <v>55</v>
      </c>
      <c r="C41" s="22" t="s">
        <v>27</v>
      </c>
      <c r="D41" s="24">
        <v>2667</v>
      </c>
      <c r="E41" s="25">
        <v>4999</v>
      </c>
      <c r="F41" s="25">
        <v>799.84</v>
      </c>
      <c r="G41" s="25">
        <v>25</v>
      </c>
      <c r="H41" s="25">
        <v>64.99</v>
      </c>
      <c r="I41" s="25">
        <v>484.9</v>
      </c>
      <c r="J41" s="25">
        <v>5</v>
      </c>
      <c r="K41" s="25">
        <f t="shared" si="0"/>
        <v>1379.73</v>
      </c>
      <c r="L41" s="25">
        <v>88</v>
      </c>
      <c r="M41" s="25">
        <f t="shared" si="1"/>
        <v>4134.73</v>
      </c>
      <c r="N41" s="37"/>
    </row>
    <row r="42" spans="1:14">
      <c r="A42" s="22">
        <v>40</v>
      </c>
      <c r="B42" s="29" t="s">
        <v>56</v>
      </c>
      <c r="C42" s="22" t="s">
        <v>57</v>
      </c>
      <c r="D42" s="24">
        <v>4500</v>
      </c>
      <c r="E42" s="25">
        <v>4999</v>
      </c>
      <c r="F42" s="25">
        <v>799.84</v>
      </c>
      <c r="G42" s="25">
        <v>25</v>
      </c>
      <c r="H42" s="25">
        <v>64.99</v>
      </c>
      <c r="I42" s="25">
        <v>484.9</v>
      </c>
      <c r="J42" s="25">
        <v>5</v>
      </c>
      <c r="K42" s="25">
        <f t="shared" si="0"/>
        <v>1379.73</v>
      </c>
      <c r="L42" s="25">
        <v>88</v>
      </c>
      <c r="M42" s="25">
        <f t="shared" si="1"/>
        <v>5967.73</v>
      </c>
      <c r="N42" s="37"/>
    </row>
    <row r="43" spans="1:14">
      <c r="A43" s="22">
        <v>41</v>
      </c>
      <c r="B43" s="29" t="s">
        <v>58</v>
      </c>
      <c r="C43" s="22" t="s">
        <v>57</v>
      </c>
      <c r="D43" s="24">
        <v>4500</v>
      </c>
      <c r="E43" s="25">
        <v>4999</v>
      </c>
      <c r="F43" s="25">
        <v>799.84</v>
      </c>
      <c r="G43" s="25">
        <v>25</v>
      </c>
      <c r="H43" s="25">
        <v>64.99</v>
      </c>
      <c r="I43" s="25">
        <v>0</v>
      </c>
      <c r="J43" s="25">
        <v>0</v>
      </c>
      <c r="K43" s="25">
        <f t="shared" si="0"/>
        <v>889.83</v>
      </c>
      <c r="L43" s="25">
        <v>88</v>
      </c>
      <c r="M43" s="25">
        <f t="shared" si="1"/>
        <v>5477.83</v>
      </c>
      <c r="N43" s="37"/>
    </row>
    <row r="44" spans="1:14">
      <c r="A44" s="22">
        <v>42</v>
      </c>
      <c r="B44" s="29" t="s">
        <v>59</v>
      </c>
      <c r="C44" s="22" t="s">
        <v>57</v>
      </c>
      <c r="D44" s="24">
        <v>2800</v>
      </c>
      <c r="E44" s="25">
        <v>4999</v>
      </c>
      <c r="F44" s="25">
        <v>799.84</v>
      </c>
      <c r="G44" s="25">
        <v>25</v>
      </c>
      <c r="H44" s="25">
        <v>64.99</v>
      </c>
      <c r="I44" s="25">
        <v>484.9</v>
      </c>
      <c r="J44" s="25">
        <v>5</v>
      </c>
      <c r="K44" s="25">
        <f t="shared" si="0"/>
        <v>1379.73</v>
      </c>
      <c r="L44" s="25">
        <v>88</v>
      </c>
      <c r="M44" s="25">
        <f t="shared" si="1"/>
        <v>4267.73</v>
      </c>
      <c r="N44" s="37"/>
    </row>
    <row r="45" spans="1:14">
      <c r="A45" s="22">
        <v>43</v>
      </c>
      <c r="B45" s="33" t="s">
        <v>60</v>
      </c>
      <c r="C45" s="22" t="s">
        <v>57</v>
      </c>
      <c r="D45" s="24">
        <v>4500</v>
      </c>
      <c r="E45" s="25">
        <v>4999</v>
      </c>
      <c r="F45" s="25">
        <v>799.84</v>
      </c>
      <c r="G45" s="25">
        <v>25</v>
      </c>
      <c r="H45" s="25">
        <v>64.99</v>
      </c>
      <c r="I45" s="25">
        <v>484.9</v>
      </c>
      <c r="J45" s="25">
        <v>5</v>
      </c>
      <c r="K45" s="25">
        <f t="shared" si="0"/>
        <v>1379.73</v>
      </c>
      <c r="L45" s="25">
        <v>88</v>
      </c>
      <c r="M45" s="25">
        <f t="shared" si="1"/>
        <v>5967.73</v>
      </c>
      <c r="N45" s="37"/>
    </row>
    <row r="46" spans="1:14">
      <c r="A46" s="22">
        <v>44</v>
      </c>
      <c r="B46" s="27" t="s">
        <v>61</v>
      </c>
      <c r="C46" s="22" t="s">
        <v>57</v>
      </c>
      <c r="D46" s="24">
        <v>4500</v>
      </c>
      <c r="E46" s="25">
        <v>4999</v>
      </c>
      <c r="F46" s="25">
        <v>799.84</v>
      </c>
      <c r="G46" s="25">
        <v>25</v>
      </c>
      <c r="H46" s="25">
        <v>64.99</v>
      </c>
      <c r="I46" s="25">
        <v>484.9</v>
      </c>
      <c r="J46" s="25">
        <v>5</v>
      </c>
      <c r="K46" s="25">
        <f t="shared" si="0"/>
        <v>1379.73</v>
      </c>
      <c r="L46" s="25">
        <v>88</v>
      </c>
      <c r="M46" s="25">
        <f t="shared" si="1"/>
        <v>5967.73</v>
      </c>
      <c r="N46" s="37"/>
    </row>
    <row r="47" spans="1:14">
      <c r="A47" s="22">
        <v>45</v>
      </c>
      <c r="B47" s="33" t="s">
        <v>62</v>
      </c>
      <c r="C47" s="22" t="s">
        <v>57</v>
      </c>
      <c r="D47" s="24">
        <v>2800</v>
      </c>
      <c r="E47" s="25">
        <v>4999</v>
      </c>
      <c r="F47" s="25">
        <v>799.84</v>
      </c>
      <c r="G47" s="25">
        <v>25</v>
      </c>
      <c r="H47" s="25">
        <v>64.99</v>
      </c>
      <c r="I47" s="25">
        <v>484.9</v>
      </c>
      <c r="J47" s="25">
        <v>5</v>
      </c>
      <c r="K47" s="25">
        <f t="shared" si="0"/>
        <v>1379.73</v>
      </c>
      <c r="L47" s="25">
        <v>88</v>
      </c>
      <c r="M47" s="25">
        <f t="shared" si="1"/>
        <v>4267.73</v>
      </c>
      <c r="N47" s="37"/>
    </row>
    <row r="48" spans="1:14">
      <c r="A48" s="22">
        <v>46</v>
      </c>
      <c r="B48" s="29" t="s">
        <v>63</v>
      </c>
      <c r="C48" s="22" t="s">
        <v>57</v>
      </c>
      <c r="D48" s="24">
        <v>4600</v>
      </c>
      <c r="E48" s="25">
        <v>4999</v>
      </c>
      <c r="F48" s="25">
        <v>799.84</v>
      </c>
      <c r="G48" s="25">
        <v>25</v>
      </c>
      <c r="H48" s="25">
        <v>64.99</v>
      </c>
      <c r="I48" s="25">
        <v>484.9</v>
      </c>
      <c r="J48" s="25">
        <v>5</v>
      </c>
      <c r="K48" s="25">
        <f t="shared" si="0"/>
        <v>1379.73</v>
      </c>
      <c r="L48" s="25">
        <v>88</v>
      </c>
      <c r="M48" s="25">
        <f t="shared" si="1"/>
        <v>6067.73</v>
      </c>
      <c r="N48" s="37"/>
    </row>
    <row r="49" ht="23" customHeight="1" spans="1:14">
      <c r="A49" s="25" t="s">
        <v>64</v>
      </c>
      <c r="B49" s="25"/>
      <c r="C49" s="25"/>
      <c r="D49" s="25">
        <f>SUM(D3:D48)</f>
        <v>148579</v>
      </c>
      <c r="E49" s="25">
        <f>SUM(E3:E48)</f>
        <v>194961</v>
      </c>
      <c r="F49" s="25">
        <f t="shared" ref="F49:M49" si="2">SUM(F3:F48)</f>
        <v>31193.76</v>
      </c>
      <c r="G49" s="25">
        <f t="shared" si="2"/>
        <v>975</v>
      </c>
      <c r="H49" s="25">
        <f t="shared" si="2"/>
        <v>2534.61</v>
      </c>
      <c r="I49" s="25">
        <f t="shared" si="2"/>
        <v>18426.2</v>
      </c>
      <c r="J49" s="25">
        <f t="shared" si="2"/>
        <v>190</v>
      </c>
      <c r="K49" s="25">
        <f t="shared" si="2"/>
        <v>53319.57</v>
      </c>
      <c r="L49" s="25">
        <f t="shared" si="2"/>
        <v>3960</v>
      </c>
      <c r="M49" s="25">
        <f t="shared" si="2"/>
        <v>205858.57</v>
      </c>
      <c r="N49" s="37"/>
    </row>
  </sheetData>
  <mergeCells count="2">
    <mergeCell ref="A1:N1"/>
    <mergeCell ref="A49:C49"/>
  </mergeCells>
  <pageMargins left="0.75" right="0.75" top="1" bottom="1" header="0.5" footer="0.5"/>
  <headerFooter/>
  <ignoredErrors>
    <ignoredError sqref="K3:K4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workbookViewId="0">
      <selection activeCell="N2" sqref="N2"/>
    </sheetView>
  </sheetViews>
  <sheetFormatPr defaultColWidth="8.72727272727273" defaultRowHeight="14"/>
  <cols>
    <col min="2" max="2" width="20.2727272727273" customWidth="1"/>
    <col min="6" max="6" width="9.54545454545454"/>
    <col min="10" max="10" width="9.54545454545454"/>
    <col min="11" max="11" width="10.5454545454545"/>
  </cols>
  <sheetData>
    <row r="1" ht="25" customHeight="1" spans="1:12">
      <c r="A1" s="15" t="s">
        <v>65</v>
      </c>
      <c r="B1" s="16"/>
      <c r="C1" s="17"/>
      <c r="D1" s="18"/>
      <c r="E1" s="18"/>
      <c r="F1" s="18"/>
      <c r="G1" s="18"/>
      <c r="H1" s="18"/>
      <c r="I1" s="18"/>
      <c r="J1" s="18"/>
      <c r="K1" s="34"/>
      <c r="L1" s="18"/>
    </row>
    <row r="2" ht="60" spans="1:12">
      <c r="A2" s="19" t="s">
        <v>1</v>
      </c>
      <c r="B2" s="20" t="s">
        <v>2</v>
      </c>
      <c r="C2" s="20" t="s">
        <v>3</v>
      </c>
      <c r="D2" s="19" t="s">
        <v>4</v>
      </c>
      <c r="E2" s="21" t="s">
        <v>5</v>
      </c>
      <c r="F2" s="21" t="s">
        <v>66</v>
      </c>
      <c r="G2" s="21" t="s">
        <v>67</v>
      </c>
      <c r="H2" s="21" t="s">
        <v>68</v>
      </c>
      <c r="I2" s="21" t="s">
        <v>69</v>
      </c>
      <c r="J2" s="35" t="s">
        <v>70</v>
      </c>
      <c r="K2" s="35" t="s">
        <v>13</v>
      </c>
      <c r="L2" s="36" t="s">
        <v>14</v>
      </c>
    </row>
    <row r="3" spans="1:12">
      <c r="A3" s="22">
        <v>1</v>
      </c>
      <c r="B3" s="23" t="s">
        <v>15</v>
      </c>
      <c r="C3" s="22" t="s">
        <v>16</v>
      </c>
      <c r="D3" s="24">
        <v>2500</v>
      </c>
      <c r="E3" s="25">
        <v>0</v>
      </c>
      <c r="F3" s="25">
        <v>0</v>
      </c>
      <c r="G3" s="25">
        <v>0</v>
      </c>
      <c r="H3" s="25">
        <v>0</v>
      </c>
      <c r="I3" s="25">
        <v>0</v>
      </c>
      <c r="J3" s="25">
        <f>SUM(F3:I3)</f>
        <v>0</v>
      </c>
      <c r="K3" s="25">
        <f>SUM(D3-J3)</f>
        <v>2500</v>
      </c>
      <c r="L3" s="25"/>
    </row>
    <row r="4" ht="18" customHeight="1" spans="1:12">
      <c r="A4" s="22">
        <v>2</v>
      </c>
      <c r="B4" s="22" t="s">
        <v>17</v>
      </c>
      <c r="C4" s="22" t="s">
        <v>16</v>
      </c>
      <c r="D4" s="24">
        <v>2800</v>
      </c>
      <c r="E4" s="25">
        <v>4999</v>
      </c>
      <c r="F4" s="25">
        <v>399.92</v>
      </c>
      <c r="G4" s="25">
        <v>25</v>
      </c>
      <c r="H4" s="25">
        <v>99.98</v>
      </c>
      <c r="I4" s="25">
        <v>25</v>
      </c>
      <c r="J4" s="25">
        <f t="shared" ref="J4:J48" si="0">SUM(F4:I4)</f>
        <v>549.9</v>
      </c>
      <c r="K4" s="25">
        <f t="shared" ref="K4:K48" si="1">SUM(D4-J4)</f>
        <v>2250.1</v>
      </c>
      <c r="L4" s="25"/>
    </row>
    <row r="5" spans="1:12">
      <c r="A5" s="22">
        <v>3</v>
      </c>
      <c r="B5" s="22" t="s">
        <v>18</v>
      </c>
      <c r="C5" s="22" t="s">
        <v>16</v>
      </c>
      <c r="D5" s="24">
        <v>2900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f t="shared" si="0"/>
        <v>0</v>
      </c>
      <c r="K5" s="25">
        <f t="shared" si="1"/>
        <v>2900</v>
      </c>
      <c r="L5" s="25"/>
    </row>
    <row r="6" spans="1:12">
      <c r="A6" s="22">
        <v>4</v>
      </c>
      <c r="B6" s="22" t="s">
        <v>19</v>
      </c>
      <c r="C6" s="22" t="s">
        <v>16</v>
      </c>
      <c r="D6" s="24">
        <v>2800</v>
      </c>
      <c r="E6" s="25">
        <v>4999</v>
      </c>
      <c r="F6" s="25">
        <v>399.92</v>
      </c>
      <c r="G6" s="25">
        <v>25</v>
      </c>
      <c r="H6" s="25">
        <v>99.98</v>
      </c>
      <c r="I6" s="25">
        <v>25</v>
      </c>
      <c r="J6" s="25">
        <f t="shared" si="0"/>
        <v>549.9</v>
      </c>
      <c r="K6" s="25">
        <f t="shared" si="1"/>
        <v>2250.1</v>
      </c>
      <c r="L6" s="25"/>
    </row>
    <row r="7" spans="1:12">
      <c r="A7" s="22">
        <v>5</v>
      </c>
      <c r="B7" s="26" t="s">
        <v>20</v>
      </c>
      <c r="C7" s="22" t="s">
        <v>16</v>
      </c>
      <c r="D7" s="24">
        <v>2800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f t="shared" si="0"/>
        <v>0</v>
      </c>
      <c r="K7" s="25">
        <f t="shared" si="1"/>
        <v>2800</v>
      </c>
      <c r="L7" s="25"/>
    </row>
    <row r="8" spans="1:12">
      <c r="A8" s="22">
        <v>6</v>
      </c>
      <c r="B8" s="22" t="s">
        <v>21</v>
      </c>
      <c r="C8" s="22" t="s">
        <v>16</v>
      </c>
      <c r="D8" s="24">
        <v>4500</v>
      </c>
      <c r="E8" s="25">
        <v>4999</v>
      </c>
      <c r="F8" s="25">
        <v>399.92</v>
      </c>
      <c r="G8" s="25">
        <v>25</v>
      </c>
      <c r="H8" s="25">
        <v>99.98</v>
      </c>
      <c r="I8" s="25">
        <v>25</v>
      </c>
      <c r="J8" s="25">
        <f t="shared" si="0"/>
        <v>549.9</v>
      </c>
      <c r="K8" s="25">
        <f t="shared" si="1"/>
        <v>3950.1</v>
      </c>
      <c r="L8" s="25"/>
    </row>
    <row r="9" spans="1:12">
      <c r="A9" s="22">
        <v>7</v>
      </c>
      <c r="B9" s="27" t="s">
        <v>22</v>
      </c>
      <c r="C9" s="22" t="s">
        <v>16</v>
      </c>
      <c r="D9" s="24">
        <v>4500</v>
      </c>
      <c r="E9" s="25">
        <v>4999</v>
      </c>
      <c r="F9" s="25">
        <v>399.92</v>
      </c>
      <c r="G9" s="25">
        <v>25</v>
      </c>
      <c r="H9" s="25">
        <v>99.98</v>
      </c>
      <c r="I9" s="25">
        <v>25</v>
      </c>
      <c r="J9" s="25">
        <f t="shared" si="0"/>
        <v>549.9</v>
      </c>
      <c r="K9" s="25">
        <f t="shared" si="1"/>
        <v>3950.1</v>
      </c>
      <c r="L9" s="25"/>
    </row>
    <row r="10" spans="1:12">
      <c r="A10" s="22">
        <v>8</v>
      </c>
      <c r="B10" s="27" t="s">
        <v>23</v>
      </c>
      <c r="C10" s="22" t="s">
        <v>16</v>
      </c>
      <c r="D10" s="24">
        <v>4500</v>
      </c>
      <c r="E10" s="25">
        <v>4999</v>
      </c>
      <c r="F10" s="25">
        <v>399.92</v>
      </c>
      <c r="G10" s="25">
        <v>25</v>
      </c>
      <c r="H10" s="25">
        <v>99.98</v>
      </c>
      <c r="I10" s="25">
        <v>25</v>
      </c>
      <c r="J10" s="25">
        <f t="shared" si="0"/>
        <v>549.9</v>
      </c>
      <c r="K10" s="25">
        <f t="shared" si="1"/>
        <v>3950.1</v>
      </c>
      <c r="L10" s="25"/>
    </row>
    <row r="11" spans="1:12">
      <c r="A11" s="22">
        <v>9</v>
      </c>
      <c r="B11" s="27" t="s">
        <v>24</v>
      </c>
      <c r="C11" s="22" t="s">
        <v>16</v>
      </c>
      <c r="D11" s="24">
        <v>3500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f t="shared" si="0"/>
        <v>0</v>
      </c>
      <c r="K11" s="25">
        <f t="shared" si="1"/>
        <v>3500</v>
      </c>
      <c r="L11" s="25"/>
    </row>
    <row r="12" spans="1:12">
      <c r="A12" s="22">
        <v>10</v>
      </c>
      <c r="B12" s="28" t="s">
        <v>25</v>
      </c>
      <c r="C12" s="22" t="s">
        <v>16</v>
      </c>
      <c r="D12" s="24">
        <v>3500</v>
      </c>
      <c r="E12" s="25">
        <v>4999</v>
      </c>
      <c r="F12" s="25">
        <v>399.92</v>
      </c>
      <c r="G12" s="25">
        <v>25</v>
      </c>
      <c r="H12" s="25">
        <v>99.98</v>
      </c>
      <c r="I12" s="25">
        <v>25</v>
      </c>
      <c r="J12" s="25">
        <f t="shared" si="0"/>
        <v>549.9</v>
      </c>
      <c r="K12" s="25">
        <f t="shared" si="1"/>
        <v>2950.1</v>
      </c>
      <c r="L12" s="25"/>
    </row>
    <row r="13" spans="1:12">
      <c r="A13" s="22">
        <v>11</v>
      </c>
      <c r="B13" s="29" t="s">
        <v>26</v>
      </c>
      <c r="C13" s="22" t="s">
        <v>27</v>
      </c>
      <c r="D13" s="24">
        <v>3238</v>
      </c>
      <c r="E13" s="25">
        <v>4999</v>
      </c>
      <c r="F13" s="25">
        <v>399.92</v>
      </c>
      <c r="G13" s="25">
        <v>25</v>
      </c>
      <c r="H13" s="25">
        <v>99.98</v>
      </c>
      <c r="I13" s="25">
        <v>25</v>
      </c>
      <c r="J13" s="25">
        <f t="shared" si="0"/>
        <v>549.9</v>
      </c>
      <c r="K13" s="25">
        <f t="shared" si="1"/>
        <v>2688.1</v>
      </c>
      <c r="L13" s="25"/>
    </row>
    <row r="14" spans="1:12">
      <c r="A14" s="22">
        <v>12</v>
      </c>
      <c r="B14" s="29" t="s">
        <v>28</v>
      </c>
      <c r="C14" s="22" t="s">
        <v>27</v>
      </c>
      <c r="D14" s="24">
        <v>3500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f t="shared" si="0"/>
        <v>0</v>
      </c>
      <c r="K14" s="25">
        <f t="shared" si="1"/>
        <v>3500</v>
      </c>
      <c r="L14" s="25"/>
    </row>
    <row r="15" spans="1:12">
      <c r="A15" s="22">
        <v>13</v>
      </c>
      <c r="B15" s="29" t="s">
        <v>29</v>
      </c>
      <c r="C15" s="22" t="s">
        <v>27</v>
      </c>
      <c r="D15" s="24">
        <v>2762</v>
      </c>
      <c r="E15" s="25">
        <v>4999</v>
      </c>
      <c r="F15" s="25">
        <v>399.92</v>
      </c>
      <c r="G15" s="25">
        <v>25</v>
      </c>
      <c r="H15" s="25">
        <v>99.98</v>
      </c>
      <c r="I15" s="25">
        <v>25</v>
      </c>
      <c r="J15" s="25">
        <f t="shared" si="0"/>
        <v>549.9</v>
      </c>
      <c r="K15" s="25">
        <f t="shared" si="1"/>
        <v>2212.1</v>
      </c>
      <c r="L15" s="25"/>
    </row>
    <row r="16" spans="1:12">
      <c r="A16" s="22">
        <v>14</v>
      </c>
      <c r="B16" s="30" t="s">
        <v>30</v>
      </c>
      <c r="C16" s="22" t="s">
        <v>27</v>
      </c>
      <c r="D16" s="24">
        <v>3507</v>
      </c>
      <c r="E16" s="25">
        <v>4999</v>
      </c>
      <c r="F16" s="25">
        <v>399.92</v>
      </c>
      <c r="G16" s="25">
        <v>25</v>
      </c>
      <c r="H16" s="25">
        <v>99.98</v>
      </c>
      <c r="I16" s="25">
        <v>25</v>
      </c>
      <c r="J16" s="25">
        <f t="shared" si="0"/>
        <v>549.9</v>
      </c>
      <c r="K16" s="25">
        <f t="shared" si="1"/>
        <v>2957.1</v>
      </c>
      <c r="L16" s="25"/>
    </row>
    <row r="17" spans="1:12">
      <c r="A17" s="22">
        <v>15</v>
      </c>
      <c r="B17" s="29" t="s">
        <v>31</v>
      </c>
      <c r="C17" s="22" t="s">
        <v>27</v>
      </c>
      <c r="D17" s="24">
        <v>3580</v>
      </c>
      <c r="E17" s="25">
        <v>4999</v>
      </c>
      <c r="F17" s="25">
        <v>399.92</v>
      </c>
      <c r="G17" s="25">
        <v>25</v>
      </c>
      <c r="H17" s="25">
        <v>99.98</v>
      </c>
      <c r="I17" s="25">
        <v>25</v>
      </c>
      <c r="J17" s="25">
        <f t="shared" si="0"/>
        <v>549.9</v>
      </c>
      <c r="K17" s="25">
        <f t="shared" si="1"/>
        <v>3030.1</v>
      </c>
      <c r="L17" s="25"/>
    </row>
    <row r="18" spans="1:12">
      <c r="A18" s="22">
        <v>16</v>
      </c>
      <c r="B18" s="29" t="s">
        <v>32</v>
      </c>
      <c r="C18" s="22" t="s">
        <v>27</v>
      </c>
      <c r="D18" s="24">
        <v>3090</v>
      </c>
      <c r="E18" s="25">
        <v>4999</v>
      </c>
      <c r="F18" s="25">
        <v>399.92</v>
      </c>
      <c r="G18" s="25">
        <v>25</v>
      </c>
      <c r="H18" s="25">
        <v>99.98</v>
      </c>
      <c r="I18" s="25">
        <v>25</v>
      </c>
      <c r="J18" s="25">
        <f t="shared" si="0"/>
        <v>549.9</v>
      </c>
      <c r="K18" s="25">
        <f t="shared" si="1"/>
        <v>2540.1</v>
      </c>
      <c r="L18" s="25"/>
    </row>
    <row r="19" spans="1:12">
      <c r="A19" s="22">
        <v>17</v>
      </c>
      <c r="B19" s="29" t="s">
        <v>33</v>
      </c>
      <c r="C19" s="22" t="s">
        <v>27</v>
      </c>
      <c r="D19" s="24">
        <v>1960</v>
      </c>
      <c r="E19" s="25">
        <v>4999</v>
      </c>
      <c r="F19" s="25">
        <v>399.92</v>
      </c>
      <c r="G19" s="25">
        <v>25</v>
      </c>
      <c r="H19" s="25">
        <v>99.98</v>
      </c>
      <c r="I19" s="25">
        <v>25</v>
      </c>
      <c r="J19" s="25">
        <f t="shared" si="0"/>
        <v>549.9</v>
      </c>
      <c r="K19" s="25">
        <f t="shared" si="1"/>
        <v>1410.1</v>
      </c>
      <c r="L19" s="25"/>
    </row>
    <row r="20" spans="1:12">
      <c r="A20" s="22">
        <v>18</v>
      </c>
      <c r="B20" s="29" t="s">
        <v>34</v>
      </c>
      <c r="C20" s="22" t="s">
        <v>27</v>
      </c>
      <c r="D20" s="24">
        <v>2933</v>
      </c>
      <c r="E20" s="25">
        <v>4999</v>
      </c>
      <c r="F20" s="25">
        <v>399.92</v>
      </c>
      <c r="G20" s="25">
        <v>25</v>
      </c>
      <c r="H20" s="25">
        <v>99.98</v>
      </c>
      <c r="I20" s="25">
        <v>25</v>
      </c>
      <c r="J20" s="25">
        <f t="shared" si="0"/>
        <v>549.9</v>
      </c>
      <c r="K20" s="25">
        <f t="shared" si="1"/>
        <v>2383.1</v>
      </c>
      <c r="L20" s="25"/>
    </row>
    <row r="21" spans="1:12">
      <c r="A21" s="22">
        <v>19</v>
      </c>
      <c r="B21" s="29" t="s">
        <v>35</v>
      </c>
      <c r="C21" s="22" t="s">
        <v>27</v>
      </c>
      <c r="D21" s="24">
        <v>2667</v>
      </c>
      <c r="E21" s="25">
        <v>4999</v>
      </c>
      <c r="F21" s="25">
        <v>399.92</v>
      </c>
      <c r="G21" s="25">
        <v>25</v>
      </c>
      <c r="H21" s="25">
        <v>99.98</v>
      </c>
      <c r="I21" s="25">
        <v>25</v>
      </c>
      <c r="J21" s="25">
        <f t="shared" si="0"/>
        <v>549.9</v>
      </c>
      <c r="K21" s="25">
        <f t="shared" si="1"/>
        <v>2117.1</v>
      </c>
      <c r="L21" s="25"/>
    </row>
    <row r="22" spans="1:12">
      <c r="A22" s="22">
        <v>20</v>
      </c>
      <c r="B22" s="29" t="s">
        <v>36</v>
      </c>
      <c r="C22" s="22" t="s">
        <v>27</v>
      </c>
      <c r="D22" s="24">
        <v>2940</v>
      </c>
      <c r="E22" s="25">
        <v>4999</v>
      </c>
      <c r="F22" s="25">
        <v>399.92</v>
      </c>
      <c r="G22" s="25">
        <v>25</v>
      </c>
      <c r="H22" s="25">
        <v>99.98</v>
      </c>
      <c r="I22" s="25">
        <v>25</v>
      </c>
      <c r="J22" s="25">
        <f t="shared" si="0"/>
        <v>549.9</v>
      </c>
      <c r="K22" s="25">
        <f t="shared" si="1"/>
        <v>2390.1</v>
      </c>
      <c r="L22" s="25"/>
    </row>
    <row r="23" spans="1:12">
      <c r="A23" s="22">
        <v>21</v>
      </c>
      <c r="B23" s="29" t="s">
        <v>37</v>
      </c>
      <c r="C23" s="22" t="s">
        <v>27</v>
      </c>
      <c r="D23" s="24">
        <v>2240</v>
      </c>
      <c r="E23" s="25">
        <v>4999</v>
      </c>
      <c r="F23" s="25">
        <v>399.92</v>
      </c>
      <c r="G23" s="25">
        <v>25</v>
      </c>
      <c r="H23" s="25">
        <v>99.98</v>
      </c>
      <c r="I23" s="25">
        <v>25</v>
      </c>
      <c r="J23" s="25">
        <f t="shared" si="0"/>
        <v>549.9</v>
      </c>
      <c r="K23" s="25">
        <f t="shared" si="1"/>
        <v>1690.1</v>
      </c>
      <c r="L23" s="25"/>
    </row>
    <row r="24" spans="1:12">
      <c r="A24" s="22">
        <v>22</v>
      </c>
      <c r="B24" s="30" t="s">
        <v>38</v>
      </c>
      <c r="C24" s="22" t="s">
        <v>27</v>
      </c>
      <c r="D24" s="24">
        <v>3040</v>
      </c>
      <c r="E24" s="25">
        <v>4999</v>
      </c>
      <c r="F24" s="25">
        <v>399.92</v>
      </c>
      <c r="G24" s="25">
        <v>25</v>
      </c>
      <c r="H24" s="25">
        <v>99.98</v>
      </c>
      <c r="I24" s="25">
        <v>25</v>
      </c>
      <c r="J24" s="25">
        <f t="shared" si="0"/>
        <v>549.9</v>
      </c>
      <c r="K24" s="25">
        <f t="shared" si="1"/>
        <v>2490.1</v>
      </c>
      <c r="L24" s="25"/>
    </row>
    <row r="25" ht="18" customHeight="1" spans="1:12">
      <c r="A25" s="22">
        <v>23</v>
      </c>
      <c r="B25" s="31" t="s">
        <v>39</v>
      </c>
      <c r="C25" s="22" t="s">
        <v>27</v>
      </c>
      <c r="D25" s="24">
        <v>2940</v>
      </c>
      <c r="E25" s="25">
        <v>4999</v>
      </c>
      <c r="F25" s="25">
        <v>399.92</v>
      </c>
      <c r="G25" s="25">
        <v>25</v>
      </c>
      <c r="H25" s="25">
        <v>99.98</v>
      </c>
      <c r="I25" s="25">
        <v>25</v>
      </c>
      <c r="J25" s="25">
        <f t="shared" si="0"/>
        <v>549.9</v>
      </c>
      <c r="K25" s="25">
        <f t="shared" si="1"/>
        <v>2390.1</v>
      </c>
      <c r="L25" s="25"/>
    </row>
    <row r="26" spans="1:12">
      <c r="A26" s="22">
        <v>24</v>
      </c>
      <c r="B26" s="29" t="s">
        <v>40</v>
      </c>
      <c r="C26" s="22" t="s">
        <v>27</v>
      </c>
      <c r="D26" s="24">
        <v>2940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f t="shared" si="0"/>
        <v>0</v>
      </c>
      <c r="K26" s="25">
        <f t="shared" si="1"/>
        <v>2940</v>
      </c>
      <c r="L26" s="25"/>
    </row>
    <row r="27" spans="1:12">
      <c r="A27" s="22">
        <v>25</v>
      </c>
      <c r="B27" s="29" t="s">
        <v>41</v>
      </c>
      <c r="C27" s="22" t="s">
        <v>27</v>
      </c>
      <c r="D27" s="24">
        <v>3470</v>
      </c>
      <c r="E27" s="25">
        <v>4999</v>
      </c>
      <c r="F27" s="25">
        <v>399.92</v>
      </c>
      <c r="G27" s="25">
        <v>25</v>
      </c>
      <c r="H27" s="25">
        <v>99.98</v>
      </c>
      <c r="I27" s="25">
        <v>25</v>
      </c>
      <c r="J27" s="25">
        <f t="shared" si="0"/>
        <v>549.9</v>
      </c>
      <c r="K27" s="25">
        <f t="shared" si="1"/>
        <v>2920.1</v>
      </c>
      <c r="L27" s="25"/>
    </row>
    <row r="28" spans="1:12">
      <c r="A28" s="22">
        <v>26</v>
      </c>
      <c r="B28" s="29" t="s">
        <v>42</v>
      </c>
      <c r="C28" s="22" t="s">
        <v>27</v>
      </c>
      <c r="D28" s="24">
        <v>3470</v>
      </c>
      <c r="E28" s="25">
        <v>4999</v>
      </c>
      <c r="F28" s="25">
        <v>399.92</v>
      </c>
      <c r="G28" s="25">
        <v>25</v>
      </c>
      <c r="H28" s="25">
        <v>99.98</v>
      </c>
      <c r="I28" s="25">
        <v>25</v>
      </c>
      <c r="J28" s="25">
        <f t="shared" si="0"/>
        <v>549.9</v>
      </c>
      <c r="K28" s="25">
        <f t="shared" si="1"/>
        <v>2920.1</v>
      </c>
      <c r="L28" s="25"/>
    </row>
    <row r="29" spans="1:12">
      <c r="A29" s="22">
        <v>27</v>
      </c>
      <c r="B29" s="29" t="s">
        <v>43</v>
      </c>
      <c r="C29" s="22" t="s">
        <v>27</v>
      </c>
      <c r="D29" s="24">
        <v>3090</v>
      </c>
      <c r="E29" s="25">
        <v>4999</v>
      </c>
      <c r="F29" s="25">
        <v>399.92</v>
      </c>
      <c r="G29" s="25">
        <v>25</v>
      </c>
      <c r="H29" s="25">
        <v>99.98</v>
      </c>
      <c r="I29" s="25">
        <v>25</v>
      </c>
      <c r="J29" s="25">
        <f t="shared" si="0"/>
        <v>549.9</v>
      </c>
      <c r="K29" s="25">
        <f t="shared" si="1"/>
        <v>2540.1</v>
      </c>
      <c r="L29" s="25"/>
    </row>
    <row r="30" spans="1:12">
      <c r="A30" s="22">
        <v>28</v>
      </c>
      <c r="B30" s="29" t="s">
        <v>44</v>
      </c>
      <c r="C30" s="22" t="s">
        <v>27</v>
      </c>
      <c r="D30" s="24">
        <v>3470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f t="shared" si="0"/>
        <v>0</v>
      </c>
      <c r="K30" s="25">
        <f t="shared" si="1"/>
        <v>3470</v>
      </c>
      <c r="L30" s="25"/>
    </row>
    <row r="31" spans="1:12">
      <c r="A31" s="22">
        <v>29</v>
      </c>
      <c r="B31" s="29" t="s">
        <v>45</v>
      </c>
      <c r="C31" s="22" t="s">
        <v>27</v>
      </c>
      <c r="D31" s="24">
        <v>3000</v>
      </c>
      <c r="E31" s="25">
        <v>4999</v>
      </c>
      <c r="F31" s="25">
        <v>399.92</v>
      </c>
      <c r="G31" s="25">
        <v>25</v>
      </c>
      <c r="H31" s="25">
        <v>99.98</v>
      </c>
      <c r="I31" s="25">
        <v>25</v>
      </c>
      <c r="J31" s="25">
        <f t="shared" si="0"/>
        <v>549.9</v>
      </c>
      <c r="K31" s="25">
        <f t="shared" si="1"/>
        <v>2450.1</v>
      </c>
      <c r="L31" s="25"/>
    </row>
    <row r="32" spans="1:12">
      <c r="A32" s="22">
        <v>30</v>
      </c>
      <c r="B32" s="29" t="s">
        <v>46</v>
      </c>
      <c r="C32" s="22" t="s">
        <v>27</v>
      </c>
      <c r="D32" s="24">
        <v>2900</v>
      </c>
      <c r="E32" s="25">
        <v>4999</v>
      </c>
      <c r="F32" s="25">
        <v>399.92</v>
      </c>
      <c r="G32" s="25">
        <v>25</v>
      </c>
      <c r="H32" s="25">
        <v>99.98</v>
      </c>
      <c r="I32" s="25">
        <v>25</v>
      </c>
      <c r="J32" s="25">
        <f t="shared" si="0"/>
        <v>549.9</v>
      </c>
      <c r="K32" s="25">
        <f t="shared" si="1"/>
        <v>2350.1</v>
      </c>
      <c r="L32" s="25"/>
    </row>
    <row r="33" spans="1:12">
      <c r="A33" s="22">
        <v>31</v>
      </c>
      <c r="B33" s="32" t="s">
        <v>47</v>
      </c>
      <c r="C33" s="22" t="s">
        <v>27</v>
      </c>
      <c r="D33" s="24">
        <v>2900</v>
      </c>
      <c r="E33" s="25">
        <v>4999</v>
      </c>
      <c r="F33" s="25">
        <v>399.92</v>
      </c>
      <c r="G33" s="25">
        <v>25</v>
      </c>
      <c r="H33" s="25">
        <v>99.98</v>
      </c>
      <c r="I33" s="25">
        <v>25</v>
      </c>
      <c r="J33" s="25">
        <f t="shared" si="0"/>
        <v>549.9</v>
      </c>
      <c r="K33" s="25">
        <f t="shared" si="1"/>
        <v>2350.1</v>
      </c>
      <c r="L33" s="25"/>
    </row>
    <row r="34" spans="1:12">
      <c r="A34" s="22">
        <v>32</v>
      </c>
      <c r="B34" s="29" t="s">
        <v>48</v>
      </c>
      <c r="C34" s="22" t="s">
        <v>27</v>
      </c>
      <c r="D34" s="24">
        <v>1242</v>
      </c>
      <c r="E34" s="25">
        <v>4999</v>
      </c>
      <c r="F34" s="25">
        <v>399.92</v>
      </c>
      <c r="G34" s="25">
        <v>25</v>
      </c>
      <c r="H34" s="25">
        <v>99.98</v>
      </c>
      <c r="I34" s="25">
        <v>25</v>
      </c>
      <c r="J34" s="25">
        <f t="shared" si="0"/>
        <v>549.9</v>
      </c>
      <c r="K34" s="25">
        <f t="shared" si="1"/>
        <v>692.1</v>
      </c>
      <c r="L34" s="25"/>
    </row>
    <row r="35" spans="1:12">
      <c r="A35" s="22">
        <v>33</v>
      </c>
      <c r="B35" s="29" t="s">
        <v>49</v>
      </c>
      <c r="C35" s="22" t="s">
        <v>27</v>
      </c>
      <c r="D35" s="24">
        <v>3500</v>
      </c>
      <c r="E35" s="25">
        <v>4999</v>
      </c>
      <c r="F35" s="25">
        <v>399.92</v>
      </c>
      <c r="G35" s="25">
        <v>25</v>
      </c>
      <c r="H35" s="25">
        <v>99.98</v>
      </c>
      <c r="I35" s="25">
        <v>25</v>
      </c>
      <c r="J35" s="25">
        <f t="shared" si="0"/>
        <v>549.9</v>
      </c>
      <c r="K35" s="25">
        <f t="shared" si="1"/>
        <v>2950.1</v>
      </c>
      <c r="L35" s="25"/>
    </row>
    <row r="36" spans="1:12">
      <c r="A36" s="22">
        <v>34</v>
      </c>
      <c r="B36" s="29" t="s">
        <v>50</v>
      </c>
      <c r="C36" s="22" t="s">
        <v>27</v>
      </c>
      <c r="D36" s="24">
        <v>3500</v>
      </c>
      <c r="E36" s="25">
        <v>4999</v>
      </c>
      <c r="F36" s="25">
        <v>399.92</v>
      </c>
      <c r="G36" s="25">
        <v>25</v>
      </c>
      <c r="H36" s="25">
        <v>99.98</v>
      </c>
      <c r="I36" s="25">
        <v>25</v>
      </c>
      <c r="J36" s="25">
        <f t="shared" si="0"/>
        <v>549.9</v>
      </c>
      <c r="K36" s="25">
        <f t="shared" si="1"/>
        <v>2950.1</v>
      </c>
      <c r="L36" s="25"/>
    </row>
    <row r="37" spans="1:12">
      <c r="A37" s="22">
        <v>35</v>
      </c>
      <c r="B37" s="29" t="s">
        <v>51</v>
      </c>
      <c r="C37" s="22" t="s">
        <v>27</v>
      </c>
      <c r="D37" s="24">
        <v>3000</v>
      </c>
      <c r="E37" s="25">
        <v>4999</v>
      </c>
      <c r="F37" s="25">
        <v>399.92</v>
      </c>
      <c r="G37" s="25">
        <v>25</v>
      </c>
      <c r="H37" s="25">
        <v>99.98</v>
      </c>
      <c r="I37" s="25">
        <v>25</v>
      </c>
      <c r="J37" s="25">
        <f t="shared" si="0"/>
        <v>549.9</v>
      </c>
      <c r="K37" s="25">
        <f t="shared" si="1"/>
        <v>2450.1</v>
      </c>
      <c r="L37" s="25"/>
    </row>
    <row r="38" spans="1:12">
      <c r="A38" s="22">
        <v>36</v>
      </c>
      <c r="B38" s="29" t="s">
        <v>52</v>
      </c>
      <c r="C38" s="22" t="s">
        <v>27</v>
      </c>
      <c r="D38" s="24">
        <v>2800</v>
      </c>
      <c r="E38" s="25">
        <v>4999</v>
      </c>
      <c r="F38" s="25">
        <v>399.92</v>
      </c>
      <c r="G38" s="25">
        <v>25</v>
      </c>
      <c r="H38" s="25">
        <v>99.98</v>
      </c>
      <c r="I38" s="25">
        <v>25</v>
      </c>
      <c r="J38" s="25">
        <f t="shared" si="0"/>
        <v>549.9</v>
      </c>
      <c r="K38" s="25">
        <f t="shared" si="1"/>
        <v>2250.1</v>
      </c>
      <c r="L38" s="25"/>
    </row>
    <row r="39" spans="1:12">
      <c r="A39" s="22">
        <v>37</v>
      </c>
      <c r="B39" s="32" t="s">
        <v>53</v>
      </c>
      <c r="C39" s="22" t="s">
        <v>27</v>
      </c>
      <c r="D39" s="24">
        <v>2800</v>
      </c>
      <c r="E39" s="25">
        <v>4999</v>
      </c>
      <c r="F39" s="25">
        <v>399.92</v>
      </c>
      <c r="G39" s="25">
        <v>25</v>
      </c>
      <c r="H39" s="25">
        <v>99.98</v>
      </c>
      <c r="I39" s="25">
        <v>25</v>
      </c>
      <c r="J39" s="25">
        <f t="shared" si="0"/>
        <v>549.9</v>
      </c>
      <c r="K39" s="25">
        <f t="shared" si="1"/>
        <v>2250.1</v>
      </c>
      <c r="L39" s="25"/>
    </row>
    <row r="40" spans="1:12">
      <c r="A40" s="22">
        <v>38</v>
      </c>
      <c r="B40" s="29" t="s">
        <v>54</v>
      </c>
      <c r="C40" s="22" t="s">
        <v>27</v>
      </c>
      <c r="D40" s="24">
        <v>2933</v>
      </c>
      <c r="E40" s="25">
        <v>4999</v>
      </c>
      <c r="F40" s="25">
        <v>399.92</v>
      </c>
      <c r="G40" s="25">
        <v>25</v>
      </c>
      <c r="H40" s="25">
        <v>99.98</v>
      </c>
      <c r="I40" s="25">
        <v>25</v>
      </c>
      <c r="J40" s="25">
        <f t="shared" si="0"/>
        <v>549.9</v>
      </c>
      <c r="K40" s="25">
        <f t="shared" si="1"/>
        <v>2383.1</v>
      </c>
      <c r="L40" s="25"/>
    </row>
    <row r="41" spans="1:12">
      <c r="A41" s="22">
        <v>39</v>
      </c>
      <c r="B41" s="29" t="s">
        <v>55</v>
      </c>
      <c r="C41" s="22" t="s">
        <v>27</v>
      </c>
      <c r="D41" s="24">
        <v>2667</v>
      </c>
      <c r="E41" s="25">
        <v>4999</v>
      </c>
      <c r="F41" s="25">
        <v>399.92</v>
      </c>
      <c r="G41" s="25">
        <v>25</v>
      </c>
      <c r="H41" s="25">
        <v>99.98</v>
      </c>
      <c r="I41" s="25">
        <v>25</v>
      </c>
      <c r="J41" s="25">
        <f t="shared" si="0"/>
        <v>549.9</v>
      </c>
      <c r="K41" s="25">
        <f t="shared" si="1"/>
        <v>2117.1</v>
      </c>
      <c r="L41" s="25"/>
    </row>
    <row r="42" spans="1:12">
      <c r="A42" s="22">
        <v>40</v>
      </c>
      <c r="B42" s="29" t="s">
        <v>56</v>
      </c>
      <c r="C42" s="22" t="s">
        <v>57</v>
      </c>
      <c r="D42" s="24">
        <v>4500</v>
      </c>
      <c r="E42" s="25">
        <v>4999</v>
      </c>
      <c r="F42" s="25">
        <v>399.92</v>
      </c>
      <c r="G42" s="25">
        <v>25</v>
      </c>
      <c r="H42" s="25">
        <v>99.98</v>
      </c>
      <c r="I42" s="25">
        <v>25</v>
      </c>
      <c r="J42" s="25">
        <f t="shared" si="0"/>
        <v>549.9</v>
      </c>
      <c r="K42" s="25">
        <f t="shared" si="1"/>
        <v>3950.1</v>
      </c>
      <c r="L42" s="25"/>
    </row>
    <row r="43" spans="1:12">
      <c r="A43" s="22">
        <v>41</v>
      </c>
      <c r="B43" s="29" t="s">
        <v>58</v>
      </c>
      <c r="C43" s="22" t="s">
        <v>57</v>
      </c>
      <c r="D43" s="24">
        <v>4500</v>
      </c>
      <c r="E43" s="25">
        <v>4999</v>
      </c>
      <c r="F43" s="25">
        <v>399.92</v>
      </c>
      <c r="G43" s="25">
        <v>25</v>
      </c>
      <c r="H43" s="25">
        <v>0</v>
      </c>
      <c r="I43" s="25">
        <v>0</v>
      </c>
      <c r="J43" s="25">
        <f t="shared" si="0"/>
        <v>424.92</v>
      </c>
      <c r="K43" s="25">
        <f t="shared" si="1"/>
        <v>4075.08</v>
      </c>
      <c r="L43" s="25"/>
    </row>
    <row r="44" spans="1:12">
      <c r="A44" s="22">
        <v>42</v>
      </c>
      <c r="B44" s="29" t="s">
        <v>59</v>
      </c>
      <c r="C44" s="22" t="s">
        <v>57</v>
      </c>
      <c r="D44" s="24">
        <v>2800</v>
      </c>
      <c r="E44" s="25">
        <v>4999</v>
      </c>
      <c r="F44" s="25">
        <v>399.92</v>
      </c>
      <c r="G44" s="25">
        <v>25</v>
      </c>
      <c r="H44" s="25">
        <v>99.98</v>
      </c>
      <c r="I44" s="25">
        <v>25</v>
      </c>
      <c r="J44" s="25">
        <f t="shared" si="0"/>
        <v>549.9</v>
      </c>
      <c r="K44" s="25">
        <f t="shared" si="1"/>
        <v>2250.1</v>
      </c>
      <c r="L44" s="25"/>
    </row>
    <row r="45" spans="1:12">
      <c r="A45" s="22">
        <v>43</v>
      </c>
      <c r="B45" s="33" t="s">
        <v>60</v>
      </c>
      <c r="C45" s="22" t="s">
        <v>57</v>
      </c>
      <c r="D45" s="24">
        <v>4500</v>
      </c>
      <c r="E45" s="25">
        <v>4999</v>
      </c>
      <c r="F45" s="25">
        <v>399.92</v>
      </c>
      <c r="G45" s="25">
        <v>25</v>
      </c>
      <c r="H45" s="25">
        <v>99.98</v>
      </c>
      <c r="I45" s="25">
        <v>25</v>
      </c>
      <c r="J45" s="25">
        <f t="shared" si="0"/>
        <v>549.9</v>
      </c>
      <c r="K45" s="25">
        <f t="shared" si="1"/>
        <v>3950.1</v>
      </c>
      <c r="L45" s="25"/>
    </row>
    <row r="46" spans="1:12">
      <c r="A46" s="22">
        <v>44</v>
      </c>
      <c r="B46" s="27" t="s">
        <v>61</v>
      </c>
      <c r="C46" s="22" t="s">
        <v>57</v>
      </c>
      <c r="D46" s="24">
        <v>4500</v>
      </c>
      <c r="E46" s="25">
        <v>4999</v>
      </c>
      <c r="F46" s="25">
        <v>399.92</v>
      </c>
      <c r="G46" s="25">
        <v>25</v>
      </c>
      <c r="H46" s="25">
        <v>99.98</v>
      </c>
      <c r="I46" s="25">
        <v>25</v>
      </c>
      <c r="J46" s="25">
        <f t="shared" si="0"/>
        <v>549.9</v>
      </c>
      <c r="K46" s="25">
        <f t="shared" si="1"/>
        <v>3950.1</v>
      </c>
      <c r="L46" s="25"/>
    </row>
    <row r="47" spans="1:12">
      <c r="A47" s="22">
        <v>45</v>
      </c>
      <c r="B47" s="33" t="s">
        <v>62</v>
      </c>
      <c r="C47" s="22" t="s">
        <v>57</v>
      </c>
      <c r="D47" s="24">
        <v>2800</v>
      </c>
      <c r="E47" s="25">
        <v>4999</v>
      </c>
      <c r="F47" s="25">
        <v>399.92</v>
      </c>
      <c r="G47" s="25">
        <v>25</v>
      </c>
      <c r="H47" s="25">
        <v>99.98</v>
      </c>
      <c r="I47" s="25">
        <v>25</v>
      </c>
      <c r="J47" s="25">
        <f t="shared" si="0"/>
        <v>549.9</v>
      </c>
      <c r="K47" s="25">
        <f t="shared" si="1"/>
        <v>2250.1</v>
      </c>
      <c r="L47" s="25"/>
    </row>
    <row r="48" spans="1:12">
      <c r="A48" s="22">
        <v>46</v>
      </c>
      <c r="B48" s="29" t="s">
        <v>63</v>
      </c>
      <c r="C48" s="22" t="s">
        <v>57</v>
      </c>
      <c r="D48" s="24">
        <v>4600</v>
      </c>
      <c r="E48" s="25">
        <v>4999</v>
      </c>
      <c r="F48" s="25">
        <v>399.92</v>
      </c>
      <c r="G48" s="25">
        <v>25</v>
      </c>
      <c r="H48" s="25">
        <v>99.98</v>
      </c>
      <c r="I48" s="25">
        <v>25</v>
      </c>
      <c r="J48" s="25">
        <f t="shared" si="0"/>
        <v>549.9</v>
      </c>
      <c r="K48" s="25">
        <f t="shared" si="1"/>
        <v>4050.1</v>
      </c>
      <c r="L48" s="25"/>
    </row>
    <row r="49" ht="21" customHeight="1" spans="1:12">
      <c r="A49" s="25" t="s">
        <v>64</v>
      </c>
      <c r="B49" s="25"/>
      <c r="C49" s="25"/>
      <c r="D49" s="25">
        <f>SUM(D3:D48)</f>
        <v>148579</v>
      </c>
      <c r="E49" s="25">
        <f t="shared" ref="E49:K49" si="2">SUM(E3:E48)</f>
        <v>194961</v>
      </c>
      <c r="F49" s="25">
        <f t="shared" si="2"/>
        <v>15596.88</v>
      </c>
      <c r="G49" s="25">
        <f t="shared" si="2"/>
        <v>975</v>
      </c>
      <c r="H49" s="25">
        <f t="shared" si="2"/>
        <v>3799.24</v>
      </c>
      <c r="I49" s="25">
        <f t="shared" si="2"/>
        <v>950</v>
      </c>
      <c r="J49" s="25">
        <f t="shared" si="2"/>
        <v>21321.12</v>
      </c>
      <c r="K49" s="25">
        <f t="shared" si="2"/>
        <v>127257.88</v>
      </c>
      <c r="L49" s="37"/>
    </row>
  </sheetData>
  <mergeCells count="2">
    <mergeCell ref="A1:L1"/>
    <mergeCell ref="A49:C49"/>
  </mergeCells>
  <pageMargins left="0.75" right="0.75" top="1" bottom="1" header="0.5" footer="0.5"/>
  <headerFooter/>
  <ignoredErrors>
    <ignoredError sqref="J3:J4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view="pageBreakPreview" zoomScale="90" zoomScaleNormal="100" workbookViewId="0">
      <pane ySplit="2" topLeftCell="A3" activePane="bottomLeft" state="frozen"/>
      <selection/>
      <selection pane="bottomLeft" activeCell="J49" sqref="J49"/>
    </sheetView>
  </sheetViews>
  <sheetFormatPr defaultColWidth="9" defaultRowHeight="14"/>
  <cols>
    <col min="1" max="1" width="4.87272727272727" customWidth="1"/>
    <col min="2" max="2" width="25.1545454545455" style="2" customWidth="1"/>
    <col min="3" max="3" width="9.62727272727273" customWidth="1"/>
    <col min="4" max="4" width="23.4818181818182" customWidth="1"/>
    <col min="5" max="5" width="21.6181818181818" customWidth="1"/>
    <col min="6" max="6" width="15.3727272727273" customWidth="1"/>
    <col min="7" max="7" width="13.5181818181818" customWidth="1"/>
    <col min="8" max="8" width="16.0454545454545" customWidth="1"/>
    <col min="9" max="9" width="19.7545454545455" customWidth="1"/>
  </cols>
  <sheetData>
    <row r="1" ht="44" customHeight="1" spans="1:9">
      <c r="A1" s="3" t="s">
        <v>71</v>
      </c>
      <c r="B1" s="4"/>
      <c r="C1" s="3"/>
      <c r="D1" s="3"/>
      <c r="E1" s="3"/>
      <c r="F1" s="3"/>
      <c r="G1" s="3"/>
      <c r="H1" s="3"/>
      <c r="I1" s="3"/>
    </row>
    <row r="2" ht="45" customHeight="1" spans="1:9">
      <c r="A2" s="5" t="s">
        <v>1</v>
      </c>
      <c r="B2" s="5" t="s">
        <v>2</v>
      </c>
      <c r="C2" s="5" t="s">
        <v>3</v>
      </c>
      <c r="D2" s="5" t="s">
        <v>72</v>
      </c>
      <c r="E2" s="5" t="s">
        <v>73</v>
      </c>
      <c r="F2" s="5" t="s">
        <v>74</v>
      </c>
      <c r="G2" s="5" t="s">
        <v>75</v>
      </c>
      <c r="H2" s="5" t="s">
        <v>76</v>
      </c>
      <c r="I2" s="5" t="s">
        <v>77</v>
      </c>
    </row>
    <row r="3" s="1" customFormat="1" ht="20" customHeight="1" spans="1:9">
      <c r="A3" s="6">
        <v>1</v>
      </c>
      <c r="B3" s="6" t="s">
        <v>78</v>
      </c>
      <c r="C3" s="6" t="s">
        <v>16</v>
      </c>
      <c r="D3" s="6">
        <v>2500</v>
      </c>
      <c r="E3" s="6">
        <v>0</v>
      </c>
      <c r="F3" s="6"/>
      <c r="G3" s="6"/>
      <c r="H3" s="6"/>
      <c r="I3" s="6">
        <f t="shared" ref="I3:I28" si="0">D3+E3+F3-G3+H3</f>
        <v>2500</v>
      </c>
    </row>
    <row r="4" s="1" customFormat="1" ht="20" customHeight="1" spans="1:9">
      <c r="A4" s="6">
        <v>2</v>
      </c>
      <c r="B4" s="6" t="s">
        <v>17</v>
      </c>
      <c r="C4" s="6" t="s">
        <v>16</v>
      </c>
      <c r="D4" s="6">
        <v>2800</v>
      </c>
      <c r="E4" s="6">
        <v>0</v>
      </c>
      <c r="F4" s="6"/>
      <c r="G4" s="6"/>
      <c r="H4" s="6"/>
      <c r="I4" s="6">
        <f t="shared" si="0"/>
        <v>2800</v>
      </c>
    </row>
    <row r="5" s="1" customFormat="1" ht="20" customHeight="1" spans="1:9">
      <c r="A5" s="6">
        <v>3</v>
      </c>
      <c r="B5" s="6" t="s">
        <v>18</v>
      </c>
      <c r="C5" s="6" t="s">
        <v>16</v>
      </c>
      <c r="D5" s="6">
        <v>2800</v>
      </c>
      <c r="E5" s="6">
        <v>0</v>
      </c>
      <c r="F5" s="6">
        <v>100</v>
      </c>
      <c r="G5" s="6"/>
      <c r="H5" s="6"/>
      <c r="I5" s="6">
        <f t="shared" si="0"/>
        <v>2900</v>
      </c>
    </row>
    <row r="6" s="1" customFormat="1" ht="20" customHeight="1" spans="1:9">
      <c r="A6" s="6">
        <v>4</v>
      </c>
      <c r="B6" s="6" t="s">
        <v>79</v>
      </c>
      <c r="C6" s="6" t="s">
        <v>16</v>
      </c>
      <c r="D6" s="6">
        <v>2800</v>
      </c>
      <c r="E6" s="6">
        <v>0</v>
      </c>
      <c r="F6" s="6"/>
      <c r="G6" s="6"/>
      <c r="H6" s="6"/>
      <c r="I6" s="6">
        <f t="shared" si="0"/>
        <v>2800</v>
      </c>
    </row>
    <row r="7" s="1" customFormat="1" ht="20" customHeight="1" spans="1:9">
      <c r="A7" s="6">
        <v>5</v>
      </c>
      <c r="B7" s="7" t="s">
        <v>20</v>
      </c>
      <c r="C7" s="6" t="s">
        <v>16</v>
      </c>
      <c r="D7" s="6">
        <v>2800</v>
      </c>
      <c r="E7" s="6">
        <v>0</v>
      </c>
      <c r="F7" s="6"/>
      <c r="G7" s="6"/>
      <c r="H7" s="6"/>
      <c r="I7" s="6">
        <f t="shared" si="0"/>
        <v>2800</v>
      </c>
    </row>
    <row r="8" s="1" customFormat="1" ht="20" customHeight="1" spans="1:9">
      <c r="A8" s="6">
        <v>6</v>
      </c>
      <c r="B8" s="6" t="s">
        <v>21</v>
      </c>
      <c r="C8" s="6" t="s">
        <v>16</v>
      </c>
      <c r="D8" s="6">
        <v>3500</v>
      </c>
      <c r="E8" s="6">
        <v>0</v>
      </c>
      <c r="F8" s="6">
        <v>1000</v>
      </c>
      <c r="G8" s="6"/>
      <c r="H8" s="6"/>
      <c r="I8" s="6">
        <f t="shared" si="0"/>
        <v>4500</v>
      </c>
    </row>
    <row r="9" s="1" customFormat="1" ht="20" customHeight="1" spans="1:9">
      <c r="A9" s="6">
        <v>7</v>
      </c>
      <c r="B9" s="8" t="s">
        <v>22</v>
      </c>
      <c r="C9" s="6" t="s">
        <v>16</v>
      </c>
      <c r="D9" s="6">
        <v>2800</v>
      </c>
      <c r="E9" s="6">
        <v>0</v>
      </c>
      <c r="F9" s="6">
        <v>1700</v>
      </c>
      <c r="G9" s="6"/>
      <c r="H9" s="6"/>
      <c r="I9" s="6">
        <f t="shared" si="0"/>
        <v>4500</v>
      </c>
    </row>
    <row r="10" s="1" customFormat="1" ht="20" customHeight="1" spans="1:9">
      <c r="A10" s="6">
        <v>8</v>
      </c>
      <c r="B10" s="8" t="s">
        <v>23</v>
      </c>
      <c r="C10" s="6" t="s">
        <v>16</v>
      </c>
      <c r="D10" s="6">
        <v>2800</v>
      </c>
      <c r="E10" s="6">
        <v>0</v>
      </c>
      <c r="F10" s="6">
        <v>1700</v>
      </c>
      <c r="G10" s="6"/>
      <c r="H10" s="6"/>
      <c r="I10" s="6">
        <f t="shared" si="0"/>
        <v>4500</v>
      </c>
    </row>
    <row r="11" ht="20" customHeight="1" spans="1:9">
      <c r="A11" s="6">
        <v>9</v>
      </c>
      <c r="B11" s="8" t="s">
        <v>24</v>
      </c>
      <c r="C11" s="6" t="s">
        <v>16</v>
      </c>
      <c r="D11" s="6">
        <v>3500</v>
      </c>
      <c r="E11" s="6">
        <v>0</v>
      </c>
      <c r="F11" s="6"/>
      <c r="G11" s="6"/>
      <c r="H11" s="6"/>
      <c r="I11" s="6">
        <f t="shared" si="0"/>
        <v>3500</v>
      </c>
    </row>
    <row r="12" s="1" customFormat="1" ht="20" customHeight="1" spans="1:9">
      <c r="A12" s="6">
        <v>10</v>
      </c>
      <c r="B12" s="9" t="s">
        <v>25</v>
      </c>
      <c r="C12" s="6" t="s">
        <v>16</v>
      </c>
      <c r="D12" s="6">
        <v>3500</v>
      </c>
      <c r="E12" s="6">
        <v>0</v>
      </c>
      <c r="F12" s="6"/>
      <c r="G12" s="6"/>
      <c r="H12" s="6"/>
      <c r="I12" s="6">
        <f t="shared" si="0"/>
        <v>3500</v>
      </c>
    </row>
    <row r="13" s="1" customFormat="1" ht="20" customHeight="1" spans="1:9">
      <c r="A13" s="6">
        <v>11</v>
      </c>
      <c r="B13" s="10" t="s">
        <v>26</v>
      </c>
      <c r="C13" s="6" t="s">
        <v>27</v>
      </c>
      <c r="D13" s="6">
        <v>3000</v>
      </c>
      <c r="E13" s="6">
        <v>100</v>
      </c>
      <c r="F13" s="6"/>
      <c r="G13" s="6"/>
      <c r="H13" s="6">
        <v>138</v>
      </c>
      <c r="I13" s="6">
        <f t="shared" si="0"/>
        <v>3238</v>
      </c>
    </row>
    <row r="14" s="1" customFormat="1" ht="20" customHeight="1" spans="1:9">
      <c r="A14" s="6">
        <v>12</v>
      </c>
      <c r="B14" s="10" t="s">
        <v>28</v>
      </c>
      <c r="C14" s="6" t="s">
        <v>27</v>
      </c>
      <c r="D14" s="6">
        <v>2800</v>
      </c>
      <c r="E14" s="6">
        <v>0</v>
      </c>
      <c r="F14" s="6">
        <v>700</v>
      </c>
      <c r="G14" s="6"/>
      <c r="H14" s="6"/>
      <c r="I14" s="6">
        <f t="shared" si="0"/>
        <v>3500</v>
      </c>
    </row>
    <row r="15" s="1" customFormat="1" ht="20" customHeight="1" spans="1:9">
      <c r="A15" s="6">
        <v>13</v>
      </c>
      <c r="B15" s="10" t="s">
        <v>29</v>
      </c>
      <c r="C15" s="6" t="s">
        <v>27</v>
      </c>
      <c r="D15" s="6">
        <v>2900</v>
      </c>
      <c r="E15" s="6">
        <v>0</v>
      </c>
      <c r="F15" s="6"/>
      <c r="G15" s="6">
        <v>138</v>
      </c>
      <c r="H15" s="6"/>
      <c r="I15" s="6">
        <f t="shared" si="0"/>
        <v>2762</v>
      </c>
    </row>
    <row r="16" s="1" customFormat="1" ht="20" customHeight="1" spans="1:9">
      <c r="A16" s="6">
        <v>14</v>
      </c>
      <c r="B16" s="10" t="s">
        <v>80</v>
      </c>
      <c r="C16" s="6" t="s">
        <v>27</v>
      </c>
      <c r="D16" s="6">
        <v>3000</v>
      </c>
      <c r="E16" s="6">
        <v>200</v>
      </c>
      <c r="F16" s="6"/>
      <c r="G16" s="6"/>
      <c r="H16" s="6">
        <v>307</v>
      </c>
      <c r="I16" s="6">
        <f t="shared" si="0"/>
        <v>3507</v>
      </c>
    </row>
    <row r="17" s="1" customFormat="1" ht="20" customHeight="1" spans="1:9">
      <c r="A17" s="6">
        <v>15</v>
      </c>
      <c r="B17" s="10" t="s">
        <v>31</v>
      </c>
      <c r="C17" s="6" t="s">
        <v>27</v>
      </c>
      <c r="D17" s="6">
        <v>3000</v>
      </c>
      <c r="E17" s="6">
        <v>0</v>
      </c>
      <c r="F17" s="6"/>
      <c r="G17" s="6"/>
      <c r="H17" s="6">
        <v>580</v>
      </c>
      <c r="I17" s="6">
        <f t="shared" si="0"/>
        <v>3580</v>
      </c>
    </row>
    <row r="18" s="1" customFormat="1" ht="20" customHeight="1" spans="1:9">
      <c r="A18" s="6">
        <v>16</v>
      </c>
      <c r="B18" s="10" t="s">
        <v>32</v>
      </c>
      <c r="C18" s="6" t="s">
        <v>27</v>
      </c>
      <c r="D18" s="6">
        <v>2800</v>
      </c>
      <c r="E18" s="6">
        <v>0</v>
      </c>
      <c r="F18" s="6"/>
      <c r="G18" s="6"/>
      <c r="H18" s="6">
        <v>290</v>
      </c>
      <c r="I18" s="6">
        <f t="shared" si="0"/>
        <v>3090</v>
      </c>
    </row>
    <row r="19" s="1" customFormat="1" ht="20" customHeight="1" spans="1:9">
      <c r="A19" s="6">
        <v>17</v>
      </c>
      <c r="B19" s="10" t="s">
        <v>33</v>
      </c>
      <c r="C19" s="6" t="s">
        <v>27</v>
      </c>
      <c r="D19" s="6">
        <v>2800</v>
      </c>
      <c r="E19" s="6"/>
      <c r="F19" s="6"/>
      <c r="G19" s="6">
        <v>840</v>
      </c>
      <c r="H19" s="6"/>
      <c r="I19" s="6">
        <f t="shared" si="0"/>
        <v>1960</v>
      </c>
    </row>
    <row r="20" s="1" customFormat="1" ht="20" customHeight="1" spans="1:9">
      <c r="A20" s="6">
        <v>18</v>
      </c>
      <c r="B20" s="10" t="s">
        <v>34</v>
      </c>
      <c r="C20" s="6" t="s">
        <v>27</v>
      </c>
      <c r="D20" s="6">
        <v>2800</v>
      </c>
      <c r="E20" s="6">
        <v>0</v>
      </c>
      <c r="F20" s="6"/>
      <c r="G20" s="6"/>
      <c r="H20" s="6">
        <v>133</v>
      </c>
      <c r="I20" s="6">
        <f t="shared" si="0"/>
        <v>2933</v>
      </c>
    </row>
    <row r="21" s="1" customFormat="1" ht="20" customHeight="1" spans="1:9">
      <c r="A21" s="6">
        <v>19</v>
      </c>
      <c r="B21" s="10" t="s">
        <v>35</v>
      </c>
      <c r="C21" s="6" t="s">
        <v>27</v>
      </c>
      <c r="D21" s="6">
        <v>2800</v>
      </c>
      <c r="E21" s="6">
        <v>0</v>
      </c>
      <c r="F21" s="6"/>
      <c r="G21" s="6">
        <v>133</v>
      </c>
      <c r="H21" s="6"/>
      <c r="I21" s="6">
        <f t="shared" si="0"/>
        <v>2667</v>
      </c>
    </row>
    <row r="22" s="1" customFormat="1" ht="20" customHeight="1" spans="1:9">
      <c r="A22" s="6">
        <v>20</v>
      </c>
      <c r="B22" s="10" t="s">
        <v>36</v>
      </c>
      <c r="C22" s="6" t="s">
        <v>27</v>
      </c>
      <c r="D22" s="6">
        <v>2800</v>
      </c>
      <c r="E22" s="6">
        <v>0</v>
      </c>
      <c r="F22" s="6"/>
      <c r="G22" s="6"/>
      <c r="H22" s="6">
        <v>140</v>
      </c>
      <c r="I22" s="6">
        <f t="shared" si="0"/>
        <v>2940</v>
      </c>
    </row>
    <row r="23" s="1" customFormat="1" ht="20" customHeight="1" spans="1:9">
      <c r="A23" s="6">
        <v>21</v>
      </c>
      <c r="B23" s="10" t="s">
        <v>81</v>
      </c>
      <c r="C23" s="6" t="s">
        <v>27</v>
      </c>
      <c r="D23" s="6">
        <v>2800</v>
      </c>
      <c r="E23" s="6">
        <v>0</v>
      </c>
      <c r="F23" s="6"/>
      <c r="G23" s="6">
        <v>560</v>
      </c>
      <c r="H23" s="6"/>
      <c r="I23" s="6">
        <f t="shared" si="0"/>
        <v>2240</v>
      </c>
    </row>
    <row r="24" s="1" customFormat="1" ht="20" customHeight="1" spans="1:9">
      <c r="A24" s="6">
        <v>22</v>
      </c>
      <c r="B24" s="10" t="s">
        <v>82</v>
      </c>
      <c r="C24" s="6" t="s">
        <v>27</v>
      </c>
      <c r="D24" s="6">
        <v>2800</v>
      </c>
      <c r="E24" s="6">
        <v>100</v>
      </c>
      <c r="F24" s="6"/>
      <c r="G24" s="6"/>
      <c r="H24" s="6">
        <v>140</v>
      </c>
      <c r="I24" s="6">
        <f t="shared" si="0"/>
        <v>3040</v>
      </c>
    </row>
    <row r="25" s="1" customFormat="1" ht="20" customHeight="1" spans="1:9">
      <c r="A25" s="6">
        <v>23</v>
      </c>
      <c r="B25" s="11" t="s">
        <v>39</v>
      </c>
      <c r="C25" s="6" t="s">
        <v>27</v>
      </c>
      <c r="D25" s="6">
        <v>2800</v>
      </c>
      <c r="E25" s="6">
        <v>0</v>
      </c>
      <c r="F25" s="6"/>
      <c r="G25" s="6"/>
      <c r="H25" s="6">
        <v>140</v>
      </c>
      <c r="I25" s="6">
        <f t="shared" si="0"/>
        <v>2940</v>
      </c>
    </row>
    <row r="26" s="1" customFormat="1" ht="20" customHeight="1" spans="1:9">
      <c r="A26" s="6">
        <v>24</v>
      </c>
      <c r="B26" s="10" t="s">
        <v>40</v>
      </c>
      <c r="C26" s="6" t="s">
        <v>27</v>
      </c>
      <c r="D26" s="6">
        <v>2800</v>
      </c>
      <c r="E26" s="6">
        <v>0</v>
      </c>
      <c r="F26" s="6"/>
      <c r="G26" s="6"/>
      <c r="H26" s="6">
        <v>140</v>
      </c>
      <c r="I26" s="6">
        <f t="shared" si="0"/>
        <v>2940</v>
      </c>
    </row>
    <row r="27" s="1" customFormat="1" ht="20" customHeight="1" spans="1:9">
      <c r="A27" s="6">
        <v>25</v>
      </c>
      <c r="B27" s="10" t="s">
        <v>83</v>
      </c>
      <c r="C27" s="6" t="s">
        <v>27</v>
      </c>
      <c r="D27" s="6">
        <v>2800</v>
      </c>
      <c r="E27" s="6">
        <v>100</v>
      </c>
      <c r="F27" s="6"/>
      <c r="G27" s="6"/>
      <c r="H27" s="6">
        <v>570</v>
      </c>
      <c r="I27" s="6">
        <f t="shared" si="0"/>
        <v>3470</v>
      </c>
    </row>
    <row r="28" s="1" customFormat="1" ht="20" customHeight="1" spans="1:9">
      <c r="A28" s="6">
        <v>26</v>
      </c>
      <c r="B28" s="10" t="s">
        <v>42</v>
      </c>
      <c r="C28" s="6" t="s">
        <v>27</v>
      </c>
      <c r="D28" s="6">
        <v>2900</v>
      </c>
      <c r="E28" s="6">
        <v>0</v>
      </c>
      <c r="F28" s="6"/>
      <c r="G28" s="6"/>
      <c r="H28" s="6">
        <v>570</v>
      </c>
      <c r="I28" s="6">
        <f t="shared" si="0"/>
        <v>3470</v>
      </c>
    </row>
    <row r="29" s="1" customFormat="1" ht="20" customHeight="1" spans="1:9">
      <c r="A29" s="6">
        <v>27</v>
      </c>
      <c r="B29" s="10" t="s">
        <v>43</v>
      </c>
      <c r="C29" s="6" t="s">
        <v>27</v>
      </c>
      <c r="D29" s="6">
        <v>2800</v>
      </c>
      <c r="E29" s="6">
        <v>0</v>
      </c>
      <c r="F29" s="6"/>
      <c r="G29" s="6">
        <v>280</v>
      </c>
      <c r="H29" s="6">
        <v>570</v>
      </c>
      <c r="I29" s="6">
        <f t="shared" ref="I29:I47" si="1">D29+E29+F29-G29+H29</f>
        <v>3090</v>
      </c>
    </row>
    <row r="30" s="1" customFormat="1" ht="20" customHeight="1" spans="1:9">
      <c r="A30" s="6">
        <v>28</v>
      </c>
      <c r="B30" s="10" t="s">
        <v>44</v>
      </c>
      <c r="C30" s="6" t="s">
        <v>27</v>
      </c>
      <c r="D30" s="6">
        <v>2900</v>
      </c>
      <c r="E30" s="6">
        <v>0</v>
      </c>
      <c r="F30" s="6"/>
      <c r="G30" s="6"/>
      <c r="H30" s="6">
        <v>570</v>
      </c>
      <c r="I30" s="6">
        <f t="shared" si="1"/>
        <v>3470</v>
      </c>
    </row>
    <row r="31" s="1" customFormat="1" ht="20" customHeight="1" spans="1:9">
      <c r="A31" s="6">
        <v>29</v>
      </c>
      <c r="B31" s="10" t="s">
        <v>45</v>
      </c>
      <c r="C31" s="6" t="s">
        <v>27</v>
      </c>
      <c r="D31" s="6">
        <v>2900</v>
      </c>
      <c r="E31" s="6">
        <v>100</v>
      </c>
      <c r="F31" s="6"/>
      <c r="G31" s="6"/>
      <c r="H31" s="6"/>
      <c r="I31" s="6">
        <f t="shared" si="1"/>
        <v>3000</v>
      </c>
    </row>
    <row r="32" s="1" customFormat="1" ht="20" customHeight="1" spans="1:9">
      <c r="A32" s="6">
        <v>30</v>
      </c>
      <c r="B32" s="10" t="s">
        <v>46</v>
      </c>
      <c r="C32" s="6" t="s">
        <v>27</v>
      </c>
      <c r="D32" s="6">
        <v>2900</v>
      </c>
      <c r="E32" s="6">
        <v>0</v>
      </c>
      <c r="F32" s="6"/>
      <c r="G32" s="6"/>
      <c r="H32" s="6"/>
      <c r="I32" s="6">
        <f t="shared" si="1"/>
        <v>2900</v>
      </c>
    </row>
    <row r="33" s="1" customFormat="1" ht="20" customHeight="1" spans="1:9">
      <c r="A33" s="6">
        <v>31</v>
      </c>
      <c r="B33" s="10" t="s">
        <v>84</v>
      </c>
      <c r="C33" s="6" t="s">
        <v>27</v>
      </c>
      <c r="D33" s="6">
        <v>2900</v>
      </c>
      <c r="E33" s="6">
        <v>0</v>
      </c>
      <c r="F33" s="6"/>
      <c r="G33" s="6"/>
      <c r="H33" s="6"/>
      <c r="I33" s="6">
        <f t="shared" si="1"/>
        <v>2900</v>
      </c>
    </row>
    <row r="34" s="1" customFormat="1" ht="20" customHeight="1" spans="1:9">
      <c r="A34" s="6">
        <v>32</v>
      </c>
      <c r="B34" s="10" t="s">
        <v>48</v>
      </c>
      <c r="C34" s="6" t="s">
        <v>27</v>
      </c>
      <c r="D34" s="6">
        <v>2900</v>
      </c>
      <c r="E34" s="6">
        <v>0</v>
      </c>
      <c r="F34" s="6"/>
      <c r="G34" s="6">
        <v>1658</v>
      </c>
      <c r="H34" s="6"/>
      <c r="I34" s="6">
        <f t="shared" si="1"/>
        <v>1242</v>
      </c>
    </row>
    <row r="35" s="1" customFormat="1" ht="20" customHeight="1" spans="1:9">
      <c r="A35" s="6">
        <v>33</v>
      </c>
      <c r="B35" s="10" t="s">
        <v>49</v>
      </c>
      <c r="C35" s="6" t="s">
        <v>27</v>
      </c>
      <c r="D35" s="6">
        <v>2800</v>
      </c>
      <c r="E35" s="6">
        <v>0</v>
      </c>
      <c r="F35" s="6">
        <v>700</v>
      </c>
      <c r="G35" s="6"/>
      <c r="H35" s="6"/>
      <c r="I35" s="6">
        <f t="shared" si="1"/>
        <v>3500</v>
      </c>
    </row>
    <row r="36" s="1" customFormat="1" ht="20" customHeight="1" spans="1:9">
      <c r="A36" s="6">
        <v>34</v>
      </c>
      <c r="B36" s="10" t="s">
        <v>50</v>
      </c>
      <c r="C36" s="6" t="s">
        <v>27</v>
      </c>
      <c r="D36" s="6">
        <v>2800</v>
      </c>
      <c r="E36" s="6">
        <v>0</v>
      </c>
      <c r="F36" s="6">
        <v>700</v>
      </c>
      <c r="G36" s="6"/>
      <c r="H36" s="6"/>
      <c r="I36" s="6">
        <f t="shared" si="1"/>
        <v>3500</v>
      </c>
    </row>
    <row r="37" s="1" customFormat="1" ht="20" customHeight="1" spans="1:9">
      <c r="A37" s="6">
        <v>35</v>
      </c>
      <c r="B37" s="10" t="s">
        <v>51</v>
      </c>
      <c r="C37" s="6" t="s">
        <v>27</v>
      </c>
      <c r="D37" s="6">
        <v>2900</v>
      </c>
      <c r="E37" s="6">
        <v>100</v>
      </c>
      <c r="F37" s="6"/>
      <c r="G37" s="6"/>
      <c r="H37" s="6"/>
      <c r="I37" s="6">
        <f t="shared" si="1"/>
        <v>3000</v>
      </c>
    </row>
    <row r="38" s="1" customFormat="1" ht="20" customHeight="1" spans="1:9">
      <c r="A38" s="6">
        <v>36</v>
      </c>
      <c r="B38" s="10" t="s">
        <v>52</v>
      </c>
      <c r="C38" s="6" t="s">
        <v>27</v>
      </c>
      <c r="D38" s="6">
        <v>2800</v>
      </c>
      <c r="E38" s="6">
        <v>0</v>
      </c>
      <c r="F38" s="6"/>
      <c r="G38" s="6"/>
      <c r="H38" s="6"/>
      <c r="I38" s="6">
        <f t="shared" si="1"/>
        <v>2800</v>
      </c>
    </row>
    <row r="39" s="1" customFormat="1" ht="20" customHeight="1" spans="1:9">
      <c r="A39" s="6">
        <v>37</v>
      </c>
      <c r="B39" s="10" t="s">
        <v>85</v>
      </c>
      <c r="C39" s="6" t="s">
        <v>27</v>
      </c>
      <c r="D39" s="6">
        <v>2800</v>
      </c>
      <c r="E39" s="6">
        <v>0</v>
      </c>
      <c r="F39" s="6"/>
      <c r="G39" s="6"/>
      <c r="H39" s="6"/>
      <c r="I39" s="6">
        <f t="shared" si="1"/>
        <v>2800</v>
      </c>
    </row>
    <row r="40" s="1" customFormat="1" ht="20" customHeight="1" spans="1:9">
      <c r="A40" s="6">
        <v>38</v>
      </c>
      <c r="B40" s="10" t="s">
        <v>54</v>
      </c>
      <c r="C40" s="6" t="s">
        <v>27</v>
      </c>
      <c r="D40" s="6">
        <v>2800</v>
      </c>
      <c r="E40" s="6">
        <v>0</v>
      </c>
      <c r="F40" s="6"/>
      <c r="G40" s="6"/>
      <c r="H40" s="6">
        <v>133</v>
      </c>
      <c r="I40" s="6">
        <f t="shared" si="1"/>
        <v>2933</v>
      </c>
    </row>
    <row r="41" s="1" customFormat="1" ht="20" customHeight="1" spans="1:9">
      <c r="A41" s="6">
        <v>39</v>
      </c>
      <c r="B41" s="10" t="s">
        <v>55</v>
      </c>
      <c r="C41" s="6" t="s">
        <v>27</v>
      </c>
      <c r="D41" s="6">
        <v>2800</v>
      </c>
      <c r="E41" s="6">
        <v>0</v>
      </c>
      <c r="F41" s="6"/>
      <c r="G41" s="6">
        <v>133</v>
      </c>
      <c r="H41" s="6"/>
      <c r="I41" s="6">
        <f>D41+E41+F41-G41+H41</f>
        <v>2667</v>
      </c>
    </row>
    <row r="42" s="1" customFormat="1" ht="20" customHeight="1" spans="1:9">
      <c r="A42" s="6">
        <v>40</v>
      </c>
      <c r="B42" s="10" t="s">
        <v>56</v>
      </c>
      <c r="C42" s="6" t="s">
        <v>57</v>
      </c>
      <c r="D42" s="6">
        <v>4500</v>
      </c>
      <c r="E42" s="6">
        <v>0</v>
      </c>
      <c r="F42" s="6"/>
      <c r="G42" s="6"/>
      <c r="H42" s="6"/>
      <c r="I42" s="6">
        <f t="shared" ref="I42:I48" si="2">D42+E42+F42-G42+H42</f>
        <v>4500</v>
      </c>
    </row>
    <row r="43" s="1" customFormat="1" ht="20" customHeight="1" spans="1:9">
      <c r="A43" s="6">
        <v>41</v>
      </c>
      <c r="B43" s="10" t="s">
        <v>58</v>
      </c>
      <c r="C43" s="6" t="s">
        <v>57</v>
      </c>
      <c r="D43" s="6">
        <v>4500</v>
      </c>
      <c r="E43" s="6">
        <v>0</v>
      </c>
      <c r="F43" s="6"/>
      <c r="G43" s="6"/>
      <c r="H43" s="6"/>
      <c r="I43" s="6">
        <f t="shared" si="2"/>
        <v>4500</v>
      </c>
    </row>
    <row r="44" s="1" customFormat="1" ht="20" customHeight="1" spans="1:9">
      <c r="A44" s="6">
        <v>42</v>
      </c>
      <c r="B44" s="10" t="s">
        <v>59</v>
      </c>
      <c r="C44" s="6" t="s">
        <v>57</v>
      </c>
      <c r="D44" s="6">
        <v>2800</v>
      </c>
      <c r="E44" s="6">
        <v>0</v>
      </c>
      <c r="F44" s="6"/>
      <c r="G44" s="6"/>
      <c r="H44" s="6"/>
      <c r="I44" s="6">
        <f t="shared" si="2"/>
        <v>2800</v>
      </c>
    </row>
    <row r="45" s="1" customFormat="1" ht="20" customHeight="1" spans="1:9">
      <c r="A45" s="6">
        <v>43</v>
      </c>
      <c r="B45" s="10" t="s">
        <v>86</v>
      </c>
      <c r="C45" s="6" t="s">
        <v>57</v>
      </c>
      <c r="D45" s="6">
        <v>4500</v>
      </c>
      <c r="E45" s="6">
        <v>0</v>
      </c>
      <c r="F45" s="6"/>
      <c r="G45" s="6"/>
      <c r="H45" s="6"/>
      <c r="I45" s="6">
        <f t="shared" si="2"/>
        <v>4500</v>
      </c>
    </row>
    <row r="46" s="1" customFormat="1" ht="20" customHeight="1" spans="1:9">
      <c r="A46" s="6">
        <v>44</v>
      </c>
      <c r="B46" s="8" t="s">
        <v>61</v>
      </c>
      <c r="C46" s="6" t="s">
        <v>57</v>
      </c>
      <c r="D46" s="6">
        <v>4500</v>
      </c>
      <c r="E46" s="6">
        <v>0</v>
      </c>
      <c r="F46" s="6"/>
      <c r="G46" s="6"/>
      <c r="H46" s="6"/>
      <c r="I46" s="6">
        <f t="shared" si="2"/>
        <v>4500</v>
      </c>
    </row>
    <row r="47" s="1" customFormat="1" ht="20" customHeight="1" spans="1:9">
      <c r="A47" s="6">
        <v>45</v>
      </c>
      <c r="B47" s="10" t="s">
        <v>87</v>
      </c>
      <c r="C47" s="6" t="s">
        <v>57</v>
      </c>
      <c r="D47" s="6">
        <v>2800</v>
      </c>
      <c r="E47" s="6">
        <v>0</v>
      </c>
      <c r="F47" s="6"/>
      <c r="G47" s="6"/>
      <c r="H47" s="6"/>
      <c r="I47" s="6">
        <f t="shared" si="2"/>
        <v>2800</v>
      </c>
    </row>
    <row r="48" s="1" customFormat="1" ht="20" customHeight="1" spans="1:9">
      <c r="A48" s="6">
        <v>46</v>
      </c>
      <c r="B48" s="10" t="s">
        <v>63</v>
      </c>
      <c r="C48" s="6" t="s">
        <v>57</v>
      </c>
      <c r="D48" s="6">
        <v>4500</v>
      </c>
      <c r="E48" s="6">
        <v>100</v>
      </c>
      <c r="F48" s="6"/>
      <c r="G48" s="6"/>
      <c r="H48" s="6"/>
      <c r="I48" s="6">
        <f t="shared" si="2"/>
        <v>4600</v>
      </c>
    </row>
    <row r="49" ht="20" customHeight="1" spans="1:9">
      <c r="A49" s="12" t="s">
        <v>88</v>
      </c>
      <c r="B49" s="13"/>
      <c r="C49" s="13"/>
      <c r="D49" s="13">
        <f t="shared" ref="D49:I49" si="3">SUM(D3:D48)</f>
        <v>140500</v>
      </c>
      <c r="E49" s="14">
        <f t="shared" si="3"/>
        <v>800</v>
      </c>
      <c r="F49" s="14">
        <f t="shared" si="3"/>
        <v>6600</v>
      </c>
      <c r="G49" s="14">
        <f t="shared" si="3"/>
        <v>3742</v>
      </c>
      <c r="H49" s="14">
        <f t="shared" si="3"/>
        <v>4421</v>
      </c>
      <c r="I49" s="14">
        <f t="shared" si="3"/>
        <v>148579</v>
      </c>
    </row>
  </sheetData>
  <mergeCells count="2">
    <mergeCell ref="A1:I1"/>
    <mergeCell ref="A49:C49"/>
  </mergeCells>
  <printOptions gridLines="1"/>
  <pageMargins left="1" right="1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2025年8月费用结算表</vt:lpstr>
      <vt:lpstr>2025年8月费用发放表</vt:lpstr>
      <vt:lpstr>2025年8月原始工资表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2020-07-20T04:25:00Z</dcterms:created>
  <cp:lastPrinted>2021-01-27T15:04:00Z</cp:lastPrinted>
  <dcterms:modified xsi:type="dcterms:W3CDTF">2025-09-04T04:40:35Z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F3EA8CF76E874CADAB9679F2E05C02F8_13</vt:lpwstr>
  </property>
  <property fmtid="{D5CDD505-2E9C-101B-9397-08002B2CF9AE}" pid="4" name="KSOReadingLayout">
    <vt:bool>true</vt:bool>
  </property>
</Properties>
</file>