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<sst xmlns="http://schemas.openxmlformats.org/spreadsheetml/2006/main" count="89" uniqueCount="45">
  <si>
    <t>师专项目人员加班情况表</t>
  </si>
  <si>
    <t>序号</t>
  </si>
  <si>
    <t>姓名</t>
  </si>
  <si>
    <t>职位</t>
  </si>
  <si>
    <t>基本工资</t>
  </si>
  <si>
    <t>上班天数（每月）</t>
  </si>
  <si>
    <t>休息天数（每月）</t>
  </si>
  <si>
    <t>加班日期</t>
  </si>
  <si>
    <t>加班类型（顶班、运动会、粉刷墙面等）</t>
  </si>
  <si>
    <t>加班时长（小时）</t>
  </si>
  <si>
    <t>加班工资（元）</t>
  </si>
  <si>
    <t>备注</t>
  </si>
  <si>
    <t>凯迪尔耶·吾布力喀斯麦</t>
  </si>
  <si>
    <t>保安</t>
  </si>
  <si>
    <t>2025-8月/20</t>
  </si>
  <si>
    <t>顶岗</t>
  </si>
  <si>
    <t>12小时</t>
  </si>
  <si>
    <t>因项目暂未招到合适人选加班</t>
  </si>
  <si>
    <t>2025-9月/1/6/10/14</t>
  </si>
  <si>
    <t>96小时</t>
  </si>
  <si>
    <t>布阿依夏木·买买提</t>
  </si>
  <si>
    <t>2025-9月7/9/11</t>
  </si>
  <si>
    <t>72小时</t>
  </si>
  <si>
    <t>张云</t>
  </si>
  <si>
    <t>24小时</t>
  </si>
  <si>
    <t>两人去昌吉救援项目该员工顶岗加班</t>
  </si>
  <si>
    <t>2025-9月2/12</t>
  </si>
  <si>
    <t>48小时</t>
  </si>
  <si>
    <t>阿合提·胡三音</t>
  </si>
  <si>
    <t>穆沙江·麦麦提明</t>
  </si>
  <si>
    <t>2025-9月4</t>
  </si>
  <si>
    <t>阿衣夏木·卡哈尔</t>
  </si>
  <si>
    <t>2025-9月8/16</t>
  </si>
  <si>
    <t>卢云侠</t>
  </si>
  <si>
    <t>2025-9月13</t>
  </si>
  <si>
    <t>周明军</t>
  </si>
  <si>
    <t>2025-8月/15</t>
  </si>
  <si>
    <t>因项目暂未招到合适人选在光明校区加班</t>
  </si>
  <si>
    <t>哈比·沙吾来提</t>
  </si>
  <si>
    <t>2025-9月30</t>
  </si>
  <si>
    <t>学生休假加班</t>
  </si>
  <si>
    <t>十一假期学生回家学校要求加人</t>
  </si>
  <si>
    <t>辛增锋</t>
  </si>
  <si>
    <t>努尔顿·玉森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</si>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</sst>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14" fontId="0" fillId="0" borderId="3" xfId="0" applyNumberForma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6" fontId="0" fillId="0" borderId="3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topLeftCell="A9" workbookViewId="0">
      <selection activeCell="I18" sqref="I18"/>
    </sheetView>
  </sheetViews>
  <sheetFormatPr defaultColWidth="9.02777777777778" defaultRowHeight="14.4"/>
  <cols>
    <col min="1" max="1" width="4.71296296296296" style="2" customWidth="1"/>
    <col min="2" max="2" width="12.1574074074074" style="3" customWidth="1"/>
    <col min="3" max="6" width="12.0925925925926" style="1" customWidth="1"/>
    <col min="7" max="7" width="19.7777777777778" style="1" customWidth="1"/>
    <col min="8" max="8" width="21.3148148148148" style="1" customWidth="1"/>
    <col min="9" max="9" width="21.7037037037037" style="1" customWidth="1"/>
    <col min="10" max="10" width="17.462962962963" style="1" customWidth="1"/>
    <col min="11" max="12" width="9.02777777777778" style="1"/>
    <col min="13" max="13" width="19.4444444444444" style="1" customWidth="1"/>
    <col min="14" max="14" width="12.8888888888889" style="1"/>
    <col min="15" max="16384" width="9.02777777777778" style="1"/>
  </cols>
  <sheetData>
    <row r="1" s="1" customFormat="1" ht="39" customHeight="1" spans="1:13">
      <c r="A1" s="4"/>
      <c r="B1" s="5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18"/>
    </row>
    <row r="2" s="1" customFormat="1" ht="51" customHeight="1" spans="1:13">
      <c r="A2" s="7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8" t="s">
        <v>7</v>
      </c>
      <c r="H2" s="9" t="s">
        <v>8</v>
      </c>
      <c r="I2" s="19" t="s">
        <v>9</v>
      </c>
      <c r="J2" s="19" t="s">
        <v>10</v>
      </c>
      <c r="K2" s="19" t="s">
        <v>11</v>
      </c>
      <c r="L2" s="20"/>
      <c r="M2" s="21"/>
    </row>
    <row r="3" s="1" customFormat="1" ht="49" customHeight="1" spans="1:13">
      <c r="A3" s="10">
        <v>1</v>
      </c>
      <c r="B3" s="11" t="s">
        <v>12</v>
      </c>
      <c r="C3" s="12" t="s">
        <v>13</v>
      </c>
      <c r="D3" s="12">
        <v>3800</v>
      </c>
      <c r="E3" s="12">
        <v>15</v>
      </c>
      <c r="F3" s="12">
        <v>15</v>
      </c>
      <c r="G3" s="13" t="s">
        <v>14</v>
      </c>
      <c r="H3" s="11" t="s">
        <v>15</v>
      </c>
      <c r="I3" s="12" t="s">
        <v>16</v>
      </c>
      <c r="J3" s="22">
        <f>3800/15.5/24*12</f>
        <v>122.58064516129</v>
      </c>
      <c r="K3" s="12" t="s">
        <v>17</v>
      </c>
      <c r="L3" s="12"/>
      <c r="M3" s="12"/>
    </row>
    <row r="4" s="1" customFormat="1" ht="49" customHeight="1" spans="1:13">
      <c r="A4" s="14"/>
      <c r="B4" s="11" t="s">
        <v>12</v>
      </c>
      <c r="C4" s="12" t="s">
        <v>13</v>
      </c>
      <c r="D4" s="12">
        <v>3800</v>
      </c>
      <c r="E4" s="12">
        <v>15</v>
      </c>
      <c r="F4" s="12">
        <v>15</v>
      </c>
      <c r="G4" s="13" t="s">
        <v>18</v>
      </c>
      <c r="H4" s="11" t="s">
        <v>15</v>
      </c>
      <c r="I4" s="23" t="s">
        <v>19</v>
      </c>
      <c r="J4" s="22">
        <f>3800/15/24*96</f>
        <v>1013.33333333333</v>
      </c>
      <c r="K4" s="24" t="s">
        <v>17</v>
      </c>
      <c r="L4" s="6"/>
      <c r="M4" s="18"/>
    </row>
    <row r="5" s="1" customFormat="1" ht="46" customHeight="1" spans="1:13">
      <c r="A5" s="7">
        <v>2</v>
      </c>
      <c r="B5" s="11" t="s">
        <v>20</v>
      </c>
      <c r="C5" s="12" t="s">
        <v>13</v>
      </c>
      <c r="D5" s="12">
        <v>3600</v>
      </c>
      <c r="E5" s="12">
        <v>15</v>
      </c>
      <c r="F5" s="12">
        <v>15</v>
      </c>
      <c r="G5" s="13" t="s">
        <v>21</v>
      </c>
      <c r="H5" s="11" t="s">
        <v>15</v>
      </c>
      <c r="I5" s="24" t="s">
        <v>22</v>
      </c>
      <c r="J5" s="22">
        <f>3600/15.5/24*72</f>
        <v>696.774193548387</v>
      </c>
      <c r="K5" s="24" t="s">
        <v>17</v>
      </c>
      <c r="L5" s="6"/>
      <c r="M5" s="18"/>
    </row>
    <row r="6" s="1" customFormat="1" ht="28" customHeight="1" spans="1:13">
      <c r="A6" s="10">
        <v>3</v>
      </c>
      <c r="B6" s="11" t="s">
        <v>23</v>
      </c>
      <c r="C6" s="12" t="s">
        <v>13</v>
      </c>
      <c r="D6" s="12">
        <v>3700</v>
      </c>
      <c r="E6" s="12">
        <v>15</v>
      </c>
      <c r="F6" s="12">
        <v>15</v>
      </c>
      <c r="G6" s="13">
        <v>45870</v>
      </c>
      <c r="H6" s="11" t="s">
        <v>15</v>
      </c>
      <c r="I6" s="24" t="s">
        <v>24</v>
      </c>
      <c r="J6" s="22">
        <f>3700/15.5/24*24</f>
        <v>238.709677419355</v>
      </c>
      <c r="K6" s="12" t="s">
        <v>25</v>
      </c>
      <c r="L6" s="12"/>
      <c r="M6" s="12"/>
    </row>
    <row r="7" s="1" customFormat="1" ht="28" customHeight="1" spans="1:13">
      <c r="A7" s="14"/>
      <c r="B7" s="11" t="s">
        <v>23</v>
      </c>
      <c r="C7" s="12" t="s">
        <v>13</v>
      </c>
      <c r="D7" s="12">
        <v>3700</v>
      </c>
      <c r="E7" s="12">
        <v>15</v>
      </c>
      <c r="F7" s="12">
        <v>15</v>
      </c>
      <c r="G7" s="13" t="s">
        <v>26</v>
      </c>
      <c r="H7" s="11" t="s">
        <v>15</v>
      </c>
      <c r="I7" s="24" t="s">
        <v>27</v>
      </c>
      <c r="J7" s="22">
        <f>3700/15/24*48</f>
        <v>493.333333333333</v>
      </c>
      <c r="K7" s="24" t="s">
        <v>17</v>
      </c>
      <c r="L7" s="6"/>
      <c r="M7" s="18"/>
    </row>
    <row r="8" s="1" customFormat="1" ht="39" customHeight="1" spans="1:13">
      <c r="A8" s="7">
        <v>4</v>
      </c>
      <c r="B8" s="11" t="s">
        <v>28</v>
      </c>
      <c r="C8" s="12" t="s">
        <v>13</v>
      </c>
      <c r="D8" s="12">
        <v>3800</v>
      </c>
      <c r="E8" s="12">
        <v>15</v>
      </c>
      <c r="F8" s="12">
        <v>15</v>
      </c>
      <c r="G8" s="13">
        <v>45870</v>
      </c>
      <c r="H8" s="11" t="s">
        <v>15</v>
      </c>
      <c r="I8" s="24" t="s">
        <v>24</v>
      </c>
      <c r="J8" s="22">
        <f>3800/15.5/24*24</f>
        <v>245.161290322581</v>
      </c>
      <c r="K8" s="12" t="s">
        <v>25</v>
      </c>
      <c r="L8" s="12"/>
      <c r="M8" s="12"/>
    </row>
    <row r="9" s="1" customFormat="1" ht="28" customHeight="1" spans="1:13">
      <c r="A9" s="7">
        <v>5</v>
      </c>
      <c r="B9" s="11" t="s">
        <v>29</v>
      </c>
      <c r="C9" s="12" t="s">
        <v>13</v>
      </c>
      <c r="D9" s="12">
        <v>3700</v>
      </c>
      <c r="E9" s="12">
        <v>15</v>
      </c>
      <c r="F9" s="12">
        <v>15</v>
      </c>
      <c r="G9" s="13" t="s">
        <v>30</v>
      </c>
      <c r="H9" s="11" t="s">
        <v>15</v>
      </c>
      <c r="I9" s="24" t="s">
        <v>16</v>
      </c>
      <c r="J9" s="22">
        <f>3700/15/24*12</f>
        <v>123.333333333333</v>
      </c>
      <c r="K9" s="24" t="s">
        <v>17</v>
      </c>
      <c r="L9" s="6"/>
      <c r="M9" s="18"/>
    </row>
    <row r="10" s="1" customFormat="1" ht="28" customHeight="1" spans="1:13">
      <c r="A10" s="7">
        <v>6</v>
      </c>
      <c r="B10" s="11" t="s">
        <v>31</v>
      </c>
      <c r="C10" s="12" t="s">
        <v>13</v>
      </c>
      <c r="D10" s="12">
        <v>3900</v>
      </c>
      <c r="E10" s="12">
        <v>15</v>
      </c>
      <c r="F10" s="12">
        <v>15</v>
      </c>
      <c r="G10" s="13" t="s">
        <v>32</v>
      </c>
      <c r="H10" s="11" t="s">
        <v>15</v>
      </c>
      <c r="I10" s="24" t="s">
        <v>27</v>
      </c>
      <c r="J10" s="22">
        <f>3900/15/24*48</f>
        <v>520</v>
      </c>
      <c r="K10" s="24" t="s">
        <v>17</v>
      </c>
      <c r="L10" s="6"/>
      <c r="M10" s="18"/>
    </row>
    <row r="11" s="1" customFormat="1" ht="28" customHeight="1" spans="1:13">
      <c r="A11" s="7">
        <v>7</v>
      </c>
      <c r="B11" s="15" t="s">
        <v>33</v>
      </c>
      <c r="C11" s="12" t="s">
        <v>13</v>
      </c>
      <c r="D11" s="12">
        <v>3900</v>
      </c>
      <c r="E11" s="12">
        <v>15</v>
      </c>
      <c r="F11" s="12">
        <v>15</v>
      </c>
      <c r="G11" s="13" t="s">
        <v>34</v>
      </c>
      <c r="H11" s="11" t="s">
        <v>15</v>
      </c>
      <c r="I11" s="24" t="s">
        <v>24</v>
      </c>
      <c r="J11" s="22">
        <f>3900/15/24*24</f>
        <v>260</v>
      </c>
      <c r="K11" s="24" t="s">
        <v>17</v>
      </c>
      <c r="L11" s="6"/>
      <c r="M11" s="18"/>
    </row>
    <row r="12" s="1" customFormat="1" ht="28" customHeight="1" spans="1:13">
      <c r="A12" s="7">
        <v>8</v>
      </c>
      <c r="B12" s="15" t="s">
        <v>35</v>
      </c>
      <c r="C12" s="12" t="s">
        <v>13</v>
      </c>
      <c r="D12" s="12">
        <v>3600</v>
      </c>
      <c r="E12" s="12">
        <v>15</v>
      </c>
      <c r="F12" s="12">
        <v>15</v>
      </c>
      <c r="G12" s="13" t="s">
        <v>36</v>
      </c>
      <c r="H12" s="11" t="s">
        <v>15</v>
      </c>
      <c r="I12" s="24" t="s">
        <v>16</v>
      </c>
      <c r="J12" s="22">
        <f>3900/15.5/24*12</f>
        <v>125.806451612903</v>
      </c>
      <c r="K12" s="24" t="s">
        <v>37</v>
      </c>
      <c r="L12" s="6"/>
      <c r="M12" s="18"/>
    </row>
    <row r="13" s="1" customFormat="1" ht="28" customHeight="1" spans="1:13">
      <c r="A13" s="7">
        <v>9</v>
      </c>
      <c r="B13" s="11" t="s">
        <v>38</v>
      </c>
      <c r="C13" s="12" t="s">
        <v>13</v>
      </c>
      <c r="D13" s="12">
        <v>3900</v>
      </c>
      <c r="E13" s="12">
        <v>15</v>
      </c>
      <c r="F13" s="12">
        <v>15</v>
      </c>
      <c r="G13" s="13" t="s">
        <v>39</v>
      </c>
      <c r="H13" s="12" t="s">
        <v>40</v>
      </c>
      <c r="I13" s="24" t="s">
        <v>16</v>
      </c>
      <c r="J13" s="22">
        <f>3900/15/24*12</f>
        <v>130</v>
      </c>
      <c r="K13" s="25" t="s">
        <v>41</v>
      </c>
      <c r="L13" s="26"/>
      <c r="M13" s="27"/>
    </row>
    <row r="14" s="1" customFormat="1" ht="28" customHeight="1" spans="1:13">
      <c r="A14" s="7">
        <v>10</v>
      </c>
      <c r="B14" s="11" t="s">
        <v>42</v>
      </c>
      <c r="C14" s="12" t="s">
        <v>13</v>
      </c>
      <c r="D14" s="12">
        <v>3900</v>
      </c>
      <c r="E14" s="12">
        <v>15</v>
      </c>
      <c r="F14" s="12">
        <v>15</v>
      </c>
      <c r="G14" s="13" t="s">
        <v>39</v>
      </c>
      <c r="H14" s="12" t="s">
        <v>40</v>
      </c>
      <c r="I14" s="24" t="s">
        <v>16</v>
      </c>
      <c r="J14" s="22">
        <f>3900/15/24*12</f>
        <v>130</v>
      </c>
      <c r="K14" s="25" t="s">
        <v>41</v>
      </c>
      <c r="L14" s="26"/>
      <c r="M14" s="27"/>
    </row>
    <row r="15" s="1" customFormat="1" ht="28" customHeight="1" spans="1:13">
      <c r="A15" s="7">
        <v>11</v>
      </c>
      <c r="B15" s="11" t="s">
        <v>43</v>
      </c>
      <c r="C15" s="12" t="s">
        <v>13</v>
      </c>
      <c r="D15" s="12">
        <v>3900</v>
      </c>
      <c r="E15" s="12">
        <v>15</v>
      </c>
      <c r="F15" s="12">
        <v>15</v>
      </c>
      <c r="G15" s="13" t="s">
        <v>39</v>
      </c>
      <c r="H15" s="12" t="s">
        <v>40</v>
      </c>
      <c r="I15" s="24" t="s">
        <v>16</v>
      </c>
      <c r="J15" s="22">
        <f>3900/15/24*12</f>
        <v>130</v>
      </c>
      <c r="K15" s="25" t="s">
        <v>41</v>
      </c>
      <c r="L15" s="26"/>
      <c r="M15" s="27"/>
    </row>
    <row r="16" s="1" customFormat="1" ht="28" customHeight="1" spans="1:13">
      <c r="A16" s="7">
        <v>12</v>
      </c>
      <c r="B16" s="11"/>
      <c r="C16" s="12"/>
      <c r="D16" s="12"/>
      <c r="E16" s="12"/>
      <c r="F16" s="12"/>
      <c r="G16" s="13"/>
      <c r="H16" s="12"/>
      <c r="I16" s="24"/>
      <c r="J16" s="22"/>
      <c r="K16" s="25"/>
      <c r="L16" s="26"/>
      <c r="M16" s="27"/>
    </row>
    <row r="17" s="1" customFormat="1" ht="28" customHeight="1" spans="1:13">
      <c r="A17" s="7">
        <v>13</v>
      </c>
      <c r="B17" s="11"/>
      <c r="C17" s="12"/>
      <c r="D17" s="12"/>
      <c r="E17" s="12"/>
      <c r="F17" s="12"/>
      <c r="G17" s="13"/>
      <c r="H17" s="12"/>
      <c r="I17" s="24"/>
      <c r="J17" s="22"/>
      <c r="K17" s="25"/>
      <c r="L17" s="26"/>
      <c r="M17" s="27"/>
    </row>
    <row r="18" s="1" customFormat="1" ht="28" customHeight="1" spans="1:13">
      <c r="A18" s="7">
        <v>14</v>
      </c>
      <c r="B18" s="11"/>
      <c r="C18" s="12"/>
      <c r="D18" s="12"/>
      <c r="E18" s="12"/>
      <c r="F18" s="12"/>
      <c r="G18" s="13"/>
      <c r="H18" s="12"/>
      <c r="I18" s="12"/>
      <c r="J18" s="22"/>
      <c r="K18" s="11"/>
      <c r="L18" s="11"/>
      <c r="M18" s="11"/>
    </row>
    <row r="19" ht="27" customHeight="1" spans="1:13">
      <c r="A19" s="16" t="s">
        <v>44</v>
      </c>
      <c r="B19" s="17"/>
      <c r="C19" s="17"/>
      <c r="D19" s="17"/>
      <c r="E19" s="17"/>
      <c r="F19" s="17"/>
      <c r="G19" s="17"/>
      <c r="H19" s="17"/>
      <c r="I19" s="28"/>
      <c r="J19" s="29">
        <f>SUM(J3:J18)</f>
        <v>4229.03225806452</v>
      </c>
      <c r="K19" s="30"/>
      <c r="L19" s="30"/>
      <c r="M19" s="30"/>
    </row>
  </sheetData>
  <mergeCells count="21">
    <mergeCell ref="B1:M1"/>
    <mergeCell ref="K2:M2"/>
    <mergeCell ref="K3:M3"/>
    <mergeCell ref="K4:M4"/>
    <mergeCell ref="K5:M5"/>
    <mergeCell ref="K6:M6"/>
    <mergeCell ref="K7:M7"/>
    <mergeCell ref="K8:M8"/>
    <mergeCell ref="K9:M9"/>
    <mergeCell ref="K10:M10"/>
    <mergeCell ref="K11:M11"/>
    <mergeCell ref="K12:M12"/>
    <mergeCell ref="K13:M13"/>
    <mergeCell ref="K14:M14"/>
    <mergeCell ref="K15:M15"/>
    <mergeCell ref="K16:M16"/>
    <mergeCell ref="K17:M17"/>
    <mergeCell ref="K18:M18"/>
    <mergeCell ref="A19:I19"/>
    <mergeCell ref="A3:A4"/>
    <mergeCell ref="A6:A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39287</dc:creator>
  <cp:lastModifiedBy>中高后勤-克尔曼-13325534344</cp:lastModifiedBy>
  <dcterms:created xsi:type="dcterms:W3CDTF">2025-06-11T11:02:00Z</dcterms:created>
  <dcterms:modified xsi:type="dcterms:W3CDTF">2025-10-03T03:59:07Z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125CC4A54DF14403AB58676002C7256F_13</vt:lpwstr>
  </property>
  <property fmtid="{D5CDD505-2E9C-101B-9397-08002B2CF9AE}" pid="3" name="KSOProductBuildVer">
    <vt:lpwstr>2052-12.1.0.22529</vt:lpwstr>
  </property>
</Properties>
</file>