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10月费用结算表" sheetId="2" r:id="rId1"/>
    <sheet name="10月费用发放表" sheetId="3" r:id="rId2"/>
    <sheet name="10月费用原始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<sst xmlns="http://schemas.openxmlformats.org/spreadsheetml/2006/main" count="102" uniqueCount="51">
  <si>
    <t>2025年10月份校区综合管理办公室劳务派遣费用结算表（3维修）</t>
  </si>
  <si>
    <t>序号</t>
  </si>
  <si>
    <t>姓名</t>
  </si>
  <si>
    <t>岗  位</t>
  </si>
  <si>
    <t>工资标准（元）/月）</t>
  </si>
  <si>
    <t>社保基数</t>
  </si>
  <si>
    <t>单位养老</t>
  </si>
  <si>
    <t>1-9月补缴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</si>
  <si>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</si>
  <si>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</si>
  <si>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</si>
  <si>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</si>
  <si>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</si>
  <si>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</si>
  <si>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</si>
  <si>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</si>
  <si>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</si>
  <si>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</si>
  <si>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</si>
  <si>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</si>
  <si>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</si>
  <si>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</si>
  <si>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</si>
  <si>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</si>
  <si>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</si>
  <si>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</si>
  <si>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</si>
  <si>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</si>
  <si>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</si>
  <si>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2025年10月份校区综合管理办公室劳务派遣费用发放表（3维修）</t>
  </si>
  <si>
    <t>个人养老</t>
  </si>
  <si>
    <t>个人失业</t>
  </si>
  <si>
    <t>个人基本医疗</t>
  </si>
  <si>
    <t>个人大额医疗费</t>
  </si>
  <si>
    <t>个人社保合计金额</t>
  </si>
  <si>
    <t xml:space="preserve">              2025年10月份校区综合管理办公室外聘人员考核说明表（3维修）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</si>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</sst>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2" fillId="2" borderId="0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 shrinkToFit="1"/>
    </xf>
    <xf numFmtId="0" fontId="4" fillId="2" borderId="0" xfId="49" applyFont="1" applyFill="1" applyBorder="1" applyAlignment="1">
      <alignment horizontal="center" vertical="center" shrinkToFit="1"/>
    </xf>
    <xf numFmtId="0" fontId="4" fillId="2" borderId="0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 wrapText="1"/>
    </xf>
    <xf numFmtId="0" fontId="6" fillId="4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0" xfId="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topLeftCell="B1" workbookViewId="0">
      <selection activeCell="E3" sqref="E3:E9"/>
    </sheetView>
  </sheetViews>
  <sheetFormatPr defaultColWidth="8.72727272727273" defaultRowHeight="14"/>
  <cols>
    <col min="2" max="2" width="15.3636363636364" customWidth="1"/>
    <col min="3" max="3" width="13.0909090909091" customWidth="1"/>
    <col min="16" max="16" width="9.54545454545454"/>
  </cols>
  <sheetData>
    <row r="1" ht="21" spans="1:17">
      <c r="A1" s="5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0"/>
      <c r="Q1" s="8"/>
    </row>
    <row r="2" ht="60" spans="1:17">
      <c r="A2" s="9" t="s">
        <v>1</v>
      </c>
      <c r="B2" s="10" t="s">
        <v>2</v>
      </c>
      <c r="C2" s="10" t="s">
        <v>3</v>
      </c>
      <c r="D2" s="9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2" t="s">
        <v>7</v>
      </c>
      <c r="J2" s="11" t="s">
        <v>9</v>
      </c>
      <c r="K2" s="12" t="s">
        <v>7</v>
      </c>
      <c r="L2" s="28" t="s">
        <v>10</v>
      </c>
      <c r="M2" s="11" t="s">
        <v>11</v>
      </c>
      <c r="N2" s="21" t="s">
        <v>12</v>
      </c>
      <c r="O2" s="21" t="s">
        <v>13</v>
      </c>
      <c r="P2" s="21" t="s">
        <v>14</v>
      </c>
      <c r="Q2" s="22" t="s">
        <v>15</v>
      </c>
    </row>
    <row r="3" spans="1:17">
      <c r="A3" s="15">
        <v>1</v>
      </c>
      <c r="B3" s="15" t="s">
        <v>16</v>
      </c>
      <c r="C3" s="15" t="s">
        <v>17</v>
      </c>
      <c r="D3" s="15">
        <v>4900</v>
      </c>
      <c r="E3" s="15">
        <v>5069</v>
      </c>
      <c r="F3" s="15">
        <v>811.04</v>
      </c>
      <c r="G3" s="15">
        <v>100.8</v>
      </c>
      <c r="H3" s="15">
        <v>25.35</v>
      </c>
      <c r="I3" s="15">
        <v>3.15</v>
      </c>
      <c r="J3" s="15">
        <v>65.9</v>
      </c>
      <c r="K3" s="15">
        <v>8.19</v>
      </c>
      <c r="L3" s="15">
        <v>491.69</v>
      </c>
      <c r="M3" s="15">
        <v>5.07</v>
      </c>
      <c r="N3" s="15">
        <f>SUM(F3:M3)</f>
        <v>1511.19</v>
      </c>
      <c r="O3" s="15">
        <v>88</v>
      </c>
      <c r="P3" s="15">
        <f>SUM(D3+N3+O3)</f>
        <v>6499.19</v>
      </c>
      <c r="Q3" s="23"/>
    </row>
    <row r="4" spans="1:17">
      <c r="A4" s="15">
        <v>2</v>
      </c>
      <c r="B4" s="15" t="s">
        <v>18</v>
      </c>
      <c r="C4" s="15" t="s">
        <v>17</v>
      </c>
      <c r="D4" s="15">
        <v>4700</v>
      </c>
      <c r="E4" s="15">
        <v>5069</v>
      </c>
      <c r="F4" s="15">
        <v>811.04</v>
      </c>
      <c r="G4" s="15">
        <v>100.8</v>
      </c>
      <c r="H4" s="15">
        <v>25.35</v>
      </c>
      <c r="I4" s="15">
        <v>3.15</v>
      </c>
      <c r="J4" s="15">
        <v>65.9</v>
      </c>
      <c r="K4" s="15">
        <v>8.19</v>
      </c>
      <c r="L4" s="15">
        <v>491.69</v>
      </c>
      <c r="M4" s="15">
        <v>5.07</v>
      </c>
      <c r="N4" s="15">
        <f t="shared" ref="N4:N9" si="0">SUM(F4:M4)</f>
        <v>1511.19</v>
      </c>
      <c r="O4" s="15">
        <v>88</v>
      </c>
      <c r="P4" s="15">
        <f t="shared" ref="P4:P9" si="1">SUM(D4+N4+O4)</f>
        <v>6299.19</v>
      </c>
      <c r="Q4" s="23"/>
    </row>
    <row r="5" spans="1:17">
      <c r="A5" s="15">
        <v>3</v>
      </c>
      <c r="B5" s="15" t="s">
        <v>19</v>
      </c>
      <c r="C5" s="15" t="s">
        <v>20</v>
      </c>
      <c r="D5" s="15">
        <v>4500</v>
      </c>
      <c r="E5" s="15">
        <v>5069</v>
      </c>
      <c r="F5" s="15">
        <v>811.04</v>
      </c>
      <c r="G5" s="15">
        <v>100.8</v>
      </c>
      <c r="H5" s="15">
        <v>25.35</v>
      </c>
      <c r="I5" s="15">
        <v>3.15</v>
      </c>
      <c r="J5" s="15">
        <v>65.9</v>
      </c>
      <c r="K5" s="15">
        <v>8.19</v>
      </c>
      <c r="L5" s="15">
        <v>491.69</v>
      </c>
      <c r="M5" s="15">
        <v>5.07</v>
      </c>
      <c r="N5" s="15">
        <f t="shared" si="0"/>
        <v>1511.19</v>
      </c>
      <c r="O5" s="15">
        <v>88</v>
      </c>
      <c r="P5" s="15">
        <f t="shared" si="1"/>
        <v>6099.19</v>
      </c>
      <c r="Q5" s="23"/>
    </row>
    <row r="6" spans="1:17">
      <c r="A6" s="15">
        <v>4</v>
      </c>
      <c r="B6" s="15" t="s">
        <v>21</v>
      </c>
      <c r="C6" s="15" t="s">
        <v>20</v>
      </c>
      <c r="D6" s="15">
        <v>4300</v>
      </c>
      <c r="E6" s="15">
        <v>5069</v>
      </c>
      <c r="F6" s="15">
        <v>811.04</v>
      </c>
      <c r="G6" s="15">
        <v>100.8</v>
      </c>
      <c r="H6" s="15">
        <v>25.35</v>
      </c>
      <c r="I6" s="15">
        <v>3.15</v>
      </c>
      <c r="J6" s="15">
        <v>65.9</v>
      </c>
      <c r="K6" s="15">
        <v>8.19</v>
      </c>
      <c r="L6" s="15">
        <v>491.69</v>
      </c>
      <c r="M6" s="15">
        <v>5.07</v>
      </c>
      <c r="N6" s="15">
        <f t="shared" si="0"/>
        <v>1511.19</v>
      </c>
      <c r="O6" s="15">
        <v>88</v>
      </c>
      <c r="P6" s="15">
        <f t="shared" si="1"/>
        <v>5899.19</v>
      </c>
      <c r="Q6" s="23"/>
    </row>
    <row r="7" spans="1:17">
      <c r="A7" s="15">
        <v>5</v>
      </c>
      <c r="B7" s="15" t="s">
        <v>22</v>
      </c>
      <c r="C7" s="15" t="s">
        <v>23</v>
      </c>
      <c r="D7" s="15">
        <v>3200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f t="shared" si="0"/>
        <v>0</v>
      </c>
      <c r="O7" s="15">
        <v>88</v>
      </c>
      <c r="P7" s="15">
        <f t="shared" si="1"/>
        <v>3288</v>
      </c>
      <c r="Q7" s="23"/>
    </row>
    <row r="8" spans="1:17">
      <c r="A8" s="15">
        <v>6</v>
      </c>
      <c r="B8" s="15" t="s">
        <v>24</v>
      </c>
      <c r="C8" s="15" t="s">
        <v>25</v>
      </c>
      <c r="D8" s="15">
        <v>4000</v>
      </c>
      <c r="E8" s="15">
        <v>5069</v>
      </c>
      <c r="F8" s="15">
        <v>811.04</v>
      </c>
      <c r="G8" s="15">
        <v>100.8</v>
      </c>
      <c r="H8" s="15">
        <v>25.35</v>
      </c>
      <c r="I8" s="15">
        <v>3.15</v>
      </c>
      <c r="J8" s="15">
        <v>65.9</v>
      </c>
      <c r="K8" s="15">
        <v>8.19</v>
      </c>
      <c r="L8" s="15">
        <v>491.69</v>
      </c>
      <c r="M8" s="15">
        <v>5.07</v>
      </c>
      <c r="N8" s="15">
        <f t="shared" si="0"/>
        <v>1511.19</v>
      </c>
      <c r="O8" s="15">
        <v>88</v>
      </c>
      <c r="P8" s="15">
        <f t="shared" si="1"/>
        <v>5599.19</v>
      </c>
      <c r="Q8" s="23"/>
    </row>
    <row r="9" spans="1:17">
      <c r="A9" s="15">
        <v>7</v>
      </c>
      <c r="B9" s="15" t="s">
        <v>26</v>
      </c>
      <c r="C9" s="15" t="s">
        <v>27</v>
      </c>
      <c r="D9" s="15">
        <v>3900</v>
      </c>
      <c r="E9" s="15">
        <v>5069</v>
      </c>
      <c r="F9" s="15">
        <v>811.04</v>
      </c>
      <c r="G9" s="15">
        <v>100.8</v>
      </c>
      <c r="H9" s="15">
        <v>25.35</v>
      </c>
      <c r="I9" s="15">
        <v>3.15</v>
      </c>
      <c r="J9" s="15">
        <v>65.9</v>
      </c>
      <c r="K9" s="15">
        <v>8.19</v>
      </c>
      <c r="L9" s="15">
        <v>491.69</v>
      </c>
      <c r="M9" s="15">
        <v>5.07</v>
      </c>
      <c r="N9" s="15">
        <f t="shared" si="0"/>
        <v>1511.19</v>
      </c>
      <c r="O9" s="15">
        <v>88</v>
      </c>
      <c r="P9" s="15">
        <f t="shared" si="1"/>
        <v>5499.19</v>
      </c>
      <c r="Q9" s="23"/>
    </row>
    <row r="10" spans="1:17">
      <c r="A10" s="25" t="s">
        <v>28</v>
      </c>
      <c r="B10" s="26"/>
      <c r="C10" s="27"/>
      <c r="D10" s="19">
        <f>SUM(D3:D9)</f>
        <v>29500</v>
      </c>
      <c r="E10" s="19">
        <f t="shared" ref="E10:M10" si="2">SUM(E3:E9)</f>
        <v>30414</v>
      </c>
      <c r="F10" s="19">
        <f t="shared" si="2"/>
        <v>4866.24</v>
      </c>
      <c r="G10" s="19">
        <f t="shared" si="2"/>
        <v>604.8</v>
      </c>
      <c r="H10" s="19">
        <f t="shared" si="2"/>
        <v>152.1</v>
      </c>
      <c r="I10" s="19">
        <f t="shared" si="2"/>
        <v>18.9</v>
      </c>
      <c r="J10" s="19">
        <f t="shared" si="2"/>
        <v>395.4</v>
      </c>
      <c r="K10" s="19">
        <f t="shared" si="2"/>
        <v>49.14</v>
      </c>
      <c r="L10" s="19">
        <f t="shared" si="2"/>
        <v>2950.14</v>
      </c>
      <c r="M10" s="19">
        <f t="shared" si="2"/>
        <v>30.42</v>
      </c>
      <c r="N10" s="19">
        <f>SUM(N3:N9)</f>
        <v>9067.14</v>
      </c>
      <c r="O10" s="19">
        <f>SUM(O3:O9)</f>
        <v>616</v>
      </c>
      <c r="P10" s="19">
        <f>SUM(P3:P9)</f>
        <v>39183.14</v>
      </c>
      <c r="Q10" s="24"/>
    </row>
  </sheetData>
  <mergeCells count="2">
    <mergeCell ref="A1:Q1"/>
    <mergeCell ref="A10:C10"/>
  </mergeCells>
  <pageMargins left="0.75" right="0.75" top="1" bottom="1" header="0.5" footer="0.5"/>
  <headerFooter/>
  <ignoredErrors>
    <ignoredError sqref="N3:N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L13" sqref="L13"/>
    </sheetView>
  </sheetViews>
  <sheetFormatPr defaultColWidth="8.72727272727273" defaultRowHeight="14"/>
  <cols>
    <col min="2" max="2" width="16.1818181818182" customWidth="1"/>
    <col min="3" max="3" width="12.7272727272727" customWidth="1"/>
  </cols>
  <sheetData>
    <row r="1" ht="21" spans="1:14">
      <c r="A1" s="5" t="s">
        <v>29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20"/>
      <c r="N1" s="8"/>
    </row>
    <row r="2" ht="60" spans="1:14">
      <c r="A2" s="9" t="s">
        <v>1</v>
      </c>
      <c r="B2" s="10" t="s">
        <v>2</v>
      </c>
      <c r="C2" s="10" t="s">
        <v>3</v>
      </c>
      <c r="D2" s="9" t="s">
        <v>4</v>
      </c>
      <c r="E2" s="11" t="s">
        <v>5</v>
      </c>
      <c r="F2" s="11" t="s">
        <v>30</v>
      </c>
      <c r="G2" s="12" t="s">
        <v>7</v>
      </c>
      <c r="H2" s="11" t="s">
        <v>31</v>
      </c>
      <c r="I2" s="12" t="s">
        <v>7</v>
      </c>
      <c r="J2" s="11" t="s">
        <v>32</v>
      </c>
      <c r="K2" s="11" t="s">
        <v>33</v>
      </c>
      <c r="L2" s="21" t="s">
        <v>34</v>
      </c>
      <c r="M2" s="21" t="s">
        <v>14</v>
      </c>
      <c r="N2" s="22" t="s">
        <v>15</v>
      </c>
    </row>
    <row r="3" spans="1:14">
      <c r="A3" s="13">
        <v>1</v>
      </c>
      <c r="B3" s="13" t="s">
        <v>16</v>
      </c>
      <c r="C3" s="13" t="s">
        <v>17</v>
      </c>
      <c r="D3" s="14">
        <v>4900</v>
      </c>
      <c r="E3" s="15">
        <v>5069</v>
      </c>
      <c r="F3" s="15">
        <v>405.52</v>
      </c>
      <c r="G3" s="15">
        <v>50.4</v>
      </c>
      <c r="H3" s="15">
        <v>25.35</v>
      </c>
      <c r="I3" s="15">
        <v>3.15</v>
      </c>
      <c r="J3" s="15">
        <v>101.38</v>
      </c>
      <c r="K3" s="15">
        <v>25.35</v>
      </c>
      <c r="L3" s="15">
        <f>SUM(F3:K3)</f>
        <v>611.15</v>
      </c>
      <c r="M3" s="15">
        <f>SUM(D3-L3)</f>
        <v>4288.85</v>
      </c>
      <c r="N3" s="23"/>
    </row>
    <row r="4" spans="1:14">
      <c r="A4" s="13">
        <v>2</v>
      </c>
      <c r="B4" s="13" t="s">
        <v>18</v>
      </c>
      <c r="C4" s="13" t="s">
        <v>17</v>
      </c>
      <c r="D4" s="14">
        <v>4700</v>
      </c>
      <c r="E4" s="15">
        <v>5069</v>
      </c>
      <c r="F4" s="15">
        <v>405.52</v>
      </c>
      <c r="G4" s="15">
        <v>50.4</v>
      </c>
      <c r="H4" s="15">
        <v>25.35</v>
      </c>
      <c r="I4" s="15">
        <v>3.15</v>
      </c>
      <c r="J4" s="15">
        <v>101.38</v>
      </c>
      <c r="K4" s="15">
        <v>25.35</v>
      </c>
      <c r="L4" s="15">
        <f t="shared" ref="L4:L9" si="0">SUM(F4:K4)</f>
        <v>611.15</v>
      </c>
      <c r="M4" s="15">
        <f t="shared" ref="M4:M9" si="1">SUM(D4-L4)</f>
        <v>4088.85</v>
      </c>
      <c r="N4" s="23"/>
    </row>
    <row r="5" spans="1:14">
      <c r="A5" s="13">
        <v>3</v>
      </c>
      <c r="B5" s="13" t="s">
        <v>19</v>
      </c>
      <c r="C5" s="13" t="s">
        <v>20</v>
      </c>
      <c r="D5" s="14">
        <v>4500</v>
      </c>
      <c r="E5" s="15">
        <v>5069</v>
      </c>
      <c r="F5" s="15">
        <v>405.52</v>
      </c>
      <c r="G5" s="15">
        <v>50.4</v>
      </c>
      <c r="H5" s="15">
        <v>25.35</v>
      </c>
      <c r="I5" s="15">
        <v>3.15</v>
      </c>
      <c r="J5" s="15">
        <v>101.38</v>
      </c>
      <c r="K5" s="15">
        <v>25.35</v>
      </c>
      <c r="L5" s="15">
        <f t="shared" si="0"/>
        <v>611.15</v>
      </c>
      <c r="M5" s="15">
        <f t="shared" si="1"/>
        <v>3888.85</v>
      </c>
      <c r="N5" s="23"/>
    </row>
    <row r="6" spans="1:14">
      <c r="A6" s="13">
        <v>4</v>
      </c>
      <c r="B6" s="16" t="s">
        <v>21</v>
      </c>
      <c r="C6" s="13" t="s">
        <v>20</v>
      </c>
      <c r="D6" s="14">
        <v>4300</v>
      </c>
      <c r="E6" s="15">
        <v>5069</v>
      </c>
      <c r="F6" s="15">
        <v>405.52</v>
      </c>
      <c r="G6" s="15">
        <v>50.4</v>
      </c>
      <c r="H6" s="15">
        <v>25.35</v>
      </c>
      <c r="I6" s="15">
        <v>3.15</v>
      </c>
      <c r="J6" s="15">
        <v>101.38</v>
      </c>
      <c r="K6" s="15">
        <v>25.35</v>
      </c>
      <c r="L6" s="15">
        <f t="shared" si="0"/>
        <v>611.15</v>
      </c>
      <c r="M6" s="15">
        <f t="shared" si="1"/>
        <v>3688.85</v>
      </c>
      <c r="N6" s="23"/>
    </row>
    <row r="7" spans="1:14">
      <c r="A7" s="13">
        <v>5</v>
      </c>
      <c r="B7" s="13" t="s">
        <v>22</v>
      </c>
      <c r="C7" s="17" t="s">
        <v>23</v>
      </c>
      <c r="D7" s="14">
        <v>3200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f t="shared" si="0"/>
        <v>0</v>
      </c>
      <c r="M7" s="15">
        <f t="shared" si="1"/>
        <v>3200</v>
      </c>
      <c r="N7" s="23"/>
    </row>
    <row r="8" spans="1:14">
      <c r="A8" s="13">
        <v>6</v>
      </c>
      <c r="B8" s="13" t="s">
        <v>24</v>
      </c>
      <c r="C8" s="13" t="s">
        <v>25</v>
      </c>
      <c r="D8" s="14">
        <v>4000</v>
      </c>
      <c r="E8" s="15">
        <v>5069</v>
      </c>
      <c r="F8" s="15">
        <v>405.52</v>
      </c>
      <c r="G8" s="15">
        <v>50.4</v>
      </c>
      <c r="H8" s="15">
        <v>25.35</v>
      </c>
      <c r="I8" s="15">
        <v>3.15</v>
      </c>
      <c r="J8" s="15">
        <v>101.38</v>
      </c>
      <c r="K8" s="15">
        <v>25.35</v>
      </c>
      <c r="L8" s="15">
        <f t="shared" si="0"/>
        <v>611.15</v>
      </c>
      <c r="M8" s="15">
        <f t="shared" si="1"/>
        <v>3388.85</v>
      </c>
      <c r="N8" s="23"/>
    </row>
    <row r="9" spans="1:14">
      <c r="A9" s="18">
        <v>7</v>
      </c>
      <c r="B9" s="18" t="s">
        <v>26</v>
      </c>
      <c r="C9" s="18" t="s">
        <v>27</v>
      </c>
      <c r="D9" s="14">
        <v>3900</v>
      </c>
      <c r="E9" s="15">
        <v>5069</v>
      </c>
      <c r="F9" s="15">
        <v>405.52</v>
      </c>
      <c r="G9" s="15">
        <v>50.4</v>
      </c>
      <c r="H9" s="15">
        <v>25.35</v>
      </c>
      <c r="I9" s="15">
        <v>3.15</v>
      </c>
      <c r="J9" s="15">
        <v>101.38</v>
      </c>
      <c r="K9" s="15">
        <v>25.35</v>
      </c>
      <c r="L9" s="15">
        <f t="shared" si="0"/>
        <v>611.15</v>
      </c>
      <c r="M9" s="15">
        <f t="shared" si="1"/>
        <v>3288.85</v>
      </c>
      <c r="N9" s="23"/>
    </row>
    <row r="10" ht="18" customHeight="1" spans="1:14">
      <c r="A10" s="19" t="s">
        <v>28</v>
      </c>
      <c r="B10" s="19"/>
      <c r="C10" s="19"/>
      <c r="D10" s="19">
        <f>SUM(D3:D9)</f>
        <v>29500</v>
      </c>
      <c r="E10" s="19">
        <f t="shared" ref="E10:M10" si="2">SUM(E3:E9)</f>
        <v>30414</v>
      </c>
      <c r="F10" s="19">
        <f t="shared" si="2"/>
        <v>2433.12</v>
      </c>
      <c r="G10" s="19">
        <f t="shared" si="2"/>
        <v>302.4</v>
      </c>
      <c r="H10" s="19">
        <f t="shared" si="2"/>
        <v>152.1</v>
      </c>
      <c r="I10" s="19">
        <f t="shared" si="2"/>
        <v>18.9</v>
      </c>
      <c r="J10" s="19">
        <f t="shared" si="2"/>
        <v>608.28</v>
      </c>
      <c r="K10" s="19">
        <f t="shared" si="2"/>
        <v>152.1</v>
      </c>
      <c r="L10" s="19">
        <f t="shared" si="2"/>
        <v>3666.9</v>
      </c>
      <c r="M10" s="19">
        <f t="shared" si="2"/>
        <v>25833.1</v>
      </c>
      <c r="N10" s="24"/>
    </row>
  </sheetData>
  <mergeCells count="2">
    <mergeCell ref="A1:N1"/>
    <mergeCell ref="A10:C10"/>
  </mergeCells>
  <pageMargins left="0.75" right="0.75" top="1" bottom="1" header="0.5" footer="0.5"/>
  <headerFooter/>
  <ignoredErrors>
    <ignoredError sqref="L3:L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D3" sqref="D3:D9"/>
    </sheetView>
  </sheetViews>
  <sheetFormatPr defaultColWidth="8.89090909090909" defaultRowHeight="14"/>
  <cols>
    <col min="10" max="10" width="34.2181818181818" customWidth="1"/>
  </cols>
  <sheetData>
    <row r="1" ht="98" customHeight="1" spans="1:10">
      <c r="A1" s="1" t="s">
        <v>35</v>
      </c>
      <c r="B1" s="1"/>
      <c r="C1" s="1"/>
      <c r="D1" s="1"/>
      <c r="E1" s="1"/>
      <c r="F1" s="1"/>
      <c r="G1" s="2"/>
      <c r="H1" s="2"/>
      <c r="I1" s="2"/>
      <c r="J1" s="2"/>
    </row>
    <row r="2" ht="25" customHeight="1" spans="1:10">
      <c r="A2" s="3" t="s">
        <v>1</v>
      </c>
      <c r="B2" s="3" t="s">
        <v>2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15</v>
      </c>
    </row>
    <row r="3" ht="25" customHeight="1" spans="1:10">
      <c r="A3" s="3">
        <v>1</v>
      </c>
      <c r="B3" s="3" t="s">
        <v>16</v>
      </c>
      <c r="C3" s="3" t="s">
        <v>17</v>
      </c>
      <c r="D3" s="3">
        <v>4900</v>
      </c>
      <c r="E3" s="3">
        <v>3600</v>
      </c>
      <c r="F3" s="3">
        <v>300</v>
      </c>
      <c r="G3" s="3">
        <v>200</v>
      </c>
      <c r="H3" s="3">
        <v>800</v>
      </c>
      <c r="I3" s="3" t="s">
        <v>43</v>
      </c>
      <c r="J3" s="4" t="s">
        <v>44</v>
      </c>
    </row>
    <row r="4" ht="25" customHeight="1" spans="1:10">
      <c r="A4" s="3">
        <v>2</v>
      </c>
      <c r="B4" s="3" t="s">
        <v>18</v>
      </c>
      <c r="C4" s="3" t="s">
        <v>17</v>
      </c>
      <c r="D4" s="3">
        <v>4700</v>
      </c>
      <c r="E4" s="3">
        <v>3600</v>
      </c>
      <c r="F4" s="3">
        <v>300</v>
      </c>
      <c r="G4" s="3"/>
      <c r="H4" s="3">
        <v>800</v>
      </c>
      <c r="I4" s="3" t="s">
        <v>43</v>
      </c>
      <c r="J4" s="3" t="s">
        <v>45</v>
      </c>
    </row>
    <row r="5" ht="25" customHeight="1" spans="1:10">
      <c r="A5" s="3">
        <v>3</v>
      </c>
      <c r="B5" s="3" t="s">
        <v>19</v>
      </c>
      <c r="C5" s="3" t="s">
        <v>20</v>
      </c>
      <c r="D5" s="3">
        <v>4500</v>
      </c>
      <c r="E5" s="3">
        <v>3600</v>
      </c>
      <c r="F5" s="3">
        <v>300</v>
      </c>
      <c r="G5" s="3"/>
      <c r="H5" s="3">
        <v>600</v>
      </c>
      <c r="I5" s="3" t="s">
        <v>43</v>
      </c>
      <c r="J5" s="3" t="s">
        <v>46</v>
      </c>
    </row>
    <row r="6" ht="25" customHeight="1" spans="1:10">
      <c r="A6" s="3">
        <v>4</v>
      </c>
      <c r="B6" s="3" t="s">
        <v>21</v>
      </c>
      <c r="C6" s="3" t="s">
        <v>20</v>
      </c>
      <c r="D6" s="3">
        <v>4300</v>
      </c>
      <c r="E6" s="3">
        <v>3600</v>
      </c>
      <c r="F6" s="3">
        <v>300</v>
      </c>
      <c r="G6" s="3"/>
      <c r="H6" s="3">
        <v>400</v>
      </c>
      <c r="I6" s="3" t="s">
        <v>43</v>
      </c>
      <c r="J6" s="3" t="s">
        <v>47</v>
      </c>
    </row>
    <row r="7" ht="41" customHeight="1" spans="1:10">
      <c r="A7" s="3">
        <v>5</v>
      </c>
      <c r="B7" s="3" t="s">
        <v>22</v>
      </c>
      <c r="C7" s="3" t="s">
        <v>23</v>
      </c>
      <c r="D7" s="3">
        <v>3200</v>
      </c>
      <c r="E7" s="3">
        <v>2900</v>
      </c>
      <c r="F7" s="3">
        <v>300</v>
      </c>
      <c r="G7" s="3"/>
      <c r="H7" s="3"/>
      <c r="I7" s="3" t="s">
        <v>43</v>
      </c>
      <c r="J7" s="4" t="s">
        <v>48</v>
      </c>
    </row>
    <row r="8" ht="25" customHeight="1" spans="1:10">
      <c r="A8" s="3">
        <v>6</v>
      </c>
      <c r="B8" s="3" t="s">
        <v>24</v>
      </c>
      <c r="C8" s="3" t="s">
        <v>25</v>
      </c>
      <c r="D8" s="3">
        <v>4000</v>
      </c>
      <c r="E8" s="3">
        <v>3700</v>
      </c>
      <c r="F8" s="3">
        <v>300</v>
      </c>
      <c r="G8" s="3"/>
      <c r="H8" s="3"/>
      <c r="I8" s="3" t="s">
        <v>43</v>
      </c>
      <c r="J8" s="3" t="s">
        <v>49</v>
      </c>
    </row>
    <row r="9" ht="25" customHeight="1" spans="1:10">
      <c r="A9" s="3">
        <v>7</v>
      </c>
      <c r="B9" s="3" t="s">
        <v>26</v>
      </c>
      <c r="C9" s="3" t="s">
        <v>27</v>
      </c>
      <c r="D9" s="3">
        <v>3900</v>
      </c>
      <c r="E9" s="3">
        <v>3600</v>
      </c>
      <c r="F9" s="3">
        <v>300</v>
      </c>
      <c r="G9" s="3"/>
      <c r="H9" s="3"/>
      <c r="I9" s="3" t="s">
        <v>43</v>
      </c>
      <c r="J9" s="3"/>
    </row>
    <row r="10" ht="25" customHeight="1" spans="1:10">
      <c r="A10" s="3" t="s">
        <v>50</v>
      </c>
      <c r="B10" s="3"/>
      <c r="C10" s="3"/>
      <c r="D10" s="3">
        <v>29500</v>
      </c>
      <c r="E10" s="3">
        <v>24600</v>
      </c>
      <c r="F10" s="3">
        <v>2100</v>
      </c>
      <c r="G10" s="3">
        <v>200</v>
      </c>
      <c r="H10" s="3">
        <v>2600</v>
      </c>
      <c r="I10" s="3"/>
      <c r="J10" s="3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10月费用结算表</vt:lpstr>
      <vt:lpstr>10月费用发放表</vt:lpstr>
      <vt:lpstr>10月费用原始表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2025-09-30T02:36:00Z</dcterms:created>
  <dcterms:modified xsi:type="dcterms:W3CDTF">2025-10-30T10:14:51Z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CA4335258E134027B687A4E842AE7DDB_13</vt:lpwstr>
  </property>
  <property fmtid="{D5CDD505-2E9C-101B-9397-08002B2CF9AE}" pid="3" name="KSOProductBuildVer">
    <vt:lpwstr>2052-12.1.0.23125</vt:lpwstr>
  </property>
</Properties>
</file>