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2025年10月费用发放表" sheetId="7" r:id="rId1"/>
    <sheet name="2025年10月费用结算表" sheetId="8" r:id="rId2"/>
    <sheet name="2025年10月原始工资表" sheetId="6" r:id="rId3"/>
  </sheets>
  <definedNames>
    <definedName name="_xlnm._FilterDatabase" localSheetId="2" hidden="1">'2025年10月原始工资表'!$A$1:$J$52</definedName>
    <definedName name="_xlnm._FilterDatabase" localSheetId="0" hidden="1">'2025年10月费用发放表'!$A$1:$P$51</definedName>
    <definedName name="_xlnm._FilterDatabase" localSheetId="1" hidden="1">'2025年10月费用结算表'!$A$1:$N$51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<sst xmlns="http://schemas.openxmlformats.org/spreadsheetml/2006/main" count="437" uniqueCount="93">
  <si>
    <t>主校区后勤综合服务中心2025年10月劳务派遣费用结算表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</si>
  <si>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</si>
  <si>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</si>
  <si>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</si>
  <si>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</si>
  <si>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</si>
  <si>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</si>
  <si>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</si>
  <si>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</si>
  <si>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</si>
  <si>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</si>
  <si>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</si>
  <si>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</si>
  <si>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单位社保补费月数</t>
  </si>
  <si>
    <t>单位社保补费合计金额</t>
  </si>
  <si>
    <t>结算合计金额</t>
  </si>
  <si>
    <t>备注</t>
  </si>
  <si>
    <t>魏文财</t>
  </si>
  <si>
    <t>门  卫</t>
  </si>
  <si>
    <t>/</t>
  </si>
  <si>
    <t>沙热汗·阿布都热西提</t>
  </si>
  <si>
    <t>1-9月</t>
  </si>
  <si>
    <t>薛君君</t>
  </si>
  <si>
    <t>王丽</t>
  </si>
  <si>
    <t>谢贵付</t>
  </si>
  <si>
    <t>刘桂萍</t>
  </si>
  <si>
    <t>罗星碧</t>
  </si>
  <si>
    <t>罗银春</t>
  </si>
  <si>
    <t>彭海霞</t>
  </si>
  <si>
    <t>蒋国锁</t>
  </si>
  <si>
    <t>曾彩蓉</t>
  </si>
  <si>
    <t>保  洁</t>
  </si>
  <si>
    <t>吉秀霞</t>
  </si>
  <si>
    <t>杨国会</t>
  </si>
  <si>
    <t>4-9月</t>
  </si>
  <si>
    <t>热孜宛古丽·喀迪尔</t>
  </si>
  <si>
    <t>5-9月</t>
  </si>
  <si>
    <t>刘爱红</t>
  </si>
  <si>
    <t>吐尼沙古丽·努尔</t>
  </si>
  <si>
    <t>古丽吉米来·托乎提</t>
  </si>
  <si>
    <t>努尔卡马尔·加哈亚</t>
  </si>
  <si>
    <t>刘爱兰</t>
  </si>
  <si>
    <t>张兰苹</t>
  </si>
  <si>
    <t>古丽加娜提·依米提</t>
  </si>
  <si>
    <t>段红利</t>
  </si>
  <si>
    <t>刘英</t>
  </si>
  <si>
    <t>阿依古丽·吐鲁洪</t>
  </si>
  <si>
    <t>阿依努尔·萨比提</t>
  </si>
  <si>
    <t>热萨拉提·玉素甫</t>
  </si>
  <si>
    <t>李林霞</t>
  </si>
  <si>
    <t>阿依努尔·司地克</t>
  </si>
  <si>
    <t>买来木·阿不都克力木</t>
  </si>
  <si>
    <t>杨红娜</t>
  </si>
  <si>
    <t>马四红</t>
  </si>
  <si>
    <t>赵红英</t>
  </si>
  <si>
    <t>郭静</t>
  </si>
  <si>
    <t>曹爱芹</t>
  </si>
  <si>
    <t>布尼牙孜汗·吐尔孙</t>
  </si>
  <si>
    <t>林金山</t>
  </si>
  <si>
    <t>黄秀平</t>
  </si>
  <si>
    <t>8-9月</t>
  </si>
  <si>
    <t>李爱芳</t>
  </si>
  <si>
    <t>吴月兰</t>
  </si>
  <si>
    <t>9月</t>
  </si>
  <si>
    <t>左力皮亚·艾孜孜</t>
  </si>
  <si>
    <t>王素娟</t>
  </si>
  <si>
    <t>帕夏古丽·图尔荪</t>
  </si>
  <si>
    <t>赵理江</t>
  </si>
  <si>
    <t>垃圾转运</t>
  </si>
  <si>
    <t>卡地尔·热依木</t>
  </si>
  <si>
    <t>吐尼沙·铁木尔</t>
  </si>
  <si>
    <t>尼牙孜·吾守尔</t>
  </si>
  <si>
    <t>吾斯曼·玉素甫</t>
  </si>
  <si>
    <t>吾热姑丽·马木提</t>
  </si>
  <si>
    <t>库进年</t>
  </si>
  <si>
    <t>合计</t>
  </si>
  <si>
    <t>主校区后勤综合服务中心2025年10月劳务派遣人员费用发放表</t>
  </si>
  <si>
    <t>个人养老</t>
  </si>
  <si>
    <t>个人失业</t>
  </si>
  <si>
    <t>个人基本医疗</t>
  </si>
  <si>
    <t>个人大额医疗费</t>
  </si>
  <si>
    <t>个人社保合计金额</t>
  </si>
  <si>
    <t>个人社保补费月数</t>
  </si>
  <si>
    <t>个人社保补费合计金额</t>
  </si>
  <si>
    <t>2025年10月份主校区校园管理中心劳务派遣用工费用明细表</t>
  </si>
  <si>
    <t>岗  位</t>
  </si>
  <si>
    <t>费用标准（元）/月）</t>
  </si>
  <si>
    <t>出勤天数</t>
  </si>
  <si>
    <t>班长津贴（元）</t>
  </si>
  <si>
    <t>兼职（元）</t>
  </si>
  <si>
    <t>扣发（元）</t>
  </si>
  <si>
    <t>补发（元）</t>
  </si>
  <si>
    <t>应付费用（元）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</si>
</sst>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b/>
      <sz val="12"/>
      <color theme="1"/>
      <name val="仿宋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黑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63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176" fontId="1" fillId="0" borderId="0" xfId="0" applyNumberFormat="1" applyFont="1" applyBorder="1">
      <alignment vertical="center"/>
    </xf>
    <xf numFmtId="0" fontId="2" fillId="0" borderId="1" xfId="52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176" fontId="2" fillId="0" borderId="1" xfId="52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8" fillId="4" borderId="2" xfId="52" applyFont="1" applyFill="1" applyBorder="1" applyAlignment="1">
      <alignment horizontal="center" vertical="center"/>
    </xf>
    <xf numFmtId="0" fontId="8" fillId="4" borderId="1" xfId="52" applyFont="1" applyFill="1" applyBorder="1" applyAlignment="1">
      <alignment horizontal="center" vertical="center"/>
    </xf>
    <xf numFmtId="0" fontId="8" fillId="4" borderId="3" xfId="52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4" xfId="5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11" fillId="3" borderId="4" xfId="52" applyFont="1" applyFill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50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52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7" fillId="4" borderId="1" xfId="52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6" fillId="0" borderId="1" xfId="52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tabSelected="1" workbookViewId="0">
      <selection activeCell="B42" sqref="B42"/>
    </sheetView>
  </sheetViews>
  <sheetFormatPr defaultColWidth="8.72727272727273" defaultRowHeight="14"/>
  <cols>
    <col min="2" max="2" width="27.8636363636364" customWidth="1"/>
    <col min="3" max="3" width="10.0909090909091" customWidth="1"/>
    <col min="4" max="4" width="11.2727272727273" customWidth="1"/>
    <col min="6" max="6" width="9.54545454545454"/>
    <col min="11" max="11" width="9.54545454545454"/>
    <col min="15" max="15" width="10.5454545454545"/>
  </cols>
  <sheetData>
    <row r="1" s="26" customFormat="1" ht="28" customHeight="1" spans="1:16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55"/>
      <c r="N1" s="29"/>
      <c r="O1" s="29"/>
      <c r="P1" s="29"/>
    </row>
    <row r="2" s="27" customFormat="1" ht="48" customHeight="1" spans="1:16">
      <c r="A2" s="31" t="s">
        <v>1</v>
      </c>
      <c r="B2" s="56" t="s">
        <v>2</v>
      </c>
      <c r="C2" s="31" t="s">
        <v>3</v>
      </c>
      <c r="D2" s="31" t="s">
        <v>4</v>
      </c>
      <c r="E2" s="57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58" t="s">
        <v>11</v>
      </c>
      <c r="L2" s="58" t="s">
        <v>12</v>
      </c>
      <c r="M2" s="59" t="s">
        <v>13</v>
      </c>
      <c r="N2" s="58" t="s">
        <v>14</v>
      </c>
      <c r="O2" s="58" t="s">
        <v>15</v>
      </c>
      <c r="P2" s="31" t="s">
        <v>16</v>
      </c>
    </row>
    <row r="3" ht="20" customHeight="1" spans="1:16">
      <c r="A3" s="38">
        <v>1</v>
      </c>
      <c r="B3" s="40" t="s">
        <v>17</v>
      </c>
      <c r="C3" s="40" t="s">
        <v>18</v>
      </c>
      <c r="D3" s="41">
        <v>2500</v>
      </c>
      <c r="E3" s="42">
        <v>0</v>
      </c>
      <c r="F3" s="42">
        <v>0</v>
      </c>
      <c r="G3" s="42">
        <v>0</v>
      </c>
      <c r="H3" s="42">
        <v>0</v>
      </c>
      <c r="I3" s="42">
        <v>0</v>
      </c>
      <c r="J3" s="42">
        <v>0</v>
      </c>
      <c r="K3" s="42">
        <f>SUM(F3:J3)</f>
        <v>0</v>
      </c>
      <c r="L3" s="42">
        <v>0</v>
      </c>
      <c r="M3" s="42" t="s">
        <v>19</v>
      </c>
      <c r="N3" s="42">
        <v>0</v>
      </c>
      <c r="O3" s="42">
        <f>SUM(D3+K3+L3+N3)</f>
        <v>2500</v>
      </c>
      <c r="P3" s="43"/>
    </row>
    <row r="4" ht="20" customHeight="1" spans="1:16">
      <c r="A4" s="38">
        <v>2</v>
      </c>
      <c r="B4" s="40" t="s">
        <v>20</v>
      </c>
      <c r="C4" s="40" t="s">
        <v>18</v>
      </c>
      <c r="D4" s="41">
        <v>2800</v>
      </c>
      <c r="E4" s="42">
        <v>5069</v>
      </c>
      <c r="F4" s="42">
        <v>811.04</v>
      </c>
      <c r="G4" s="42">
        <v>25.35</v>
      </c>
      <c r="H4" s="42">
        <v>65.9</v>
      </c>
      <c r="I4" s="42">
        <v>491.69</v>
      </c>
      <c r="J4" s="42">
        <v>5.07</v>
      </c>
      <c r="K4" s="42">
        <f t="shared" ref="K4:K51" si="0">SUM(F4:J4)</f>
        <v>1399.05</v>
      </c>
      <c r="L4" s="42">
        <v>88</v>
      </c>
      <c r="M4" s="44" t="s">
        <v>21</v>
      </c>
      <c r="N4" s="42">
        <v>112.14</v>
      </c>
      <c r="O4" s="42">
        <f t="shared" ref="O4:O51" si="1">SUM(D4+K4+L4+N4)</f>
        <v>4399.19</v>
      </c>
      <c r="P4" s="43"/>
    </row>
    <row r="5" ht="20" customHeight="1" spans="1:16">
      <c r="A5" s="38">
        <v>3</v>
      </c>
      <c r="B5" s="46" t="s">
        <v>22</v>
      </c>
      <c r="C5" s="46" t="s">
        <v>18</v>
      </c>
      <c r="D5" s="41">
        <v>2800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f t="shared" si="0"/>
        <v>0</v>
      </c>
      <c r="L5" s="42">
        <v>88</v>
      </c>
      <c r="M5" s="42" t="s">
        <v>19</v>
      </c>
      <c r="N5" s="42">
        <v>0</v>
      </c>
      <c r="O5" s="42">
        <f t="shared" si="1"/>
        <v>2888</v>
      </c>
      <c r="P5" s="43"/>
    </row>
    <row r="6" ht="20" customHeight="1" spans="1:16">
      <c r="A6" s="38">
        <v>4</v>
      </c>
      <c r="B6" s="40" t="s">
        <v>23</v>
      </c>
      <c r="C6" s="40" t="s">
        <v>18</v>
      </c>
      <c r="D6" s="41">
        <v>2800</v>
      </c>
      <c r="E6" s="42">
        <v>5069</v>
      </c>
      <c r="F6" s="42">
        <v>811.04</v>
      </c>
      <c r="G6" s="42">
        <v>25.35</v>
      </c>
      <c r="H6" s="42">
        <v>65.9</v>
      </c>
      <c r="I6" s="42">
        <v>491.69</v>
      </c>
      <c r="J6" s="42">
        <v>5.07</v>
      </c>
      <c r="K6" s="42">
        <f t="shared" si="0"/>
        <v>1399.05</v>
      </c>
      <c r="L6" s="42">
        <v>88</v>
      </c>
      <c r="M6" s="44" t="s">
        <v>21</v>
      </c>
      <c r="N6" s="42">
        <v>112.14</v>
      </c>
      <c r="O6" s="42">
        <f t="shared" si="1"/>
        <v>4399.19</v>
      </c>
      <c r="P6" s="43"/>
    </row>
    <row r="7" ht="20" customHeight="1" spans="1:16">
      <c r="A7" s="38">
        <v>5</v>
      </c>
      <c r="B7" s="60" t="s">
        <v>24</v>
      </c>
      <c r="C7" s="40" t="s">
        <v>18</v>
      </c>
      <c r="D7" s="41">
        <v>2800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f t="shared" si="0"/>
        <v>0</v>
      </c>
      <c r="L7" s="42">
        <v>88</v>
      </c>
      <c r="M7" s="42" t="s">
        <v>19</v>
      </c>
      <c r="N7" s="42">
        <v>0</v>
      </c>
      <c r="O7" s="42">
        <f t="shared" si="1"/>
        <v>2888</v>
      </c>
      <c r="P7" s="43"/>
    </row>
    <row r="8" ht="20" customHeight="1" spans="1:16">
      <c r="A8" s="38">
        <v>6</v>
      </c>
      <c r="B8" s="40" t="s">
        <v>25</v>
      </c>
      <c r="C8" s="40" t="s">
        <v>18</v>
      </c>
      <c r="D8" s="41">
        <v>3500</v>
      </c>
      <c r="E8" s="42">
        <v>5069</v>
      </c>
      <c r="F8" s="42">
        <v>811.04</v>
      </c>
      <c r="G8" s="42">
        <v>25.35</v>
      </c>
      <c r="H8" s="42">
        <v>65.9</v>
      </c>
      <c r="I8" s="42">
        <v>491.69</v>
      </c>
      <c r="J8" s="42">
        <v>5.07</v>
      </c>
      <c r="K8" s="42">
        <f t="shared" si="0"/>
        <v>1399.05</v>
      </c>
      <c r="L8" s="42">
        <v>88</v>
      </c>
      <c r="M8" s="44" t="s">
        <v>21</v>
      </c>
      <c r="N8" s="42">
        <v>112.14</v>
      </c>
      <c r="O8" s="42">
        <f t="shared" si="1"/>
        <v>5099.19</v>
      </c>
      <c r="P8" s="43"/>
    </row>
    <row r="9" ht="20" customHeight="1" spans="1:16">
      <c r="A9" s="38">
        <v>7</v>
      </c>
      <c r="B9" s="46" t="s">
        <v>26</v>
      </c>
      <c r="C9" s="40" t="s">
        <v>18</v>
      </c>
      <c r="D9" s="41">
        <v>4500</v>
      </c>
      <c r="E9" s="42">
        <v>5069</v>
      </c>
      <c r="F9" s="42">
        <v>811.04</v>
      </c>
      <c r="G9" s="42">
        <v>25.35</v>
      </c>
      <c r="H9" s="42">
        <v>65.9</v>
      </c>
      <c r="I9" s="42">
        <v>491.69</v>
      </c>
      <c r="J9" s="42">
        <v>5.07</v>
      </c>
      <c r="K9" s="42">
        <f t="shared" si="0"/>
        <v>1399.05</v>
      </c>
      <c r="L9" s="42">
        <v>88</v>
      </c>
      <c r="M9" s="44" t="s">
        <v>21</v>
      </c>
      <c r="N9" s="42">
        <v>112.14</v>
      </c>
      <c r="O9" s="42">
        <f t="shared" si="1"/>
        <v>6099.19</v>
      </c>
      <c r="P9" s="43"/>
    </row>
    <row r="10" ht="20" customHeight="1" spans="1:16">
      <c r="A10" s="38">
        <v>8</v>
      </c>
      <c r="B10" s="46" t="s">
        <v>27</v>
      </c>
      <c r="C10" s="40" t="s">
        <v>18</v>
      </c>
      <c r="D10" s="41">
        <v>4500</v>
      </c>
      <c r="E10" s="42">
        <v>5069</v>
      </c>
      <c r="F10" s="42">
        <v>811.04</v>
      </c>
      <c r="G10" s="42">
        <v>25.35</v>
      </c>
      <c r="H10" s="42">
        <v>65.9</v>
      </c>
      <c r="I10" s="42">
        <v>491.69</v>
      </c>
      <c r="J10" s="42">
        <v>5.07</v>
      </c>
      <c r="K10" s="42">
        <f t="shared" si="0"/>
        <v>1399.05</v>
      </c>
      <c r="L10" s="42">
        <v>88</v>
      </c>
      <c r="M10" s="44" t="s">
        <v>21</v>
      </c>
      <c r="N10" s="42">
        <v>112.14</v>
      </c>
      <c r="O10" s="42">
        <f t="shared" si="1"/>
        <v>6099.19</v>
      </c>
      <c r="P10" s="43"/>
    </row>
    <row r="11" ht="20" customHeight="1" spans="1:16">
      <c r="A11" s="38">
        <v>9</v>
      </c>
      <c r="B11" s="46" t="s">
        <v>28</v>
      </c>
      <c r="C11" s="40" t="s">
        <v>18</v>
      </c>
      <c r="D11" s="41">
        <v>3500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f t="shared" si="0"/>
        <v>0</v>
      </c>
      <c r="L11" s="42">
        <v>88</v>
      </c>
      <c r="M11" s="42" t="s">
        <v>19</v>
      </c>
      <c r="N11" s="42">
        <v>0</v>
      </c>
      <c r="O11" s="42">
        <f t="shared" si="1"/>
        <v>3588</v>
      </c>
      <c r="P11" s="43"/>
    </row>
    <row r="12" ht="20" customHeight="1" spans="1:16">
      <c r="A12" s="38">
        <v>10</v>
      </c>
      <c r="B12" s="49" t="s">
        <v>29</v>
      </c>
      <c r="C12" s="40" t="s">
        <v>18</v>
      </c>
      <c r="D12" s="41">
        <v>3500</v>
      </c>
      <c r="E12" s="42">
        <v>5069</v>
      </c>
      <c r="F12" s="42">
        <v>811.04</v>
      </c>
      <c r="G12" s="42">
        <v>25.35</v>
      </c>
      <c r="H12" s="42">
        <v>65.9</v>
      </c>
      <c r="I12" s="42">
        <v>491.69</v>
      </c>
      <c r="J12" s="42">
        <v>5.07</v>
      </c>
      <c r="K12" s="42">
        <f t="shared" si="0"/>
        <v>1399.05</v>
      </c>
      <c r="L12" s="42">
        <v>88</v>
      </c>
      <c r="M12" s="44" t="s">
        <v>21</v>
      </c>
      <c r="N12" s="42">
        <v>112.14</v>
      </c>
      <c r="O12" s="42">
        <f t="shared" si="1"/>
        <v>5099.19</v>
      </c>
      <c r="P12" s="43"/>
    </row>
    <row r="13" ht="20" customHeight="1" spans="1:16">
      <c r="A13" s="38">
        <v>11</v>
      </c>
      <c r="B13" s="49" t="s">
        <v>30</v>
      </c>
      <c r="C13" s="40" t="s">
        <v>31</v>
      </c>
      <c r="D13" s="41">
        <v>4647</v>
      </c>
      <c r="E13" s="42">
        <v>5069</v>
      </c>
      <c r="F13" s="42">
        <v>811.04</v>
      </c>
      <c r="G13" s="42">
        <v>25.35</v>
      </c>
      <c r="H13" s="42">
        <v>65.9</v>
      </c>
      <c r="I13" s="42">
        <v>491.69</v>
      </c>
      <c r="J13" s="42">
        <v>5.07</v>
      </c>
      <c r="K13" s="42">
        <f t="shared" si="0"/>
        <v>1399.05</v>
      </c>
      <c r="L13" s="42">
        <v>88</v>
      </c>
      <c r="M13" s="44" t="s">
        <v>21</v>
      </c>
      <c r="N13" s="42">
        <v>112.14</v>
      </c>
      <c r="O13" s="42">
        <f t="shared" si="1"/>
        <v>6246.19</v>
      </c>
      <c r="P13" s="43"/>
    </row>
    <row r="14" ht="20" customHeight="1" spans="1:16">
      <c r="A14" s="38">
        <v>12</v>
      </c>
      <c r="B14" s="49" t="s">
        <v>32</v>
      </c>
      <c r="C14" s="40" t="s">
        <v>31</v>
      </c>
      <c r="D14" s="41">
        <v>3500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f t="shared" si="0"/>
        <v>0</v>
      </c>
      <c r="L14" s="42">
        <v>88</v>
      </c>
      <c r="M14" s="42" t="s">
        <v>19</v>
      </c>
      <c r="N14" s="42">
        <v>0</v>
      </c>
      <c r="O14" s="42">
        <f t="shared" si="1"/>
        <v>3588</v>
      </c>
      <c r="P14" s="43"/>
    </row>
    <row r="15" ht="20" customHeight="1" spans="1:16">
      <c r="A15" s="38">
        <v>13</v>
      </c>
      <c r="B15" s="49" t="s">
        <v>33</v>
      </c>
      <c r="C15" s="40" t="s">
        <v>31</v>
      </c>
      <c r="D15" s="41">
        <v>1353</v>
      </c>
      <c r="E15" s="42">
        <v>5069</v>
      </c>
      <c r="F15" s="42">
        <v>811.04</v>
      </c>
      <c r="G15" s="42">
        <v>25.35</v>
      </c>
      <c r="H15" s="42">
        <v>65.9</v>
      </c>
      <c r="I15" s="42">
        <v>491.69</v>
      </c>
      <c r="J15" s="42">
        <v>5.07</v>
      </c>
      <c r="K15" s="42">
        <f t="shared" si="0"/>
        <v>1399.05</v>
      </c>
      <c r="L15" s="42">
        <v>88</v>
      </c>
      <c r="M15" s="49" t="s">
        <v>34</v>
      </c>
      <c r="N15" s="42">
        <v>74.76</v>
      </c>
      <c r="O15" s="42">
        <f t="shared" si="1"/>
        <v>2914.81</v>
      </c>
      <c r="P15" s="43"/>
    </row>
    <row r="16" ht="20" customHeight="1" spans="1:16">
      <c r="A16" s="38">
        <v>14</v>
      </c>
      <c r="B16" s="49" t="s">
        <v>35</v>
      </c>
      <c r="C16" s="40" t="s">
        <v>31</v>
      </c>
      <c r="D16" s="41">
        <v>3200</v>
      </c>
      <c r="E16" s="42">
        <v>5069</v>
      </c>
      <c r="F16" s="42">
        <v>811.04</v>
      </c>
      <c r="G16" s="42">
        <v>25.35</v>
      </c>
      <c r="H16" s="42">
        <v>65.9</v>
      </c>
      <c r="I16" s="42">
        <v>491.69</v>
      </c>
      <c r="J16" s="42">
        <v>5.07</v>
      </c>
      <c r="K16" s="42">
        <f t="shared" si="0"/>
        <v>1399.05</v>
      </c>
      <c r="L16" s="42">
        <v>88</v>
      </c>
      <c r="M16" s="49" t="s">
        <v>36</v>
      </c>
      <c r="N16" s="42">
        <v>62.3</v>
      </c>
      <c r="O16" s="42">
        <f t="shared" si="1"/>
        <v>4749.35</v>
      </c>
      <c r="P16" s="43"/>
    </row>
    <row r="17" ht="20" customHeight="1" spans="1:16">
      <c r="A17" s="38">
        <v>15</v>
      </c>
      <c r="B17" s="49" t="s">
        <v>37</v>
      </c>
      <c r="C17" s="40" t="s">
        <v>31</v>
      </c>
      <c r="D17" s="41">
        <v>3000</v>
      </c>
      <c r="E17" s="42">
        <v>5069</v>
      </c>
      <c r="F17" s="42">
        <v>811.04</v>
      </c>
      <c r="G17" s="42">
        <v>25.35</v>
      </c>
      <c r="H17" s="42">
        <v>65.9</v>
      </c>
      <c r="I17" s="42">
        <v>491.69</v>
      </c>
      <c r="J17" s="42">
        <v>5.07</v>
      </c>
      <c r="K17" s="42">
        <f t="shared" si="0"/>
        <v>1399.05</v>
      </c>
      <c r="L17" s="42">
        <v>88</v>
      </c>
      <c r="M17" s="44" t="s">
        <v>21</v>
      </c>
      <c r="N17" s="42">
        <v>112.14</v>
      </c>
      <c r="O17" s="42">
        <f t="shared" si="1"/>
        <v>4599.19</v>
      </c>
      <c r="P17" s="43"/>
    </row>
    <row r="18" ht="20" customHeight="1" spans="1:16">
      <c r="A18" s="38">
        <v>16</v>
      </c>
      <c r="B18" s="49" t="s">
        <v>38</v>
      </c>
      <c r="C18" s="40" t="s">
        <v>31</v>
      </c>
      <c r="D18" s="41">
        <v>2800</v>
      </c>
      <c r="E18" s="42">
        <v>5069</v>
      </c>
      <c r="F18" s="42">
        <v>811.04</v>
      </c>
      <c r="G18" s="42">
        <v>25.35</v>
      </c>
      <c r="H18" s="42">
        <v>65.9</v>
      </c>
      <c r="I18" s="42">
        <v>491.69</v>
      </c>
      <c r="J18" s="42">
        <v>5.07</v>
      </c>
      <c r="K18" s="42">
        <f t="shared" si="0"/>
        <v>1399.05</v>
      </c>
      <c r="L18" s="42">
        <v>88</v>
      </c>
      <c r="M18" s="44" t="s">
        <v>21</v>
      </c>
      <c r="N18" s="42">
        <v>112.14</v>
      </c>
      <c r="O18" s="42">
        <f t="shared" si="1"/>
        <v>4399.19</v>
      </c>
      <c r="P18" s="43"/>
    </row>
    <row r="19" ht="20" customHeight="1" spans="1:16">
      <c r="A19" s="38">
        <v>17</v>
      </c>
      <c r="B19" s="49" t="s">
        <v>39</v>
      </c>
      <c r="C19" s="40" t="s">
        <v>31</v>
      </c>
      <c r="D19" s="41">
        <v>2800</v>
      </c>
      <c r="E19" s="42">
        <v>5069</v>
      </c>
      <c r="F19" s="42">
        <v>811.04</v>
      </c>
      <c r="G19" s="42">
        <v>25.35</v>
      </c>
      <c r="H19" s="42">
        <v>65.9</v>
      </c>
      <c r="I19" s="42">
        <v>491.69</v>
      </c>
      <c r="J19" s="42">
        <v>5.07</v>
      </c>
      <c r="K19" s="42">
        <f t="shared" si="0"/>
        <v>1399.05</v>
      </c>
      <c r="L19" s="42">
        <v>88</v>
      </c>
      <c r="M19" s="44" t="s">
        <v>21</v>
      </c>
      <c r="N19" s="42">
        <v>112.14</v>
      </c>
      <c r="O19" s="42">
        <f t="shared" si="1"/>
        <v>4399.19</v>
      </c>
      <c r="P19" s="43"/>
    </row>
    <row r="20" ht="20" customHeight="1" spans="1:16">
      <c r="A20" s="38">
        <v>18</v>
      </c>
      <c r="B20" s="49" t="s">
        <v>40</v>
      </c>
      <c r="C20" s="40" t="s">
        <v>31</v>
      </c>
      <c r="D20" s="41">
        <v>2800</v>
      </c>
      <c r="E20" s="42">
        <v>5069</v>
      </c>
      <c r="F20" s="42">
        <v>811.04</v>
      </c>
      <c r="G20" s="42">
        <v>25.35</v>
      </c>
      <c r="H20" s="42">
        <v>65.9</v>
      </c>
      <c r="I20" s="42">
        <v>491.69</v>
      </c>
      <c r="J20" s="42">
        <v>5.07</v>
      </c>
      <c r="K20" s="42">
        <f t="shared" si="0"/>
        <v>1399.05</v>
      </c>
      <c r="L20" s="42">
        <v>88</v>
      </c>
      <c r="M20" s="44" t="s">
        <v>21</v>
      </c>
      <c r="N20" s="42">
        <v>112.14</v>
      </c>
      <c r="O20" s="42">
        <f t="shared" si="1"/>
        <v>4399.19</v>
      </c>
      <c r="P20" s="43"/>
    </row>
    <row r="21" ht="20" customHeight="1" spans="1:16">
      <c r="A21" s="38">
        <v>19</v>
      </c>
      <c r="B21" s="49" t="s">
        <v>41</v>
      </c>
      <c r="C21" s="40" t="s">
        <v>31</v>
      </c>
      <c r="D21" s="41">
        <v>2800</v>
      </c>
      <c r="E21" s="42">
        <v>5069</v>
      </c>
      <c r="F21" s="42">
        <v>811.04</v>
      </c>
      <c r="G21" s="42">
        <v>25.35</v>
      </c>
      <c r="H21" s="42">
        <v>65.9</v>
      </c>
      <c r="I21" s="42">
        <v>491.69</v>
      </c>
      <c r="J21" s="42">
        <v>5.07</v>
      </c>
      <c r="K21" s="42">
        <f t="shared" si="0"/>
        <v>1399.05</v>
      </c>
      <c r="L21" s="42">
        <v>88</v>
      </c>
      <c r="M21" s="44" t="s">
        <v>21</v>
      </c>
      <c r="N21" s="42">
        <v>112.14</v>
      </c>
      <c r="O21" s="42">
        <f t="shared" si="1"/>
        <v>4399.19</v>
      </c>
      <c r="P21" s="43"/>
    </row>
    <row r="22" ht="20" customHeight="1" spans="1:16">
      <c r="A22" s="38">
        <v>20</v>
      </c>
      <c r="B22" s="49" t="s">
        <v>42</v>
      </c>
      <c r="C22" s="40" t="s">
        <v>31</v>
      </c>
      <c r="D22" s="41">
        <v>2900</v>
      </c>
      <c r="E22" s="42">
        <v>5069</v>
      </c>
      <c r="F22" s="42">
        <v>811.04</v>
      </c>
      <c r="G22" s="42">
        <v>25.35</v>
      </c>
      <c r="H22" s="42">
        <v>65.9</v>
      </c>
      <c r="I22" s="42">
        <v>491.69</v>
      </c>
      <c r="J22" s="42">
        <v>5.07</v>
      </c>
      <c r="K22" s="42">
        <f t="shared" si="0"/>
        <v>1399.05</v>
      </c>
      <c r="L22" s="42">
        <v>88</v>
      </c>
      <c r="M22" s="44" t="s">
        <v>21</v>
      </c>
      <c r="N22" s="42">
        <v>112.14</v>
      </c>
      <c r="O22" s="42">
        <f t="shared" si="1"/>
        <v>4499.19</v>
      </c>
      <c r="P22" s="43"/>
    </row>
    <row r="23" ht="20" customHeight="1" spans="1:16">
      <c r="A23" s="38">
        <v>21</v>
      </c>
      <c r="B23" s="61" t="s">
        <v>43</v>
      </c>
      <c r="C23" s="40" t="s">
        <v>31</v>
      </c>
      <c r="D23" s="41">
        <v>2800</v>
      </c>
      <c r="E23" s="42">
        <v>5069</v>
      </c>
      <c r="F23" s="42">
        <v>811.04</v>
      </c>
      <c r="G23" s="42">
        <v>25.35</v>
      </c>
      <c r="H23" s="42">
        <v>65.9</v>
      </c>
      <c r="I23" s="42">
        <v>491.69</v>
      </c>
      <c r="J23" s="42">
        <v>5.07</v>
      </c>
      <c r="K23" s="42">
        <f t="shared" si="0"/>
        <v>1399.05</v>
      </c>
      <c r="L23" s="42">
        <v>88</v>
      </c>
      <c r="M23" s="44" t="s">
        <v>21</v>
      </c>
      <c r="N23" s="42">
        <v>112.14</v>
      </c>
      <c r="O23" s="42">
        <f t="shared" si="1"/>
        <v>4399.19</v>
      </c>
      <c r="P23" s="43"/>
    </row>
    <row r="24" ht="20" customHeight="1" spans="1:16">
      <c r="A24" s="38">
        <v>22</v>
      </c>
      <c r="B24" s="49" t="s">
        <v>44</v>
      </c>
      <c r="C24" s="40" t="s">
        <v>31</v>
      </c>
      <c r="D24" s="41">
        <v>2800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f t="shared" si="0"/>
        <v>0</v>
      </c>
      <c r="L24" s="42">
        <v>88</v>
      </c>
      <c r="M24" s="42" t="s">
        <v>19</v>
      </c>
      <c r="N24" s="42">
        <v>0</v>
      </c>
      <c r="O24" s="42">
        <f t="shared" si="1"/>
        <v>2888</v>
      </c>
      <c r="P24" s="43"/>
    </row>
    <row r="25" ht="20" customHeight="1" spans="1:16">
      <c r="A25" s="38">
        <v>23</v>
      </c>
      <c r="B25" s="49" t="s">
        <v>45</v>
      </c>
      <c r="C25" s="40" t="s">
        <v>31</v>
      </c>
      <c r="D25" s="41">
        <v>2900</v>
      </c>
      <c r="E25" s="42">
        <v>5069</v>
      </c>
      <c r="F25" s="42">
        <v>811.04</v>
      </c>
      <c r="G25" s="42">
        <v>25.35</v>
      </c>
      <c r="H25" s="42">
        <v>65.9</v>
      </c>
      <c r="I25" s="42">
        <v>491.69</v>
      </c>
      <c r="J25" s="42">
        <v>5.07</v>
      </c>
      <c r="K25" s="42">
        <f t="shared" si="0"/>
        <v>1399.05</v>
      </c>
      <c r="L25" s="42">
        <v>88</v>
      </c>
      <c r="M25" s="44" t="s">
        <v>21</v>
      </c>
      <c r="N25" s="42">
        <v>112.14</v>
      </c>
      <c r="O25" s="42">
        <f t="shared" si="1"/>
        <v>4499.19</v>
      </c>
      <c r="P25" s="43"/>
    </row>
    <row r="26" ht="20" customHeight="1" spans="1:16">
      <c r="A26" s="38">
        <v>24</v>
      </c>
      <c r="B26" s="49" t="s">
        <v>46</v>
      </c>
      <c r="C26" s="40" t="s">
        <v>31</v>
      </c>
      <c r="D26" s="41">
        <v>2900</v>
      </c>
      <c r="E26" s="42">
        <v>5069</v>
      </c>
      <c r="F26" s="42">
        <v>811.04</v>
      </c>
      <c r="G26" s="42">
        <v>25.35</v>
      </c>
      <c r="H26" s="42">
        <v>65.9</v>
      </c>
      <c r="I26" s="42">
        <v>491.69</v>
      </c>
      <c r="J26" s="42">
        <v>5.07</v>
      </c>
      <c r="K26" s="42">
        <f t="shared" si="0"/>
        <v>1399.05</v>
      </c>
      <c r="L26" s="42">
        <v>88</v>
      </c>
      <c r="M26" s="44" t="s">
        <v>21</v>
      </c>
      <c r="N26" s="42">
        <v>112.14</v>
      </c>
      <c r="O26" s="42">
        <f t="shared" si="1"/>
        <v>4499.19</v>
      </c>
      <c r="P26" s="43"/>
    </row>
    <row r="27" ht="20" customHeight="1" spans="1:16">
      <c r="A27" s="38">
        <v>25</v>
      </c>
      <c r="B27" s="49" t="s">
        <v>47</v>
      </c>
      <c r="C27" s="40" t="s">
        <v>31</v>
      </c>
      <c r="D27" s="41">
        <v>2800</v>
      </c>
      <c r="E27" s="42">
        <v>5069</v>
      </c>
      <c r="F27" s="42">
        <v>811.04</v>
      </c>
      <c r="G27" s="42">
        <v>25.35</v>
      </c>
      <c r="H27" s="42">
        <v>65.9</v>
      </c>
      <c r="I27" s="42">
        <v>491.69</v>
      </c>
      <c r="J27" s="42">
        <v>5.07</v>
      </c>
      <c r="K27" s="42">
        <f t="shared" si="0"/>
        <v>1399.05</v>
      </c>
      <c r="L27" s="42">
        <v>88</v>
      </c>
      <c r="M27" s="44" t="s">
        <v>21</v>
      </c>
      <c r="N27" s="42">
        <v>112.14</v>
      </c>
      <c r="O27" s="42">
        <f t="shared" si="1"/>
        <v>4399.19</v>
      </c>
      <c r="P27" s="43"/>
    </row>
    <row r="28" ht="20" customHeight="1" spans="1:16">
      <c r="A28" s="38">
        <v>26</v>
      </c>
      <c r="B28" s="49" t="s">
        <v>48</v>
      </c>
      <c r="C28" s="40" t="s">
        <v>31</v>
      </c>
      <c r="D28" s="41">
        <v>2900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f t="shared" si="0"/>
        <v>0</v>
      </c>
      <c r="L28" s="42">
        <v>88</v>
      </c>
      <c r="M28" s="42" t="s">
        <v>19</v>
      </c>
      <c r="N28" s="42">
        <v>0</v>
      </c>
      <c r="O28" s="42">
        <f t="shared" si="1"/>
        <v>2988</v>
      </c>
      <c r="P28" s="43"/>
    </row>
    <row r="29" ht="20" customHeight="1" spans="1:16">
      <c r="A29" s="38">
        <v>27</v>
      </c>
      <c r="B29" s="49" t="s">
        <v>49</v>
      </c>
      <c r="C29" s="40" t="s">
        <v>31</v>
      </c>
      <c r="D29" s="41">
        <v>3000</v>
      </c>
      <c r="E29" s="42">
        <v>5069</v>
      </c>
      <c r="F29" s="42">
        <v>811.04</v>
      </c>
      <c r="G29" s="42">
        <v>25.35</v>
      </c>
      <c r="H29" s="42">
        <v>65.9</v>
      </c>
      <c r="I29" s="42">
        <v>491.69</v>
      </c>
      <c r="J29" s="42">
        <v>5.07</v>
      </c>
      <c r="K29" s="42">
        <f t="shared" si="0"/>
        <v>1399.05</v>
      </c>
      <c r="L29" s="42">
        <v>88</v>
      </c>
      <c r="M29" s="44" t="s">
        <v>21</v>
      </c>
      <c r="N29" s="42">
        <v>112.14</v>
      </c>
      <c r="O29" s="42">
        <f t="shared" si="1"/>
        <v>4599.19</v>
      </c>
      <c r="P29" s="43"/>
    </row>
    <row r="30" ht="20" customHeight="1" spans="1:16">
      <c r="A30" s="38">
        <v>28</v>
      </c>
      <c r="B30" s="49" t="s">
        <v>50</v>
      </c>
      <c r="C30" s="40" t="s">
        <v>31</v>
      </c>
      <c r="D30" s="41">
        <v>2900</v>
      </c>
      <c r="E30" s="42">
        <v>5069</v>
      </c>
      <c r="F30" s="42">
        <v>811.04</v>
      </c>
      <c r="G30" s="42">
        <v>25.35</v>
      </c>
      <c r="H30" s="42">
        <v>65.9</v>
      </c>
      <c r="I30" s="42">
        <v>491.69</v>
      </c>
      <c r="J30" s="42">
        <v>5.07</v>
      </c>
      <c r="K30" s="42">
        <f t="shared" si="0"/>
        <v>1399.05</v>
      </c>
      <c r="L30" s="42">
        <v>88</v>
      </c>
      <c r="M30" s="44" t="s">
        <v>21</v>
      </c>
      <c r="N30" s="42">
        <v>112.14</v>
      </c>
      <c r="O30" s="42">
        <f t="shared" si="1"/>
        <v>4499.19</v>
      </c>
      <c r="P30" s="43"/>
    </row>
    <row r="31" ht="20" customHeight="1" spans="1:16">
      <c r="A31" s="38">
        <v>29</v>
      </c>
      <c r="B31" s="62" t="s">
        <v>51</v>
      </c>
      <c r="C31" s="40" t="s">
        <v>31</v>
      </c>
      <c r="D31" s="41">
        <v>2900</v>
      </c>
      <c r="E31" s="42">
        <v>5069</v>
      </c>
      <c r="F31" s="42">
        <v>811.04</v>
      </c>
      <c r="G31" s="42">
        <v>25.35</v>
      </c>
      <c r="H31" s="42">
        <v>65.9</v>
      </c>
      <c r="I31" s="42">
        <v>491.69</v>
      </c>
      <c r="J31" s="42">
        <v>5.07</v>
      </c>
      <c r="K31" s="42">
        <f t="shared" si="0"/>
        <v>1399.05</v>
      </c>
      <c r="L31" s="42">
        <v>88</v>
      </c>
      <c r="M31" s="44" t="s">
        <v>21</v>
      </c>
      <c r="N31" s="42">
        <v>112.14</v>
      </c>
      <c r="O31" s="42">
        <f t="shared" si="1"/>
        <v>4499.19</v>
      </c>
      <c r="P31" s="43"/>
    </row>
    <row r="32" ht="20" customHeight="1" spans="1:16">
      <c r="A32" s="38">
        <v>30</v>
      </c>
      <c r="B32" s="49" t="s">
        <v>52</v>
      </c>
      <c r="C32" s="40" t="s">
        <v>31</v>
      </c>
      <c r="D32" s="41">
        <v>2900</v>
      </c>
      <c r="E32" s="42">
        <v>5069</v>
      </c>
      <c r="F32" s="42">
        <v>811.04</v>
      </c>
      <c r="G32" s="42">
        <v>25.35</v>
      </c>
      <c r="H32" s="42">
        <v>65.9</v>
      </c>
      <c r="I32" s="42">
        <v>491.69</v>
      </c>
      <c r="J32" s="42">
        <v>5.07</v>
      </c>
      <c r="K32" s="42">
        <f t="shared" si="0"/>
        <v>1399.05</v>
      </c>
      <c r="L32" s="42">
        <v>88</v>
      </c>
      <c r="M32" s="42" t="s">
        <v>36</v>
      </c>
      <c r="N32" s="42">
        <v>62.3</v>
      </c>
      <c r="O32" s="42">
        <f t="shared" si="1"/>
        <v>4449.35</v>
      </c>
      <c r="P32" s="43"/>
    </row>
    <row r="33" ht="20" customHeight="1" spans="1:16">
      <c r="A33" s="38">
        <v>31</v>
      </c>
      <c r="B33" s="49" t="s">
        <v>53</v>
      </c>
      <c r="C33" s="40" t="s">
        <v>31</v>
      </c>
      <c r="D33" s="41">
        <v>3500</v>
      </c>
      <c r="E33" s="42">
        <v>5069</v>
      </c>
      <c r="F33" s="42">
        <v>811.04</v>
      </c>
      <c r="G33" s="42">
        <v>25.35</v>
      </c>
      <c r="H33" s="42">
        <v>65.9</v>
      </c>
      <c r="I33" s="42">
        <v>491.69</v>
      </c>
      <c r="J33" s="42">
        <v>5.07</v>
      </c>
      <c r="K33" s="42">
        <f t="shared" si="0"/>
        <v>1399.05</v>
      </c>
      <c r="L33" s="42">
        <v>88</v>
      </c>
      <c r="M33" s="44" t="s">
        <v>21</v>
      </c>
      <c r="N33" s="42">
        <v>112.14</v>
      </c>
      <c r="O33" s="42">
        <f t="shared" si="1"/>
        <v>5099.19</v>
      </c>
      <c r="P33" s="43"/>
    </row>
    <row r="34" ht="20" customHeight="1" spans="1:16">
      <c r="A34" s="38">
        <v>32</v>
      </c>
      <c r="B34" s="49" t="s">
        <v>54</v>
      </c>
      <c r="C34" s="40" t="s">
        <v>31</v>
      </c>
      <c r="D34" s="41">
        <v>3500</v>
      </c>
      <c r="E34" s="42">
        <v>5069</v>
      </c>
      <c r="F34" s="42">
        <v>811.04</v>
      </c>
      <c r="G34" s="42">
        <v>25.35</v>
      </c>
      <c r="H34" s="42">
        <v>65.9</v>
      </c>
      <c r="I34" s="42">
        <v>491.69</v>
      </c>
      <c r="J34" s="42">
        <v>5.07</v>
      </c>
      <c r="K34" s="42">
        <f t="shared" si="0"/>
        <v>1399.05</v>
      </c>
      <c r="L34" s="42">
        <v>88</v>
      </c>
      <c r="M34" s="44" t="s">
        <v>21</v>
      </c>
      <c r="N34" s="42">
        <v>112.14</v>
      </c>
      <c r="O34" s="42">
        <f t="shared" si="1"/>
        <v>5099.19</v>
      </c>
      <c r="P34" s="43"/>
    </row>
    <row r="35" ht="20" customHeight="1" spans="1:16">
      <c r="A35" s="38">
        <v>33</v>
      </c>
      <c r="B35" s="49" t="s">
        <v>55</v>
      </c>
      <c r="C35" s="40" t="s">
        <v>31</v>
      </c>
      <c r="D35" s="41">
        <v>3000</v>
      </c>
      <c r="E35" s="42">
        <v>5069</v>
      </c>
      <c r="F35" s="42">
        <v>811.04</v>
      </c>
      <c r="G35" s="42">
        <v>25.35</v>
      </c>
      <c r="H35" s="42">
        <v>65.9</v>
      </c>
      <c r="I35" s="42">
        <v>491.69</v>
      </c>
      <c r="J35" s="42">
        <v>5.07</v>
      </c>
      <c r="K35" s="42">
        <f t="shared" si="0"/>
        <v>1399.05</v>
      </c>
      <c r="L35" s="42">
        <v>88</v>
      </c>
      <c r="M35" s="44" t="s">
        <v>21</v>
      </c>
      <c r="N35" s="42">
        <v>112.14</v>
      </c>
      <c r="O35" s="42">
        <f t="shared" si="1"/>
        <v>4599.19</v>
      </c>
      <c r="P35" s="43"/>
    </row>
    <row r="36" ht="20" customHeight="1" spans="1:16">
      <c r="A36" s="38">
        <v>34</v>
      </c>
      <c r="B36" s="49" t="s">
        <v>56</v>
      </c>
      <c r="C36" s="40" t="s">
        <v>31</v>
      </c>
      <c r="D36" s="41">
        <v>2800</v>
      </c>
      <c r="E36" s="42">
        <v>5069</v>
      </c>
      <c r="F36" s="42">
        <v>811.04</v>
      </c>
      <c r="G36" s="42">
        <v>25.35</v>
      </c>
      <c r="H36" s="42">
        <v>65.9</v>
      </c>
      <c r="I36" s="42">
        <v>491.69</v>
      </c>
      <c r="J36" s="42">
        <v>5.07</v>
      </c>
      <c r="K36" s="42">
        <f t="shared" si="0"/>
        <v>1399.05</v>
      </c>
      <c r="L36" s="42">
        <v>88</v>
      </c>
      <c r="M36" s="44" t="s">
        <v>21</v>
      </c>
      <c r="N36" s="42">
        <v>112.14</v>
      </c>
      <c r="O36" s="42">
        <f t="shared" si="1"/>
        <v>4399.19</v>
      </c>
      <c r="P36" s="43"/>
    </row>
    <row r="37" ht="20" customHeight="1" spans="1:16">
      <c r="A37" s="38">
        <v>35</v>
      </c>
      <c r="B37" s="62" t="s">
        <v>57</v>
      </c>
      <c r="C37" s="40" t="s">
        <v>31</v>
      </c>
      <c r="D37" s="41">
        <v>2800</v>
      </c>
      <c r="E37" s="42">
        <v>5069</v>
      </c>
      <c r="F37" s="42">
        <v>811.04</v>
      </c>
      <c r="G37" s="42">
        <v>25.35</v>
      </c>
      <c r="H37" s="42">
        <v>65.9</v>
      </c>
      <c r="I37" s="42">
        <v>491.69</v>
      </c>
      <c r="J37" s="42">
        <v>5.07</v>
      </c>
      <c r="K37" s="42">
        <f t="shared" si="0"/>
        <v>1399.05</v>
      </c>
      <c r="L37" s="42">
        <v>88</v>
      </c>
      <c r="M37" s="44" t="s">
        <v>21</v>
      </c>
      <c r="N37" s="42">
        <v>112.14</v>
      </c>
      <c r="O37" s="42">
        <f t="shared" si="1"/>
        <v>4399.19</v>
      </c>
      <c r="P37" s="43"/>
    </row>
    <row r="38" ht="20" customHeight="1" spans="1:16">
      <c r="A38" s="38">
        <v>36</v>
      </c>
      <c r="B38" s="49" t="s">
        <v>58</v>
      </c>
      <c r="C38" s="40" t="s">
        <v>31</v>
      </c>
      <c r="D38" s="41">
        <v>2800</v>
      </c>
      <c r="E38" s="42">
        <v>5069</v>
      </c>
      <c r="F38" s="42">
        <v>811.04</v>
      </c>
      <c r="G38" s="42">
        <v>25.35</v>
      </c>
      <c r="H38" s="42">
        <v>65.9</v>
      </c>
      <c r="I38" s="42">
        <v>491.69</v>
      </c>
      <c r="J38" s="42">
        <v>5.07</v>
      </c>
      <c r="K38" s="42">
        <f t="shared" si="0"/>
        <v>1399.05</v>
      </c>
      <c r="L38" s="42">
        <v>88</v>
      </c>
      <c r="M38" s="42" t="s">
        <v>36</v>
      </c>
      <c r="N38" s="42">
        <v>62.3</v>
      </c>
      <c r="O38" s="42">
        <f t="shared" si="1"/>
        <v>4349.35</v>
      </c>
      <c r="P38" s="43"/>
    </row>
    <row r="39" ht="20" customHeight="1" spans="1:16">
      <c r="A39" s="38">
        <v>37</v>
      </c>
      <c r="B39" s="49" t="s">
        <v>59</v>
      </c>
      <c r="C39" s="40" t="s">
        <v>31</v>
      </c>
      <c r="D39" s="52">
        <v>2800</v>
      </c>
      <c r="E39" s="42">
        <v>5069</v>
      </c>
      <c r="F39" s="42">
        <v>811.04</v>
      </c>
      <c r="G39" s="42">
        <v>25.35</v>
      </c>
      <c r="H39" s="42">
        <v>65.9</v>
      </c>
      <c r="I39" s="42">
        <v>491.69</v>
      </c>
      <c r="J39" s="42">
        <v>5.07</v>
      </c>
      <c r="K39" s="42">
        <f t="shared" si="0"/>
        <v>1399.05</v>
      </c>
      <c r="L39" s="42">
        <v>88</v>
      </c>
      <c r="M39" s="42" t="s">
        <v>60</v>
      </c>
      <c r="N39" s="42">
        <v>24.92</v>
      </c>
      <c r="O39" s="42">
        <f t="shared" si="1"/>
        <v>4311.97</v>
      </c>
      <c r="P39" s="43"/>
    </row>
    <row r="40" ht="20" customHeight="1" spans="1:16">
      <c r="A40" s="38">
        <v>38</v>
      </c>
      <c r="B40" s="49" t="s">
        <v>61</v>
      </c>
      <c r="C40" s="46" t="s">
        <v>31</v>
      </c>
      <c r="D40" s="41">
        <v>2800</v>
      </c>
      <c r="E40" s="42">
        <v>5069</v>
      </c>
      <c r="F40" s="42">
        <v>811.04</v>
      </c>
      <c r="G40" s="42">
        <v>25.35</v>
      </c>
      <c r="H40" s="42">
        <v>65.9</v>
      </c>
      <c r="I40" s="42">
        <v>491.69</v>
      </c>
      <c r="J40" s="42">
        <v>5.07</v>
      </c>
      <c r="K40" s="42">
        <f t="shared" si="0"/>
        <v>1399.05</v>
      </c>
      <c r="L40" s="42">
        <v>88</v>
      </c>
      <c r="M40" s="42" t="s">
        <v>19</v>
      </c>
      <c r="N40" s="42">
        <v>0</v>
      </c>
      <c r="O40" s="42">
        <f t="shared" si="1"/>
        <v>4287.05</v>
      </c>
      <c r="P40" s="43"/>
    </row>
    <row r="41" ht="20" customHeight="1" spans="1:16">
      <c r="A41" s="38">
        <v>39</v>
      </c>
      <c r="B41" s="61" t="s">
        <v>62</v>
      </c>
      <c r="C41" s="46" t="s">
        <v>31</v>
      </c>
      <c r="D41" s="52">
        <v>2800</v>
      </c>
      <c r="E41" s="42">
        <v>5069</v>
      </c>
      <c r="F41" s="42">
        <v>811.04</v>
      </c>
      <c r="G41" s="42">
        <v>25.35</v>
      </c>
      <c r="H41" s="42">
        <v>65.9</v>
      </c>
      <c r="I41" s="42">
        <v>491.69</v>
      </c>
      <c r="J41" s="42">
        <v>5.07</v>
      </c>
      <c r="K41" s="42">
        <f t="shared" si="0"/>
        <v>1399.05</v>
      </c>
      <c r="L41" s="42">
        <v>88</v>
      </c>
      <c r="M41" s="42" t="s">
        <v>63</v>
      </c>
      <c r="N41" s="42">
        <v>12.46</v>
      </c>
      <c r="O41" s="42">
        <f t="shared" si="1"/>
        <v>4299.51</v>
      </c>
      <c r="P41" s="43"/>
    </row>
    <row r="42" ht="20" customHeight="1" spans="1:16">
      <c r="A42" s="38">
        <v>40</v>
      </c>
      <c r="B42" s="60" t="s">
        <v>64</v>
      </c>
      <c r="C42" s="40" t="s">
        <v>31</v>
      </c>
      <c r="D42" s="52">
        <v>2800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f t="shared" si="0"/>
        <v>0</v>
      </c>
      <c r="L42" s="42">
        <v>88</v>
      </c>
      <c r="M42" s="42" t="s">
        <v>19</v>
      </c>
      <c r="N42" s="42">
        <v>0</v>
      </c>
      <c r="O42" s="42">
        <f t="shared" si="1"/>
        <v>2888</v>
      </c>
      <c r="P42" s="43"/>
    </row>
    <row r="43" ht="20" customHeight="1" spans="1:16">
      <c r="A43" s="38">
        <v>41</v>
      </c>
      <c r="B43" s="60" t="s">
        <v>65</v>
      </c>
      <c r="C43" s="40" t="s">
        <v>31</v>
      </c>
      <c r="D43" s="52">
        <v>2800</v>
      </c>
      <c r="E43" s="42">
        <v>5069</v>
      </c>
      <c r="F43" s="42">
        <v>811.04</v>
      </c>
      <c r="G43" s="42">
        <v>25.35</v>
      </c>
      <c r="H43" s="42">
        <v>65.9</v>
      </c>
      <c r="I43" s="42">
        <v>491.69</v>
      </c>
      <c r="J43" s="42">
        <v>5.07</v>
      </c>
      <c r="K43" s="42">
        <f t="shared" si="0"/>
        <v>1399.05</v>
      </c>
      <c r="L43" s="42">
        <v>88</v>
      </c>
      <c r="M43" s="42" t="s">
        <v>63</v>
      </c>
      <c r="N43" s="42">
        <v>12.46</v>
      </c>
      <c r="O43" s="42">
        <f t="shared" si="1"/>
        <v>4299.51</v>
      </c>
      <c r="P43" s="43"/>
    </row>
    <row r="44" ht="20" customHeight="1" spans="1:16">
      <c r="A44" s="38">
        <v>42</v>
      </c>
      <c r="B44" s="60" t="s">
        <v>66</v>
      </c>
      <c r="C44" s="40" t="s">
        <v>31</v>
      </c>
      <c r="D44" s="52">
        <v>2800</v>
      </c>
      <c r="E44" s="42">
        <v>5069</v>
      </c>
      <c r="F44" s="42">
        <v>811.04</v>
      </c>
      <c r="G44" s="42">
        <v>25.35</v>
      </c>
      <c r="H44" s="42">
        <v>65.9</v>
      </c>
      <c r="I44" s="42">
        <v>491.69</v>
      </c>
      <c r="J44" s="42">
        <v>5.07</v>
      </c>
      <c r="K44" s="42">
        <f t="shared" si="0"/>
        <v>1399.05</v>
      </c>
      <c r="L44" s="42">
        <v>88</v>
      </c>
      <c r="M44" s="42" t="s">
        <v>63</v>
      </c>
      <c r="N44" s="42">
        <v>12.46</v>
      </c>
      <c r="O44" s="42">
        <f t="shared" si="1"/>
        <v>4299.51</v>
      </c>
      <c r="P44" s="43"/>
    </row>
    <row r="45" ht="20" customHeight="1" spans="1:16">
      <c r="A45" s="38">
        <v>43</v>
      </c>
      <c r="B45" s="49" t="s">
        <v>67</v>
      </c>
      <c r="C45" s="40" t="s">
        <v>68</v>
      </c>
      <c r="D45" s="41">
        <v>4500</v>
      </c>
      <c r="E45" s="42">
        <v>5069</v>
      </c>
      <c r="F45" s="42">
        <v>811.04</v>
      </c>
      <c r="G45" s="42">
        <v>25.35</v>
      </c>
      <c r="H45" s="42">
        <v>65.9</v>
      </c>
      <c r="I45" s="42">
        <v>491.69</v>
      </c>
      <c r="J45" s="42">
        <v>5.07</v>
      </c>
      <c r="K45" s="42">
        <f t="shared" si="0"/>
        <v>1399.05</v>
      </c>
      <c r="L45" s="42">
        <v>88</v>
      </c>
      <c r="M45" s="44" t="s">
        <v>21</v>
      </c>
      <c r="N45" s="42">
        <v>112.14</v>
      </c>
      <c r="O45" s="42">
        <f t="shared" si="1"/>
        <v>6099.19</v>
      </c>
      <c r="P45" s="43"/>
    </row>
    <row r="46" ht="20" customHeight="1" spans="1:16">
      <c r="A46" s="38">
        <v>44</v>
      </c>
      <c r="B46" s="49" t="s">
        <v>69</v>
      </c>
      <c r="C46" s="40" t="s">
        <v>68</v>
      </c>
      <c r="D46" s="41">
        <v>4500</v>
      </c>
      <c r="E46" s="42">
        <v>5069</v>
      </c>
      <c r="F46" s="42">
        <v>811.04</v>
      </c>
      <c r="G46" s="42">
        <v>25.35</v>
      </c>
      <c r="H46" s="42">
        <v>65.9</v>
      </c>
      <c r="I46" s="42">
        <v>0</v>
      </c>
      <c r="J46" s="42">
        <v>0</v>
      </c>
      <c r="K46" s="42">
        <f t="shared" si="0"/>
        <v>902.29</v>
      </c>
      <c r="L46" s="42">
        <v>88</v>
      </c>
      <c r="M46" s="44" t="s">
        <v>21</v>
      </c>
      <c r="N46" s="42">
        <v>112.14</v>
      </c>
      <c r="O46" s="42">
        <f t="shared" si="1"/>
        <v>5602.43</v>
      </c>
      <c r="P46" s="43"/>
    </row>
    <row r="47" ht="20" customHeight="1" spans="1:16">
      <c r="A47" s="38">
        <v>45</v>
      </c>
      <c r="B47" s="49" t="s">
        <v>70</v>
      </c>
      <c r="C47" s="40" t="s">
        <v>68</v>
      </c>
      <c r="D47" s="41">
        <v>2800</v>
      </c>
      <c r="E47" s="42">
        <v>5069</v>
      </c>
      <c r="F47" s="42">
        <v>811.04</v>
      </c>
      <c r="G47" s="42">
        <v>25.35</v>
      </c>
      <c r="H47" s="42">
        <v>65.9</v>
      </c>
      <c r="I47" s="42">
        <v>491.69</v>
      </c>
      <c r="J47" s="42">
        <v>5.07</v>
      </c>
      <c r="K47" s="42">
        <f t="shared" si="0"/>
        <v>1399.05</v>
      </c>
      <c r="L47" s="42">
        <v>88</v>
      </c>
      <c r="M47" s="44" t="s">
        <v>21</v>
      </c>
      <c r="N47" s="42">
        <v>112.14</v>
      </c>
      <c r="O47" s="42">
        <f t="shared" si="1"/>
        <v>4399.19</v>
      </c>
      <c r="P47" s="43"/>
    </row>
    <row r="48" ht="20" customHeight="1" spans="1:16">
      <c r="A48" s="38">
        <v>46</v>
      </c>
      <c r="B48" s="62" t="s">
        <v>71</v>
      </c>
      <c r="C48" s="40" t="s">
        <v>68</v>
      </c>
      <c r="D48" s="41">
        <v>4500</v>
      </c>
      <c r="E48" s="42">
        <v>5069</v>
      </c>
      <c r="F48" s="42">
        <v>811.04</v>
      </c>
      <c r="G48" s="42">
        <v>25.35</v>
      </c>
      <c r="H48" s="42">
        <v>65.9</v>
      </c>
      <c r="I48" s="42">
        <v>491.69</v>
      </c>
      <c r="J48" s="42">
        <v>5.07</v>
      </c>
      <c r="K48" s="42">
        <f t="shared" si="0"/>
        <v>1399.05</v>
      </c>
      <c r="L48" s="42">
        <v>88</v>
      </c>
      <c r="M48" s="44" t="s">
        <v>21</v>
      </c>
      <c r="N48" s="42">
        <v>112.14</v>
      </c>
      <c r="O48" s="42">
        <f t="shared" si="1"/>
        <v>6099.19</v>
      </c>
      <c r="P48" s="43"/>
    </row>
    <row r="49" ht="20" customHeight="1" spans="1:16">
      <c r="A49" s="38">
        <v>47</v>
      </c>
      <c r="B49" s="46" t="s">
        <v>72</v>
      </c>
      <c r="C49" s="40" t="s">
        <v>68</v>
      </c>
      <c r="D49" s="41">
        <v>4500</v>
      </c>
      <c r="E49" s="42">
        <v>5069</v>
      </c>
      <c r="F49" s="42">
        <v>811.04</v>
      </c>
      <c r="G49" s="42">
        <v>25.35</v>
      </c>
      <c r="H49" s="42">
        <v>65.9</v>
      </c>
      <c r="I49" s="42">
        <v>491.69</v>
      </c>
      <c r="J49" s="42">
        <v>5.07</v>
      </c>
      <c r="K49" s="42">
        <f t="shared" si="0"/>
        <v>1399.05</v>
      </c>
      <c r="L49" s="42">
        <v>88</v>
      </c>
      <c r="M49" s="44" t="s">
        <v>21</v>
      </c>
      <c r="N49" s="42">
        <v>112.14</v>
      </c>
      <c r="O49" s="42">
        <f t="shared" si="1"/>
        <v>6099.19</v>
      </c>
      <c r="P49" s="43"/>
    </row>
    <row r="50" ht="20" customHeight="1" spans="1:16">
      <c r="A50" s="38">
        <v>48</v>
      </c>
      <c r="B50" s="62" t="s">
        <v>73</v>
      </c>
      <c r="C50" s="40" t="s">
        <v>68</v>
      </c>
      <c r="D50" s="41">
        <v>2800</v>
      </c>
      <c r="E50" s="42">
        <v>5069</v>
      </c>
      <c r="F50" s="42">
        <v>811.04</v>
      </c>
      <c r="G50" s="42">
        <v>25.35</v>
      </c>
      <c r="H50" s="42">
        <v>65.9</v>
      </c>
      <c r="I50" s="42">
        <v>491.69</v>
      </c>
      <c r="J50" s="42">
        <v>5.07</v>
      </c>
      <c r="K50" s="42">
        <f t="shared" si="0"/>
        <v>1399.05</v>
      </c>
      <c r="L50" s="42">
        <v>88</v>
      </c>
      <c r="M50" s="44" t="s">
        <v>21</v>
      </c>
      <c r="N50" s="42">
        <v>112.14</v>
      </c>
      <c r="O50" s="42">
        <f t="shared" si="1"/>
        <v>4399.19</v>
      </c>
      <c r="P50" s="43"/>
    </row>
    <row r="51" ht="20" customHeight="1" spans="1:16">
      <c r="A51" s="38">
        <v>49</v>
      </c>
      <c r="B51" s="49" t="s">
        <v>74</v>
      </c>
      <c r="C51" s="40" t="s">
        <v>68</v>
      </c>
      <c r="D51" s="41">
        <v>8100</v>
      </c>
      <c r="E51" s="42">
        <v>5069</v>
      </c>
      <c r="F51" s="42">
        <v>811.04</v>
      </c>
      <c r="G51" s="42">
        <v>25.35</v>
      </c>
      <c r="H51" s="42">
        <v>65.9</v>
      </c>
      <c r="I51" s="42">
        <v>491.69</v>
      </c>
      <c r="J51" s="42">
        <v>5.07</v>
      </c>
      <c r="K51" s="42">
        <f t="shared" si="0"/>
        <v>1399.05</v>
      </c>
      <c r="L51" s="42">
        <v>88</v>
      </c>
      <c r="M51" s="44" t="s">
        <v>21</v>
      </c>
      <c r="N51" s="42">
        <v>112.14</v>
      </c>
      <c r="O51" s="42">
        <f t="shared" si="1"/>
        <v>9699.19</v>
      </c>
      <c r="P51" s="43"/>
    </row>
    <row r="52" ht="17" customHeight="1" spans="1:16">
      <c r="A52" s="54"/>
      <c r="B52" s="53" t="s">
        <v>75</v>
      </c>
      <c r="C52" s="53"/>
      <c r="D52" s="53">
        <f>SUM(D3:D51)</f>
        <v>158700</v>
      </c>
      <c r="E52" s="53">
        <f t="shared" ref="E52:O52" si="2">SUM(E3:E51)</f>
        <v>207829</v>
      </c>
      <c r="F52" s="53">
        <f t="shared" si="2"/>
        <v>33252.64</v>
      </c>
      <c r="G52" s="53">
        <f t="shared" si="2"/>
        <v>1039.35</v>
      </c>
      <c r="H52" s="53">
        <f t="shared" si="2"/>
        <v>2701.9</v>
      </c>
      <c r="I52" s="53">
        <f t="shared" si="2"/>
        <v>19667.6</v>
      </c>
      <c r="J52" s="53">
        <f t="shared" si="2"/>
        <v>202.8</v>
      </c>
      <c r="K52" s="53">
        <f t="shared" si="2"/>
        <v>56864.29</v>
      </c>
      <c r="L52" s="53">
        <f t="shared" si="2"/>
        <v>4224</v>
      </c>
      <c r="M52" s="53">
        <f t="shared" si="2"/>
        <v>0</v>
      </c>
      <c r="N52" s="53">
        <f t="shared" si="2"/>
        <v>3912.44</v>
      </c>
      <c r="O52" s="53">
        <f t="shared" si="2"/>
        <v>223700.73</v>
      </c>
      <c r="P52" s="54"/>
    </row>
  </sheetData>
  <mergeCells count="2">
    <mergeCell ref="A1:P1"/>
    <mergeCell ref="B52:C52"/>
  </mergeCells>
  <pageMargins left="0.75" right="0.75" top="1" bottom="1" header="0.5" footer="0.5"/>
  <headerFooter/>
  <ignoredErrors>
    <ignoredError sqref="K3:K5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workbookViewId="0">
      <selection activeCell="B1" sqref="B1:N1"/>
    </sheetView>
  </sheetViews>
  <sheetFormatPr defaultColWidth="8.72727272727273" defaultRowHeight="14"/>
  <cols>
    <col min="2" max="2" width="27.8636363636364" customWidth="1"/>
    <col min="3" max="3" width="10.0909090909091" customWidth="1"/>
    <col min="4" max="4" width="11.2727272727273" customWidth="1"/>
    <col min="6" max="6" width="9.54545454545454"/>
    <col min="10" max="10" width="9.54545454545454"/>
    <col min="13" max="13" width="10.5454545454545"/>
  </cols>
  <sheetData>
    <row r="1" s="26" customFormat="1" ht="36" customHeight="1" spans="1:14">
      <c r="B1" s="28" t="s">
        <v>76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="27" customFormat="1" ht="59" customHeight="1" spans="1:14">
      <c r="A2" s="31" t="s">
        <v>1</v>
      </c>
      <c r="B2" s="32" t="s">
        <v>2</v>
      </c>
      <c r="C2" s="31" t="s">
        <v>3</v>
      </c>
      <c r="D2" s="33" t="s">
        <v>4</v>
      </c>
      <c r="E2" s="34" t="s">
        <v>5</v>
      </c>
      <c r="F2" s="35" t="s">
        <v>77</v>
      </c>
      <c r="G2" s="35" t="s">
        <v>78</v>
      </c>
      <c r="H2" s="35" t="s">
        <v>79</v>
      </c>
      <c r="I2" s="35" t="s">
        <v>80</v>
      </c>
      <c r="J2" s="36" t="s">
        <v>81</v>
      </c>
      <c r="K2" s="36" t="s">
        <v>82</v>
      </c>
      <c r="L2" s="36" t="s">
        <v>83</v>
      </c>
      <c r="M2" s="36" t="s">
        <v>15</v>
      </c>
      <c r="N2" s="37" t="s">
        <v>16</v>
      </c>
    </row>
    <row r="3" ht="15" spans="1:14">
      <c r="A3" s="38">
        <v>1</v>
      </c>
      <c r="B3" s="39" t="s">
        <v>17</v>
      </c>
      <c r="C3" s="40" t="s">
        <v>18</v>
      </c>
      <c r="D3" s="41">
        <v>2500</v>
      </c>
      <c r="E3" s="42">
        <v>0</v>
      </c>
      <c r="F3" s="42">
        <v>0</v>
      </c>
      <c r="G3" s="42">
        <v>0</v>
      </c>
      <c r="H3" s="42">
        <v>0</v>
      </c>
      <c r="I3" s="42">
        <v>0</v>
      </c>
      <c r="J3" s="42">
        <f>SUM(F3:I3)</f>
        <v>0</v>
      </c>
      <c r="K3" s="42" t="s">
        <v>19</v>
      </c>
      <c r="L3" s="42">
        <v>0</v>
      </c>
      <c r="M3" s="42">
        <f>SUM(D3-J3-L3)</f>
        <v>2500</v>
      </c>
      <c r="N3" s="43"/>
    </row>
    <row r="4" ht="15" spans="1:14">
      <c r="A4" s="38">
        <v>2</v>
      </c>
      <c r="B4" s="39" t="s">
        <v>20</v>
      </c>
      <c r="C4" s="40" t="s">
        <v>18</v>
      </c>
      <c r="D4" s="41">
        <v>2800</v>
      </c>
      <c r="E4" s="42">
        <v>5069</v>
      </c>
      <c r="F4" s="42">
        <v>405.52</v>
      </c>
      <c r="G4" s="42">
        <v>25.35</v>
      </c>
      <c r="H4" s="42">
        <v>101.38</v>
      </c>
      <c r="I4" s="42">
        <v>25.35</v>
      </c>
      <c r="J4" s="42">
        <f t="shared" ref="J4:J51" si="0">SUM(F4:I4)</f>
        <v>557.6</v>
      </c>
      <c r="K4" s="44" t="s">
        <v>21</v>
      </c>
      <c r="L4" s="42">
        <v>53.55</v>
      </c>
      <c r="M4" s="42">
        <f t="shared" ref="M4:M35" si="1">SUM(D4-J4-L4)</f>
        <v>2188.85</v>
      </c>
      <c r="N4" s="43"/>
    </row>
    <row r="5" ht="15" spans="1:14">
      <c r="A5" s="38">
        <v>3</v>
      </c>
      <c r="B5" s="45" t="s">
        <v>22</v>
      </c>
      <c r="C5" s="46" t="s">
        <v>18</v>
      </c>
      <c r="D5" s="41">
        <v>2800</v>
      </c>
      <c r="E5" s="42">
        <v>0</v>
      </c>
      <c r="F5" s="42">
        <v>0</v>
      </c>
      <c r="G5" s="42">
        <v>0</v>
      </c>
      <c r="H5" s="42">
        <v>0</v>
      </c>
      <c r="I5" s="42">
        <v>0</v>
      </c>
      <c r="J5" s="42">
        <f t="shared" si="0"/>
        <v>0</v>
      </c>
      <c r="K5" s="42" t="s">
        <v>19</v>
      </c>
      <c r="L5" s="42">
        <v>0</v>
      </c>
      <c r="M5" s="42">
        <f t="shared" si="1"/>
        <v>2800</v>
      </c>
      <c r="N5" s="43"/>
    </row>
    <row r="6" ht="15" spans="1:14">
      <c r="A6" s="38">
        <v>4</v>
      </c>
      <c r="B6" s="39" t="s">
        <v>23</v>
      </c>
      <c r="C6" s="40" t="s">
        <v>18</v>
      </c>
      <c r="D6" s="41">
        <v>2800</v>
      </c>
      <c r="E6" s="42">
        <v>5069</v>
      </c>
      <c r="F6" s="42">
        <v>405.52</v>
      </c>
      <c r="G6" s="42">
        <v>25.35</v>
      </c>
      <c r="H6" s="42">
        <v>101.38</v>
      </c>
      <c r="I6" s="42">
        <v>25.35</v>
      </c>
      <c r="J6" s="42">
        <f t="shared" si="0"/>
        <v>557.6</v>
      </c>
      <c r="K6" s="44" t="s">
        <v>21</v>
      </c>
      <c r="L6" s="42">
        <v>53.55</v>
      </c>
      <c r="M6" s="42">
        <f t="shared" si="1"/>
        <v>2188.85</v>
      </c>
      <c r="N6" s="43"/>
    </row>
    <row r="7" ht="15" spans="1:14">
      <c r="A7" s="38">
        <v>5</v>
      </c>
      <c r="B7" s="47" t="s">
        <v>24</v>
      </c>
      <c r="C7" s="40" t="s">
        <v>18</v>
      </c>
      <c r="D7" s="41">
        <v>2800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f t="shared" si="0"/>
        <v>0</v>
      </c>
      <c r="K7" s="42" t="s">
        <v>19</v>
      </c>
      <c r="L7" s="42">
        <v>0</v>
      </c>
      <c r="M7" s="42">
        <f t="shared" si="1"/>
        <v>2800</v>
      </c>
      <c r="N7" s="43"/>
    </row>
    <row r="8" ht="15" spans="1:14">
      <c r="A8" s="38">
        <v>6</v>
      </c>
      <c r="B8" s="39" t="s">
        <v>25</v>
      </c>
      <c r="C8" s="40" t="s">
        <v>18</v>
      </c>
      <c r="D8" s="41">
        <v>3500</v>
      </c>
      <c r="E8" s="42">
        <v>5069</v>
      </c>
      <c r="F8" s="42">
        <v>405.52</v>
      </c>
      <c r="G8" s="42">
        <v>25.35</v>
      </c>
      <c r="H8" s="42">
        <v>101.38</v>
      </c>
      <c r="I8" s="42">
        <v>25.35</v>
      </c>
      <c r="J8" s="42">
        <f t="shared" si="0"/>
        <v>557.6</v>
      </c>
      <c r="K8" s="44" t="s">
        <v>21</v>
      </c>
      <c r="L8" s="42">
        <v>53.55</v>
      </c>
      <c r="M8" s="42">
        <f t="shared" si="1"/>
        <v>2888.85</v>
      </c>
      <c r="N8" s="43"/>
    </row>
    <row r="9" ht="15" spans="1:14">
      <c r="A9" s="38">
        <v>7</v>
      </c>
      <c r="B9" s="45" t="s">
        <v>26</v>
      </c>
      <c r="C9" s="40" t="s">
        <v>18</v>
      </c>
      <c r="D9" s="41">
        <v>4500</v>
      </c>
      <c r="E9" s="42">
        <v>5069</v>
      </c>
      <c r="F9" s="42">
        <v>405.52</v>
      </c>
      <c r="G9" s="42">
        <v>25.35</v>
      </c>
      <c r="H9" s="42">
        <v>101.38</v>
      </c>
      <c r="I9" s="42">
        <v>25.35</v>
      </c>
      <c r="J9" s="42">
        <f t="shared" si="0"/>
        <v>557.6</v>
      </c>
      <c r="K9" s="44" t="s">
        <v>21</v>
      </c>
      <c r="L9" s="42">
        <v>53.55</v>
      </c>
      <c r="M9" s="42">
        <f t="shared" si="1"/>
        <v>3888.85</v>
      </c>
      <c r="N9" s="43"/>
    </row>
    <row r="10" ht="15" spans="1:14">
      <c r="A10" s="38">
        <v>8</v>
      </c>
      <c r="B10" s="45" t="s">
        <v>27</v>
      </c>
      <c r="C10" s="40" t="s">
        <v>18</v>
      </c>
      <c r="D10" s="41">
        <v>4500</v>
      </c>
      <c r="E10" s="42">
        <v>5069</v>
      </c>
      <c r="F10" s="42">
        <v>405.52</v>
      </c>
      <c r="G10" s="42">
        <v>25.35</v>
      </c>
      <c r="H10" s="42">
        <v>101.38</v>
      </c>
      <c r="I10" s="42">
        <v>25.35</v>
      </c>
      <c r="J10" s="42">
        <f t="shared" si="0"/>
        <v>557.6</v>
      </c>
      <c r="K10" s="44" t="s">
        <v>21</v>
      </c>
      <c r="L10" s="42">
        <v>53.55</v>
      </c>
      <c r="M10" s="42">
        <f t="shared" si="1"/>
        <v>3888.85</v>
      </c>
      <c r="N10" s="43"/>
    </row>
    <row r="11" ht="15" spans="1:14">
      <c r="A11" s="38">
        <v>9</v>
      </c>
      <c r="B11" s="45" t="s">
        <v>28</v>
      </c>
      <c r="C11" s="40" t="s">
        <v>18</v>
      </c>
      <c r="D11" s="41">
        <v>3500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f t="shared" si="0"/>
        <v>0</v>
      </c>
      <c r="K11" s="42" t="s">
        <v>19</v>
      </c>
      <c r="L11" s="42">
        <v>0</v>
      </c>
      <c r="M11" s="42">
        <f t="shared" si="1"/>
        <v>3500</v>
      </c>
      <c r="N11" s="43"/>
    </row>
    <row r="12" ht="15" spans="1:14">
      <c r="A12" s="38">
        <v>10</v>
      </c>
      <c r="B12" s="48" t="s">
        <v>29</v>
      </c>
      <c r="C12" s="40" t="s">
        <v>18</v>
      </c>
      <c r="D12" s="41">
        <v>3500</v>
      </c>
      <c r="E12" s="42">
        <v>5069</v>
      </c>
      <c r="F12" s="42">
        <v>405.52</v>
      </c>
      <c r="G12" s="42">
        <v>25.35</v>
      </c>
      <c r="H12" s="42">
        <v>101.38</v>
      </c>
      <c r="I12" s="42">
        <v>25.35</v>
      </c>
      <c r="J12" s="42">
        <f t="shared" si="0"/>
        <v>557.6</v>
      </c>
      <c r="K12" s="44" t="s">
        <v>21</v>
      </c>
      <c r="L12" s="42">
        <v>53.55</v>
      </c>
      <c r="M12" s="42">
        <f t="shared" si="1"/>
        <v>2888.85</v>
      </c>
      <c r="N12" s="43"/>
    </row>
    <row r="13" ht="15" spans="1:14">
      <c r="A13" s="38">
        <v>11</v>
      </c>
      <c r="B13" s="48" t="s">
        <v>30</v>
      </c>
      <c r="C13" s="40" t="s">
        <v>31</v>
      </c>
      <c r="D13" s="41">
        <v>4647</v>
      </c>
      <c r="E13" s="42">
        <v>5069</v>
      </c>
      <c r="F13" s="42">
        <v>405.52</v>
      </c>
      <c r="G13" s="42">
        <v>25.35</v>
      </c>
      <c r="H13" s="42">
        <v>101.38</v>
      </c>
      <c r="I13" s="42">
        <v>25.35</v>
      </c>
      <c r="J13" s="42">
        <f t="shared" si="0"/>
        <v>557.6</v>
      </c>
      <c r="K13" s="44" t="s">
        <v>21</v>
      </c>
      <c r="L13" s="42">
        <v>53.55</v>
      </c>
      <c r="M13" s="42">
        <f t="shared" si="1"/>
        <v>4035.85</v>
      </c>
      <c r="N13" s="43"/>
    </row>
    <row r="14" ht="15" spans="1:14">
      <c r="A14" s="38">
        <v>12</v>
      </c>
      <c r="B14" s="48" t="s">
        <v>32</v>
      </c>
      <c r="C14" s="40" t="s">
        <v>31</v>
      </c>
      <c r="D14" s="41">
        <v>3500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f t="shared" si="0"/>
        <v>0</v>
      </c>
      <c r="K14" s="42" t="s">
        <v>19</v>
      </c>
      <c r="L14" s="42">
        <v>0</v>
      </c>
      <c r="M14" s="42">
        <f t="shared" si="1"/>
        <v>3500</v>
      </c>
      <c r="N14" s="43"/>
    </row>
    <row r="15" ht="15" spans="1:14">
      <c r="A15" s="38">
        <v>13</v>
      </c>
      <c r="B15" s="48" t="s">
        <v>33</v>
      </c>
      <c r="C15" s="40" t="s">
        <v>31</v>
      </c>
      <c r="D15" s="41">
        <v>1353</v>
      </c>
      <c r="E15" s="42">
        <v>5069</v>
      </c>
      <c r="F15" s="42">
        <v>405.52</v>
      </c>
      <c r="G15" s="42">
        <v>25.35</v>
      </c>
      <c r="H15" s="42">
        <v>101.38</v>
      </c>
      <c r="I15" s="42">
        <v>25.35</v>
      </c>
      <c r="J15" s="42">
        <f t="shared" si="0"/>
        <v>557.6</v>
      </c>
      <c r="K15" s="49" t="s">
        <v>34</v>
      </c>
      <c r="L15" s="42">
        <v>35.7</v>
      </c>
      <c r="M15" s="42">
        <f t="shared" si="1"/>
        <v>759.7</v>
      </c>
      <c r="N15" s="43"/>
    </row>
    <row r="16" ht="15" spans="1:14">
      <c r="A16" s="38">
        <v>14</v>
      </c>
      <c r="B16" s="48" t="s">
        <v>35</v>
      </c>
      <c r="C16" s="40" t="s">
        <v>31</v>
      </c>
      <c r="D16" s="41">
        <v>3200</v>
      </c>
      <c r="E16" s="42">
        <v>5069</v>
      </c>
      <c r="F16" s="42">
        <v>405.52</v>
      </c>
      <c r="G16" s="42">
        <v>25.35</v>
      </c>
      <c r="H16" s="42">
        <v>101.38</v>
      </c>
      <c r="I16" s="42">
        <v>25.35</v>
      </c>
      <c r="J16" s="42">
        <f t="shared" si="0"/>
        <v>557.6</v>
      </c>
      <c r="K16" s="49" t="s">
        <v>36</v>
      </c>
      <c r="L16" s="42">
        <v>29.75</v>
      </c>
      <c r="M16" s="42">
        <f t="shared" si="1"/>
        <v>2612.65</v>
      </c>
      <c r="N16" s="43"/>
    </row>
    <row r="17" ht="15" spans="1:14">
      <c r="A17" s="38">
        <v>15</v>
      </c>
      <c r="B17" s="48" t="s">
        <v>37</v>
      </c>
      <c r="C17" s="40" t="s">
        <v>31</v>
      </c>
      <c r="D17" s="41">
        <v>3000</v>
      </c>
      <c r="E17" s="42">
        <v>5069</v>
      </c>
      <c r="F17" s="42">
        <v>405.52</v>
      </c>
      <c r="G17" s="42">
        <v>25.35</v>
      </c>
      <c r="H17" s="42">
        <v>101.38</v>
      </c>
      <c r="I17" s="42">
        <v>25.35</v>
      </c>
      <c r="J17" s="42">
        <f t="shared" si="0"/>
        <v>557.6</v>
      </c>
      <c r="K17" s="44" t="s">
        <v>21</v>
      </c>
      <c r="L17" s="42">
        <v>53.55</v>
      </c>
      <c r="M17" s="42">
        <f t="shared" si="1"/>
        <v>2388.85</v>
      </c>
      <c r="N17" s="43"/>
    </row>
    <row r="18" ht="15" spans="1:14">
      <c r="A18" s="38">
        <v>16</v>
      </c>
      <c r="B18" s="48" t="s">
        <v>38</v>
      </c>
      <c r="C18" s="40" t="s">
        <v>31</v>
      </c>
      <c r="D18" s="41">
        <v>2800</v>
      </c>
      <c r="E18" s="42">
        <v>5069</v>
      </c>
      <c r="F18" s="42">
        <v>405.52</v>
      </c>
      <c r="G18" s="42">
        <v>25.35</v>
      </c>
      <c r="H18" s="42">
        <v>101.38</v>
      </c>
      <c r="I18" s="42">
        <v>25.35</v>
      </c>
      <c r="J18" s="42">
        <f t="shared" si="0"/>
        <v>557.6</v>
      </c>
      <c r="K18" s="44" t="s">
        <v>21</v>
      </c>
      <c r="L18" s="42">
        <v>53.55</v>
      </c>
      <c r="M18" s="42">
        <f t="shared" si="1"/>
        <v>2188.85</v>
      </c>
      <c r="N18" s="43"/>
    </row>
    <row r="19" ht="15" spans="1:14">
      <c r="A19" s="38">
        <v>17</v>
      </c>
      <c r="B19" s="48" t="s">
        <v>39</v>
      </c>
      <c r="C19" s="40" t="s">
        <v>31</v>
      </c>
      <c r="D19" s="41">
        <v>2800</v>
      </c>
      <c r="E19" s="42">
        <v>5069</v>
      </c>
      <c r="F19" s="42">
        <v>405.52</v>
      </c>
      <c r="G19" s="42">
        <v>25.35</v>
      </c>
      <c r="H19" s="42">
        <v>101.38</v>
      </c>
      <c r="I19" s="42">
        <v>25.35</v>
      </c>
      <c r="J19" s="42">
        <f t="shared" si="0"/>
        <v>557.6</v>
      </c>
      <c r="K19" s="44" t="s">
        <v>21</v>
      </c>
      <c r="L19" s="42">
        <v>53.55</v>
      </c>
      <c r="M19" s="42">
        <f t="shared" si="1"/>
        <v>2188.85</v>
      </c>
      <c r="N19" s="43"/>
    </row>
    <row r="20" ht="15" spans="1:14">
      <c r="A20" s="38">
        <v>18</v>
      </c>
      <c r="B20" s="48" t="s">
        <v>40</v>
      </c>
      <c r="C20" s="40" t="s">
        <v>31</v>
      </c>
      <c r="D20" s="41">
        <v>2800</v>
      </c>
      <c r="E20" s="42">
        <v>5069</v>
      </c>
      <c r="F20" s="42">
        <v>405.52</v>
      </c>
      <c r="G20" s="42">
        <v>25.35</v>
      </c>
      <c r="H20" s="42">
        <v>101.38</v>
      </c>
      <c r="I20" s="42">
        <v>25.35</v>
      </c>
      <c r="J20" s="42">
        <f t="shared" si="0"/>
        <v>557.6</v>
      </c>
      <c r="K20" s="44" t="s">
        <v>21</v>
      </c>
      <c r="L20" s="42">
        <v>53.55</v>
      </c>
      <c r="M20" s="42">
        <f t="shared" si="1"/>
        <v>2188.85</v>
      </c>
      <c r="N20" s="43"/>
    </row>
    <row r="21" ht="15" spans="1:14">
      <c r="A21" s="38">
        <v>19</v>
      </c>
      <c r="B21" s="48" t="s">
        <v>41</v>
      </c>
      <c r="C21" s="40" t="s">
        <v>31</v>
      </c>
      <c r="D21" s="41">
        <v>2800</v>
      </c>
      <c r="E21" s="42">
        <v>5069</v>
      </c>
      <c r="F21" s="42">
        <v>405.52</v>
      </c>
      <c r="G21" s="42">
        <v>25.35</v>
      </c>
      <c r="H21" s="42">
        <v>101.38</v>
      </c>
      <c r="I21" s="42">
        <v>25.35</v>
      </c>
      <c r="J21" s="42">
        <f t="shared" si="0"/>
        <v>557.6</v>
      </c>
      <c r="K21" s="44" t="s">
        <v>21</v>
      </c>
      <c r="L21" s="42">
        <v>53.55</v>
      </c>
      <c r="M21" s="42">
        <f t="shared" si="1"/>
        <v>2188.85</v>
      </c>
      <c r="N21" s="43"/>
    </row>
    <row r="22" ht="15" spans="1:14">
      <c r="A22" s="38">
        <v>20</v>
      </c>
      <c r="B22" s="48" t="s">
        <v>42</v>
      </c>
      <c r="C22" s="40" t="s">
        <v>31</v>
      </c>
      <c r="D22" s="41">
        <v>2900</v>
      </c>
      <c r="E22" s="42">
        <v>5069</v>
      </c>
      <c r="F22" s="42">
        <v>405.52</v>
      </c>
      <c r="G22" s="42">
        <v>25.35</v>
      </c>
      <c r="H22" s="42">
        <v>101.38</v>
      </c>
      <c r="I22" s="42">
        <v>25.35</v>
      </c>
      <c r="J22" s="42">
        <f t="shared" si="0"/>
        <v>557.6</v>
      </c>
      <c r="K22" s="44" t="s">
        <v>21</v>
      </c>
      <c r="L22" s="42">
        <v>53.55</v>
      </c>
      <c r="M22" s="42">
        <f t="shared" si="1"/>
        <v>2288.85</v>
      </c>
      <c r="N22" s="43"/>
    </row>
    <row r="23" ht="15" spans="1:14">
      <c r="A23" s="38">
        <v>21</v>
      </c>
      <c r="B23" s="50" t="s">
        <v>43</v>
      </c>
      <c r="C23" s="40" t="s">
        <v>31</v>
      </c>
      <c r="D23" s="41">
        <v>2800</v>
      </c>
      <c r="E23" s="42">
        <v>5069</v>
      </c>
      <c r="F23" s="42">
        <v>405.52</v>
      </c>
      <c r="G23" s="42">
        <v>25.35</v>
      </c>
      <c r="H23" s="42">
        <v>101.38</v>
      </c>
      <c r="I23" s="42">
        <v>25.35</v>
      </c>
      <c r="J23" s="42">
        <f t="shared" si="0"/>
        <v>557.6</v>
      </c>
      <c r="K23" s="44" t="s">
        <v>21</v>
      </c>
      <c r="L23" s="42">
        <v>53.55</v>
      </c>
      <c r="M23" s="42">
        <f t="shared" si="1"/>
        <v>2188.85</v>
      </c>
      <c r="N23" s="43"/>
    </row>
    <row r="24" ht="15" spans="1:14">
      <c r="A24" s="38">
        <v>22</v>
      </c>
      <c r="B24" s="48" t="s">
        <v>44</v>
      </c>
      <c r="C24" s="40" t="s">
        <v>31</v>
      </c>
      <c r="D24" s="41">
        <v>2800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f t="shared" si="0"/>
        <v>0</v>
      </c>
      <c r="K24" s="42" t="s">
        <v>19</v>
      </c>
      <c r="L24" s="42">
        <v>0</v>
      </c>
      <c r="M24" s="42">
        <f t="shared" si="1"/>
        <v>2800</v>
      </c>
      <c r="N24" s="43"/>
    </row>
    <row r="25" ht="15" spans="1:14">
      <c r="A25" s="38">
        <v>23</v>
      </c>
      <c r="B25" s="48" t="s">
        <v>45</v>
      </c>
      <c r="C25" s="40" t="s">
        <v>31</v>
      </c>
      <c r="D25" s="41">
        <v>2900</v>
      </c>
      <c r="E25" s="42">
        <v>5069</v>
      </c>
      <c r="F25" s="42">
        <v>405.52</v>
      </c>
      <c r="G25" s="42">
        <v>25.35</v>
      </c>
      <c r="H25" s="42">
        <v>101.38</v>
      </c>
      <c r="I25" s="42">
        <v>25.35</v>
      </c>
      <c r="J25" s="42">
        <f t="shared" si="0"/>
        <v>557.6</v>
      </c>
      <c r="K25" s="44" t="s">
        <v>21</v>
      </c>
      <c r="L25" s="42">
        <v>53.55</v>
      </c>
      <c r="M25" s="42">
        <f t="shared" si="1"/>
        <v>2288.85</v>
      </c>
      <c r="N25" s="43"/>
    </row>
    <row r="26" ht="15" spans="1:14">
      <c r="A26" s="38">
        <v>24</v>
      </c>
      <c r="B26" s="48" t="s">
        <v>46</v>
      </c>
      <c r="C26" s="40" t="s">
        <v>31</v>
      </c>
      <c r="D26" s="41">
        <v>2900</v>
      </c>
      <c r="E26" s="42">
        <v>5069</v>
      </c>
      <c r="F26" s="42">
        <v>405.52</v>
      </c>
      <c r="G26" s="42">
        <v>25.35</v>
      </c>
      <c r="H26" s="42">
        <v>101.38</v>
      </c>
      <c r="I26" s="42">
        <v>25.35</v>
      </c>
      <c r="J26" s="42">
        <f t="shared" si="0"/>
        <v>557.6</v>
      </c>
      <c r="K26" s="44" t="s">
        <v>21</v>
      </c>
      <c r="L26" s="42">
        <v>53.55</v>
      </c>
      <c r="M26" s="42">
        <f t="shared" si="1"/>
        <v>2288.85</v>
      </c>
      <c r="N26" s="43"/>
    </row>
    <row r="27" ht="15" spans="1:14">
      <c r="A27" s="38">
        <v>25</v>
      </c>
      <c r="B27" s="48" t="s">
        <v>47</v>
      </c>
      <c r="C27" s="40" t="s">
        <v>31</v>
      </c>
      <c r="D27" s="41">
        <v>2800</v>
      </c>
      <c r="E27" s="42">
        <v>5069</v>
      </c>
      <c r="F27" s="42">
        <v>405.52</v>
      </c>
      <c r="G27" s="42">
        <v>25.35</v>
      </c>
      <c r="H27" s="42">
        <v>101.38</v>
      </c>
      <c r="I27" s="42">
        <v>25.35</v>
      </c>
      <c r="J27" s="42">
        <f t="shared" si="0"/>
        <v>557.6</v>
      </c>
      <c r="K27" s="44" t="s">
        <v>21</v>
      </c>
      <c r="L27" s="42">
        <v>53.55</v>
      </c>
      <c r="M27" s="42">
        <f t="shared" si="1"/>
        <v>2188.85</v>
      </c>
      <c r="N27" s="43"/>
    </row>
    <row r="28" ht="15" spans="1:14">
      <c r="A28" s="38">
        <v>26</v>
      </c>
      <c r="B28" s="48" t="s">
        <v>48</v>
      </c>
      <c r="C28" s="40" t="s">
        <v>31</v>
      </c>
      <c r="D28" s="41">
        <v>2900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f t="shared" si="0"/>
        <v>0</v>
      </c>
      <c r="K28" s="42" t="s">
        <v>19</v>
      </c>
      <c r="L28" s="42">
        <v>0</v>
      </c>
      <c r="M28" s="42">
        <f t="shared" si="1"/>
        <v>2900</v>
      </c>
      <c r="N28" s="43"/>
    </row>
    <row r="29" ht="15" spans="1:14">
      <c r="A29" s="38">
        <v>27</v>
      </c>
      <c r="B29" s="48" t="s">
        <v>49</v>
      </c>
      <c r="C29" s="40" t="s">
        <v>31</v>
      </c>
      <c r="D29" s="41">
        <v>3000</v>
      </c>
      <c r="E29" s="42">
        <v>5069</v>
      </c>
      <c r="F29" s="42">
        <v>405.52</v>
      </c>
      <c r="G29" s="42">
        <v>25.35</v>
      </c>
      <c r="H29" s="42">
        <v>101.38</v>
      </c>
      <c r="I29" s="42">
        <v>25.35</v>
      </c>
      <c r="J29" s="42">
        <f t="shared" si="0"/>
        <v>557.6</v>
      </c>
      <c r="K29" s="44" t="s">
        <v>21</v>
      </c>
      <c r="L29" s="42">
        <v>53.55</v>
      </c>
      <c r="M29" s="42">
        <f t="shared" si="1"/>
        <v>2388.85</v>
      </c>
      <c r="N29" s="43"/>
    </row>
    <row r="30" ht="15" spans="1:14">
      <c r="A30" s="38">
        <v>28</v>
      </c>
      <c r="B30" s="48" t="s">
        <v>50</v>
      </c>
      <c r="C30" s="40" t="s">
        <v>31</v>
      </c>
      <c r="D30" s="41">
        <v>2900</v>
      </c>
      <c r="E30" s="42">
        <v>5069</v>
      </c>
      <c r="F30" s="42">
        <v>405.52</v>
      </c>
      <c r="G30" s="42">
        <v>25.35</v>
      </c>
      <c r="H30" s="42">
        <v>101.38</v>
      </c>
      <c r="I30" s="42">
        <v>25.35</v>
      </c>
      <c r="J30" s="42">
        <f t="shared" si="0"/>
        <v>557.6</v>
      </c>
      <c r="K30" s="44" t="s">
        <v>21</v>
      </c>
      <c r="L30" s="42">
        <v>53.55</v>
      </c>
      <c r="M30" s="42">
        <f t="shared" si="1"/>
        <v>2288.85</v>
      </c>
      <c r="N30" s="43"/>
    </row>
    <row r="31" ht="15" spans="1:14">
      <c r="A31" s="38">
        <v>29</v>
      </c>
      <c r="B31" s="51" t="s">
        <v>51</v>
      </c>
      <c r="C31" s="40" t="s">
        <v>31</v>
      </c>
      <c r="D31" s="41">
        <v>2900</v>
      </c>
      <c r="E31" s="42">
        <v>5069</v>
      </c>
      <c r="F31" s="42">
        <v>405.52</v>
      </c>
      <c r="G31" s="42">
        <v>25.35</v>
      </c>
      <c r="H31" s="42">
        <v>101.38</v>
      </c>
      <c r="I31" s="42">
        <v>25.35</v>
      </c>
      <c r="J31" s="42">
        <f t="shared" si="0"/>
        <v>557.6</v>
      </c>
      <c r="K31" s="44" t="s">
        <v>21</v>
      </c>
      <c r="L31" s="42">
        <v>53.55</v>
      </c>
      <c r="M31" s="42">
        <f t="shared" si="1"/>
        <v>2288.85</v>
      </c>
      <c r="N31" s="43"/>
    </row>
    <row r="32" ht="15" spans="1:14">
      <c r="A32" s="38">
        <v>30</v>
      </c>
      <c r="B32" s="48" t="s">
        <v>52</v>
      </c>
      <c r="C32" s="40" t="s">
        <v>31</v>
      </c>
      <c r="D32" s="41">
        <v>2900</v>
      </c>
      <c r="E32" s="42">
        <v>5069</v>
      </c>
      <c r="F32" s="42">
        <v>405.52</v>
      </c>
      <c r="G32" s="42">
        <v>25.35</v>
      </c>
      <c r="H32" s="42">
        <v>101.38</v>
      </c>
      <c r="I32" s="42">
        <v>25.35</v>
      </c>
      <c r="J32" s="42">
        <f t="shared" si="0"/>
        <v>557.6</v>
      </c>
      <c r="K32" s="42" t="s">
        <v>36</v>
      </c>
      <c r="L32" s="42">
        <v>29.75</v>
      </c>
      <c r="M32" s="42">
        <f t="shared" si="1"/>
        <v>2312.65</v>
      </c>
      <c r="N32" s="43"/>
    </row>
    <row r="33" ht="15" spans="1:14">
      <c r="A33" s="38">
        <v>31</v>
      </c>
      <c r="B33" s="48" t="s">
        <v>53</v>
      </c>
      <c r="C33" s="40" t="s">
        <v>31</v>
      </c>
      <c r="D33" s="41">
        <v>3500</v>
      </c>
      <c r="E33" s="42">
        <v>5069</v>
      </c>
      <c r="F33" s="42">
        <v>405.52</v>
      </c>
      <c r="G33" s="42">
        <v>25.35</v>
      </c>
      <c r="H33" s="42">
        <v>101.38</v>
      </c>
      <c r="I33" s="42">
        <v>25.35</v>
      </c>
      <c r="J33" s="42">
        <f t="shared" si="0"/>
        <v>557.6</v>
      </c>
      <c r="K33" s="44" t="s">
        <v>21</v>
      </c>
      <c r="L33" s="42">
        <v>53.55</v>
      </c>
      <c r="M33" s="42">
        <f t="shared" si="1"/>
        <v>2888.85</v>
      </c>
      <c r="N33" s="43"/>
    </row>
    <row r="34" ht="15" spans="1:14">
      <c r="A34" s="38">
        <v>32</v>
      </c>
      <c r="B34" s="48" t="s">
        <v>54</v>
      </c>
      <c r="C34" s="40" t="s">
        <v>31</v>
      </c>
      <c r="D34" s="41">
        <v>3500</v>
      </c>
      <c r="E34" s="42">
        <v>5069</v>
      </c>
      <c r="F34" s="42">
        <v>405.52</v>
      </c>
      <c r="G34" s="42">
        <v>25.35</v>
      </c>
      <c r="H34" s="42">
        <v>101.38</v>
      </c>
      <c r="I34" s="42">
        <v>25.35</v>
      </c>
      <c r="J34" s="42">
        <f t="shared" si="0"/>
        <v>557.6</v>
      </c>
      <c r="K34" s="44" t="s">
        <v>21</v>
      </c>
      <c r="L34" s="42">
        <v>53.55</v>
      </c>
      <c r="M34" s="42">
        <f t="shared" si="1"/>
        <v>2888.85</v>
      </c>
      <c r="N34" s="43"/>
    </row>
    <row r="35" ht="15" spans="1:14">
      <c r="A35" s="38">
        <v>33</v>
      </c>
      <c r="B35" s="48" t="s">
        <v>55</v>
      </c>
      <c r="C35" s="40" t="s">
        <v>31</v>
      </c>
      <c r="D35" s="41">
        <v>3000</v>
      </c>
      <c r="E35" s="42">
        <v>5069</v>
      </c>
      <c r="F35" s="42">
        <v>405.52</v>
      </c>
      <c r="G35" s="42">
        <v>25.35</v>
      </c>
      <c r="H35" s="42">
        <v>101.38</v>
      </c>
      <c r="I35" s="42">
        <v>25.35</v>
      </c>
      <c r="J35" s="42">
        <f t="shared" si="0"/>
        <v>557.6</v>
      </c>
      <c r="K35" s="44" t="s">
        <v>21</v>
      </c>
      <c r="L35" s="42">
        <v>53.55</v>
      </c>
      <c r="M35" s="42">
        <f t="shared" si="1"/>
        <v>2388.85</v>
      </c>
      <c r="N35" s="43"/>
    </row>
    <row r="36" ht="15" spans="1:14">
      <c r="A36" s="38">
        <v>34</v>
      </c>
      <c r="B36" s="48" t="s">
        <v>56</v>
      </c>
      <c r="C36" s="40" t="s">
        <v>31</v>
      </c>
      <c r="D36" s="41">
        <v>2800</v>
      </c>
      <c r="E36" s="42">
        <v>5069</v>
      </c>
      <c r="F36" s="42">
        <v>405.52</v>
      </c>
      <c r="G36" s="42">
        <v>25.35</v>
      </c>
      <c r="H36" s="42">
        <v>101.38</v>
      </c>
      <c r="I36" s="42">
        <v>25.35</v>
      </c>
      <c r="J36" s="42">
        <f t="shared" si="0"/>
        <v>557.6</v>
      </c>
      <c r="K36" s="44" t="s">
        <v>21</v>
      </c>
      <c r="L36" s="42">
        <v>53.55</v>
      </c>
      <c r="M36" s="42">
        <f t="shared" ref="M36:M52" si="2">SUM(D36-J36-L36)</f>
        <v>2188.85</v>
      </c>
      <c r="N36" s="43"/>
    </row>
    <row r="37" ht="15" spans="1:14">
      <c r="A37" s="38">
        <v>35</v>
      </c>
      <c r="B37" s="51" t="s">
        <v>57</v>
      </c>
      <c r="C37" s="40" t="s">
        <v>31</v>
      </c>
      <c r="D37" s="41">
        <v>2800</v>
      </c>
      <c r="E37" s="42">
        <v>5069</v>
      </c>
      <c r="F37" s="42">
        <v>405.52</v>
      </c>
      <c r="G37" s="42">
        <v>25.35</v>
      </c>
      <c r="H37" s="42">
        <v>101.38</v>
      </c>
      <c r="I37" s="42">
        <v>25.35</v>
      </c>
      <c r="J37" s="42">
        <f t="shared" si="0"/>
        <v>557.6</v>
      </c>
      <c r="K37" s="44" t="s">
        <v>21</v>
      </c>
      <c r="L37" s="42">
        <v>53.55</v>
      </c>
      <c r="M37" s="42">
        <f t="shared" si="2"/>
        <v>2188.85</v>
      </c>
      <c r="N37" s="43"/>
    </row>
    <row r="38" ht="15" spans="1:14">
      <c r="A38" s="38">
        <v>36</v>
      </c>
      <c r="B38" s="48" t="s">
        <v>58</v>
      </c>
      <c r="C38" s="40" t="s">
        <v>31</v>
      </c>
      <c r="D38" s="41">
        <v>2800</v>
      </c>
      <c r="E38" s="42">
        <v>5069</v>
      </c>
      <c r="F38" s="42">
        <v>405.52</v>
      </c>
      <c r="G38" s="42">
        <v>25.35</v>
      </c>
      <c r="H38" s="42">
        <v>101.38</v>
      </c>
      <c r="I38" s="42">
        <v>25.35</v>
      </c>
      <c r="J38" s="42">
        <f t="shared" si="0"/>
        <v>557.6</v>
      </c>
      <c r="K38" s="42" t="s">
        <v>36</v>
      </c>
      <c r="L38" s="42">
        <v>29.75</v>
      </c>
      <c r="M38" s="42">
        <f t="shared" si="2"/>
        <v>2212.65</v>
      </c>
      <c r="N38" s="43"/>
    </row>
    <row r="39" ht="15" spans="1:14">
      <c r="A39" s="38">
        <v>37</v>
      </c>
      <c r="B39" s="48" t="s">
        <v>59</v>
      </c>
      <c r="C39" s="40" t="s">
        <v>31</v>
      </c>
      <c r="D39" s="52">
        <v>2800</v>
      </c>
      <c r="E39" s="42">
        <v>5069</v>
      </c>
      <c r="F39" s="42">
        <v>405.52</v>
      </c>
      <c r="G39" s="42">
        <v>25.35</v>
      </c>
      <c r="H39" s="42">
        <v>101.38</v>
      </c>
      <c r="I39" s="42">
        <v>25.35</v>
      </c>
      <c r="J39" s="42">
        <f t="shared" si="0"/>
        <v>557.6</v>
      </c>
      <c r="K39" s="42" t="s">
        <v>60</v>
      </c>
      <c r="L39" s="42">
        <v>11.9</v>
      </c>
      <c r="M39" s="42">
        <f t="shared" si="2"/>
        <v>2230.5</v>
      </c>
      <c r="N39" s="43"/>
    </row>
    <row r="40" ht="15" spans="1:14">
      <c r="A40" s="38">
        <v>38</v>
      </c>
      <c r="B40" s="48" t="s">
        <v>61</v>
      </c>
      <c r="C40" s="46" t="s">
        <v>31</v>
      </c>
      <c r="D40" s="41">
        <v>2800</v>
      </c>
      <c r="E40" s="42">
        <v>5069</v>
      </c>
      <c r="F40" s="42">
        <v>405.52</v>
      </c>
      <c r="G40" s="42">
        <v>25.35</v>
      </c>
      <c r="H40" s="42">
        <v>101.38</v>
      </c>
      <c r="I40" s="42">
        <v>25.35</v>
      </c>
      <c r="J40" s="42">
        <f t="shared" si="0"/>
        <v>557.6</v>
      </c>
      <c r="K40" s="42" t="s">
        <v>19</v>
      </c>
      <c r="L40" s="42">
        <v>0</v>
      </c>
      <c r="M40" s="42">
        <f t="shared" si="2"/>
        <v>2242.4</v>
      </c>
      <c r="N40" s="43"/>
    </row>
    <row r="41" ht="15" spans="1:14">
      <c r="A41" s="38">
        <v>39</v>
      </c>
      <c r="B41" s="50" t="s">
        <v>62</v>
      </c>
      <c r="C41" s="46" t="s">
        <v>31</v>
      </c>
      <c r="D41" s="52">
        <v>2800</v>
      </c>
      <c r="E41" s="42">
        <v>5069</v>
      </c>
      <c r="F41" s="42">
        <v>405.52</v>
      </c>
      <c r="G41" s="42">
        <v>25.35</v>
      </c>
      <c r="H41" s="42">
        <v>101.38</v>
      </c>
      <c r="I41" s="42">
        <v>25.35</v>
      </c>
      <c r="J41" s="42">
        <f t="shared" si="0"/>
        <v>557.6</v>
      </c>
      <c r="K41" s="42" t="s">
        <v>63</v>
      </c>
      <c r="L41" s="42">
        <v>5.95</v>
      </c>
      <c r="M41" s="42">
        <f t="shared" si="2"/>
        <v>2236.45</v>
      </c>
      <c r="N41" s="43"/>
    </row>
    <row r="42" ht="15" spans="1:14">
      <c r="A42" s="38">
        <v>40</v>
      </c>
      <c r="B42" s="47" t="s">
        <v>64</v>
      </c>
      <c r="C42" s="40" t="s">
        <v>31</v>
      </c>
      <c r="D42" s="52">
        <v>2800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f t="shared" si="0"/>
        <v>0</v>
      </c>
      <c r="K42" s="42" t="s">
        <v>19</v>
      </c>
      <c r="L42" s="42">
        <v>0</v>
      </c>
      <c r="M42" s="42">
        <f t="shared" si="2"/>
        <v>2800</v>
      </c>
      <c r="N42" s="43"/>
    </row>
    <row r="43" ht="15" spans="1:14">
      <c r="A43" s="38">
        <v>41</v>
      </c>
      <c r="B43" s="47" t="s">
        <v>65</v>
      </c>
      <c r="C43" s="40" t="s">
        <v>31</v>
      </c>
      <c r="D43" s="52">
        <v>2800</v>
      </c>
      <c r="E43" s="42">
        <v>5069</v>
      </c>
      <c r="F43" s="42">
        <v>405.52</v>
      </c>
      <c r="G43" s="42">
        <v>25.35</v>
      </c>
      <c r="H43" s="42">
        <v>101.38</v>
      </c>
      <c r="I43" s="42">
        <v>25.35</v>
      </c>
      <c r="J43" s="42">
        <f t="shared" si="0"/>
        <v>557.6</v>
      </c>
      <c r="K43" s="42" t="s">
        <v>63</v>
      </c>
      <c r="L43" s="42">
        <v>5.95</v>
      </c>
      <c r="M43" s="42">
        <f t="shared" si="2"/>
        <v>2236.45</v>
      </c>
      <c r="N43" s="43"/>
    </row>
    <row r="44" ht="15" spans="1:14">
      <c r="A44" s="38">
        <v>42</v>
      </c>
      <c r="B44" s="47" t="s">
        <v>66</v>
      </c>
      <c r="C44" s="40" t="s">
        <v>31</v>
      </c>
      <c r="D44" s="52">
        <v>2800</v>
      </c>
      <c r="E44" s="42">
        <v>5069</v>
      </c>
      <c r="F44" s="42">
        <v>405.52</v>
      </c>
      <c r="G44" s="42">
        <v>25.35</v>
      </c>
      <c r="H44" s="42">
        <v>101.38</v>
      </c>
      <c r="I44" s="42">
        <v>25.35</v>
      </c>
      <c r="J44" s="42">
        <f t="shared" si="0"/>
        <v>557.6</v>
      </c>
      <c r="K44" s="42" t="s">
        <v>63</v>
      </c>
      <c r="L44" s="42">
        <v>5.95</v>
      </c>
      <c r="M44" s="42">
        <f t="shared" si="2"/>
        <v>2236.45</v>
      </c>
      <c r="N44" s="43"/>
    </row>
    <row r="45" ht="15" spans="1:14">
      <c r="A45" s="38">
        <v>43</v>
      </c>
      <c r="B45" s="48" t="s">
        <v>67</v>
      </c>
      <c r="C45" s="40" t="s">
        <v>68</v>
      </c>
      <c r="D45" s="41">
        <v>4500</v>
      </c>
      <c r="E45" s="42">
        <v>5069</v>
      </c>
      <c r="F45" s="42">
        <v>405.52</v>
      </c>
      <c r="G45" s="42">
        <v>25.35</v>
      </c>
      <c r="H45" s="42">
        <v>101.38</v>
      </c>
      <c r="I45" s="42">
        <v>25.35</v>
      </c>
      <c r="J45" s="42">
        <f t="shared" si="0"/>
        <v>557.6</v>
      </c>
      <c r="K45" s="44" t="s">
        <v>21</v>
      </c>
      <c r="L45" s="42">
        <v>53.55</v>
      </c>
      <c r="M45" s="42">
        <f t="shared" si="2"/>
        <v>3888.85</v>
      </c>
      <c r="N45" s="43"/>
    </row>
    <row r="46" ht="15" spans="1:14">
      <c r="A46" s="38">
        <v>44</v>
      </c>
      <c r="B46" s="48" t="s">
        <v>69</v>
      </c>
      <c r="C46" s="40" t="s">
        <v>68</v>
      </c>
      <c r="D46" s="41">
        <v>4500</v>
      </c>
      <c r="E46" s="42">
        <v>5069</v>
      </c>
      <c r="F46" s="42">
        <v>405.52</v>
      </c>
      <c r="G46" s="42">
        <v>25.35</v>
      </c>
      <c r="H46" s="42">
        <v>0</v>
      </c>
      <c r="I46" s="42">
        <v>0</v>
      </c>
      <c r="J46" s="42">
        <f t="shared" si="0"/>
        <v>430.87</v>
      </c>
      <c r="K46" s="44" t="s">
        <v>21</v>
      </c>
      <c r="L46" s="42">
        <v>53.55</v>
      </c>
      <c r="M46" s="42">
        <f t="shared" si="2"/>
        <v>4015.58</v>
      </c>
      <c r="N46" s="43"/>
    </row>
    <row r="47" ht="15" spans="1:14">
      <c r="A47" s="38">
        <v>45</v>
      </c>
      <c r="B47" s="48" t="s">
        <v>70</v>
      </c>
      <c r="C47" s="40" t="s">
        <v>68</v>
      </c>
      <c r="D47" s="41">
        <v>2800</v>
      </c>
      <c r="E47" s="42">
        <v>5069</v>
      </c>
      <c r="F47" s="42">
        <v>405.52</v>
      </c>
      <c r="G47" s="42">
        <v>25.35</v>
      </c>
      <c r="H47" s="42">
        <v>101.38</v>
      </c>
      <c r="I47" s="42">
        <v>25.35</v>
      </c>
      <c r="J47" s="42">
        <f t="shared" si="0"/>
        <v>557.6</v>
      </c>
      <c r="K47" s="44" t="s">
        <v>21</v>
      </c>
      <c r="L47" s="42">
        <v>53.55</v>
      </c>
      <c r="M47" s="42">
        <f t="shared" si="2"/>
        <v>2188.85</v>
      </c>
      <c r="N47" s="43"/>
    </row>
    <row r="48" ht="15" spans="1:14">
      <c r="A48" s="38">
        <v>46</v>
      </c>
      <c r="B48" s="51" t="s">
        <v>71</v>
      </c>
      <c r="C48" s="40" t="s">
        <v>68</v>
      </c>
      <c r="D48" s="41">
        <v>4500</v>
      </c>
      <c r="E48" s="42">
        <v>5069</v>
      </c>
      <c r="F48" s="42">
        <v>405.52</v>
      </c>
      <c r="G48" s="42">
        <v>25.35</v>
      </c>
      <c r="H48" s="42">
        <v>101.38</v>
      </c>
      <c r="I48" s="42">
        <v>25.35</v>
      </c>
      <c r="J48" s="42">
        <f t="shared" si="0"/>
        <v>557.6</v>
      </c>
      <c r="K48" s="44" t="s">
        <v>21</v>
      </c>
      <c r="L48" s="42">
        <v>53.55</v>
      </c>
      <c r="M48" s="42">
        <f t="shared" si="2"/>
        <v>3888.85</v>
      </c>
      <c r="N48" s="43"/>
    </row>
    <row r="49" ht="15" spans="1:14">
      <c r="A49" s="38">
        <v>47</v>
      </c>
      <c r="B49" s="45" t="s">
        <v>72</v>
      </c>
      <c r="C49" s="40" t="s">
        <v>68</v>
      </c>
      <c r="D49" s="41">
        <v>4500</v>
      </c>
      <c r="E49" s="42">
        <v>5069</v>
      </c>
      <c r="F49" s="42">
        <v>405.52</v>
      </c>
      <c r="G49" s="42">
        <v>25.35</v>
      </c>
      <c r="H49" s="42">
        <v>101.38</v>
      </c>
      <c r="I49" s="42">
        <v>25.35</v>
      </c>
      <c r="J49" s="42">
        <f t="shared" si="0"/>
        <v>557.6</v>
      </c>
      <c r="K49" s="44" t="s">
        <v>21</v>
      </c>
      <c r="L49" s="42">
        <v>53.55</v>
      </c>
      <c r="M49" s="42">
        <f t="shared" si="2"/>
        <v>3888.85</v>
      </c>
      <c r="N49" s="43"/>
    </row>
    <row r="50" ht="15" spans="1:14">
      <c r="A50" s="38">
        <v>48</v>
      </c>
      <c r="B50" s="51" t="s">
        <v>73</v>
      </c>
      <c r="C50" s="40" t="s">
        <v>68</v>
      </c>
      <c r="D50" s="41">
        <v>2800</v>
      </c>
      <c r="E50" s="42">
        <v>5069</v>
      </c>
      <c r="F50" s="42">
        <v>405.52</v>
      </c>
      <c r="G50" s="42">
        <v>25.35</v>
      </c>
      <c r="H50" s="42">
        <v>101.38</v>
      </c>
      <c r="I50" s="42">
        <v>25.35</v>
      </c>
      <c r="J50" s="42">
        <f t="shared" si="0"/>
        <v>557.6</v>
      </c>
      <c r="K50" s="44" t="s">
        <v>21</v>
      </c>
      <c r="L50" s="42">
        <v>53.55</v>
      </c>
      <c r="M50" s="42">
        <f t="shared" si="2"/>
        <v>2188.85</v>
      </c>
      <c r="N50" s="43"/>
    </row>
    <row r="51" ht="15" spans="1:14">
      <c r="A51" s="38">
        <v>49</v>
      </c>
      <c r="B51" s="48" t="s">
        <v>74</v>
      </c>
      <c r="C51" s="40" t="s">
        <v>68</v>
      </c>
      <c r="D51" s="41">
        <v>8100</v>
      </c>
      <c r="E51" s="42">
        <v>5069</v>
      </c>
      <c r="F51" s="42">
        <v>405.52</v>
      </c>
      <c r="G51" s="42">
        <v>25.35</v>
      </c>
      <c r="H51" s="42">
        <v>101.38</v>
      </c>
      <c r="I51" s="42">
        <v>25.35</v>
      </c>
      <c r="J51" s="42">
        <f t="shared" si="0"/>
        <v>557.6</v>
      </c>
      <c r="K51" s="44" t="s">
        <v>21</v>
      </c>
      <c r="L51" s="42">
        <v>53.55</v>
      </c>
      <c r="M51" s="42">
        <f t="shared" si="2"/>
        <v>7488.85</v>
      </c>
      <c r="N51" s="43"/>
    </row>
    <row r="52" spans="1:14">
      <c r="A52" s="53" t="s">
        <v>75</v>
      </c>
      <c r="B52" s="53"/>
      <c r="C52" s="53"/>
      <c r="D52" s="53">
        <f>SUM(D3:D51)</f>
        <v>158700</v>
      </c>
      <c r="E52" s="53">
        <f t="shared" ref="E52:L52" si="3">SUM(E3:E51)</f>
        <v>207829</v>
      </c>
      <c r="F52" s="53">
        <f t="shared" si="3"/>
        <v>16626.32</v>
      </c>
      <c r="G52" s="53">
        <f t="shared" si="3"/>
        <v>1039.35</v>
      </c>
      <c r="H52" s="53">
        <f t="shared" si="3"/>
        <v>4055.2</v>
      </c>
      <c r="I52" s="53">
        <f t="shared" si="3"/>
        <v>1014</v>
      </c>
      <c r="J52" s="53">
        <f t="shared" si="3"/>
        <v>22734.87</v>
      </c>
      <c r="K52" s="53">
        <f t="shared" si="3"/>
        <v>0</v>
      </c>
      <c r="L52" s="53">
        <f t="shared" si="3"/>
        <v>1868.3</v>
      </c>
      <c r="M52" s="53">
        <f t="shared" si="2"/>
        <v>134096.83</v>
      </c>
      <c r="N52" s="54"/>
    </row>
  </sheetData>
  <mergeCells count="2">
    <mergeCell ref="B1:N1"/>
    <mergeCell ref="A52:C52"/>
  </mergeCells>
  <pageMargins left="0.75" right="0.75" top="1" bottom="1" header="0.5" footer="0.5"/>
  <headerFooter/>
  <ignoredErrors>
    <ignoredError sqref="J3:J5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view="pageBreakPreview" zoomScale="74" zoomScaleNormal="100" topLeftCell="A34" workbookViewId="0">
      <selection activeCell="N45" sqref="N45"/>
    </sheetView>
  </sheetViews>
  <sheetFormatPr defaultColWidth="9" defaultRowHeight="15"/>
  <cols>
    <col min="1" max="1" width="8.1" style="3" customWidth="1"/>
    <col min="2" max="2" width="27.8636363636364" style="4" customWidth="1"/>
    <col min="3" max="3" width="9.62727272727273" style="3" customWidth="1"/>
    <col min="4" max="4" width="23.4818181818182" style="3" customWidth="1"/>
    <col min="5" max="5" width="15.3545454545455" style="3" customWidth="1"/>
    <col min="6" max="6" width="21.6181818181818" style="3" customWidth="1"/>
    <col min="7" max="7" width="15.3727272727273" style="3" customWidth="1"/>
    <col min="8" max="8" width="13.5181818181818" style="6" customWidth="1"/>
    <col min="9" max="9" width="16.0454545454545" style="3" customWidth="1"/>
    <col min="10" max="10" width="24.4909090909091" style="3" customWidth="1"/>
    <col min="11" max="16384" width="9" style="3"/>
  </cols>
  <sheetData>
    <row r="1" ht="44" customHeight="1" spans="1:10">
      <c r="A1" s="7" t="s">
        <v>84</v>
      </c>
      <c r="B1" s="8"/>
      <c r="C1" s="7"/>
      <c r="D1" s="7"/>
      <c r="E1" s="7"/>
      <c r="F1" s="7"/>
      <c r="G1" s="7"/>
      <c r="H1" s="9"/>
      <c r="I1" s="7"/>
      <c r="J1" s="7"/>
    </row>
    <row r="2" ht="45" customHeight="1" spans="1:10">
      <c r="A2" s="10" t="s">
        <v>1</v>
      </c>
      <c r="B2" s="10" t="s">
        <v>2</v>
      </c>
      <c r="C2" s="10" t="s">
        <v>85</v>
      </c>
      <c r="D2" s="10" t="s">
        <v>86</v>
      </c>
      <c r="E2" s="10" t="s">
        <v>87</v>
      </c>
      <c r="F2" s="10" t="s">
        <v>88</v>
      </c>
      <c r="G2" s="10" t="s">
        <v>89</v>
      </c>
      <c r="H2" s="11" t="s">
        <v>90</v>
      </c>
      <c r="I2" s="10" t="s">
        <v>91</v>
      </c>
      <c r="J2" s="10" t="s">
        <v>92</v>
      </c>
    </row>
    <row r="3" s="1" customFormat="1" ht="22" customHeight="1" spans="1:10">
      <c r="A3" s="12">
        <v>1</v>
      </c>
      <c r="B3" s="12" t="s">
        <v>17</v>
      </c>
      <c r="C3" s="12" t="s">
        <v>18</v>
      </c>
      <c r="D3" s="12">
        <v>2500</v>
      </c>
      <c r="E3" s="13">
        <v>31</v>
      </c>
      <c r="F3" s="12">
        <v>0</v>
      </c>
      <c r="G3" s="12"/>
      <c r="H3" s="14"/>
      <c r="I3" s="12"/>
      <c r="J3" s="12">
        <f t="shared" ref="J3:J12" si="0">D3+F3+G3-H3+I3</f>
        <v>2500</v>
      </c>
    </row>
    <row r="4" s="1" customFormat="1" ht="22" customHeight="1" spans="1:10">
      <c r="A4" s="12">
        <v>2</v>
      </c>
      <c r="B4" s="12" t="s">
        <v>20</v>
      </c>
      <c r="C4" s="12" t="s">
        <v>18</v>
      </c>
      <c r="D4" s="12">
        <v>2800</v>
      </c>
      <c r="E4" s="13">
        <v>31</v>
      </c>
      <c r="F4" s="12">
        <v>0</v>
      </c>
      <c r="G4" s="12"/>
      <c r="H4" s="14"/>
      <c r="I4" s="12"/>
      <c r="J4" s="12">
        <f t="shared" si="0"/>
        <v>2800</v>
      </c>
    </row>
    <row r="5" s="2" customFormat="1" ht="22" customHeight="1" spans="1:10">
      <c r="A5" s="12">
        <v>3</v>
      </c>
      <c r="B5" s="15" t="s">
        <v>22</v>
      </c>
      <c r="C5" s="15" t="s">
        <v>18</v>
      </c>
      <c r="D5" s="15">
        <v>2800</v>
      </c>
      <c r="E5" s="13">
        <v>15</v>
      </c>
      <c r="F5" s="15">
        <v>0</v>
      </c>
      <c r="G5" s="15"/>
      <c r="H5" s="16"/>
      <c r="I5" s="15"/>
      <c r="J5" s="15">
        <f t="shared" si="0"/>
        <v>2800</v>
      </c>
    </row>
    <row r="6" s="1" customFormat="1" ht="22" customHeight="1" spans="1:10">
      <c r="A6" s="12">
        <v>4</v>
      </c>
      <c r="B6" s="12" t="s">
        <v>23</v>
      </c>
      <c r="C6" s="12" t="s">
        <v>18</v>
      </c>
      <c r="D6" s="12">
        <v>2800</v>
      </c>
      <c r="E6" s="13">
        <v>16</v>
      </c>
      <c r="F6" s="12">
        <v>0</v>
      </c>
      <c r="G6" s="12"/>
      <c r="H6" s="14"/>
      <c r="I6" s="12"/>
      <c r="J6" s="12">
        <f t="shared" si="0"/>
        <v>2800</v>
      </c>
    </row>
    <row r="7" s="1" customFormat="1" ht="22" customHeight="1" spans="1:10">
      <c r="A7" s="12">
        <v>5</v>
      </c>
      <c r="B7" s="17" t="s">
        <v>24</v>
      </c>
      <c r="C7" s="12" t="s">
        <v>18</v>
      </c>
      <c r="D7" s="12">
        <v>2800</v>
      </c>
      <c r="E7" s="13">
        <v>31</v>
      </c>
      <c r="F7" s="12">
        <v>0</v>
      </c>
      <c r="G7" s="12"/>
      <c r="H7" s="14"/>
      <c r="I7" s="12"/>
      <c r="J7" s="12">
        <f t="shared" si="0"/>
        <v>2800</v>
      </c>
    </row>
    <row r="8" s="1" customFormat="1" ht="22" customHeight="1" spans="1:10">
      <c r="A8" s="12">
        <v>6</v>
      </c>
      <c r="B8" s="12" t="s">
        <v>25</v>
      </c>
      <c r="C8" s="12" t="s">
        <v>18</v>
      </c>
      <c r="D8" s="12">
        <v>3500</v>
      </c>
      <c r="E8" s="13">
        <v>31</v>
      </c>
      <c r="F8" s="12">
        <v>0</v>
      </c>
      <c r="G8" s="12"/>
      <c r="H8" s="14"/>
      <c r="I8" s="12"/>
      <c r="J8" s="12">
        <f t="shared" si="0"/>
        <v>3500</v>
      </c>
    </row>
    <row r="9" s="1" customFormat="1" ht="22" customHeight="1" spans="1:10">
      <c r="A9" s="12">
        <v>7</v>
      </c>
      <c r="B9" s="15" t="s">
        <v>26</v>
      </c>
      <c r="C9" s="12" t="s">
        <v>18</v>
      </c>
      <c r="D9" s="12">
        <v>3500</v>
      </c>
      <c r="E9" s="13">
        <v>31</v>
      </c>
      <c r="F9" s="12">
        <v>0</v>
      </c>
      <c r="G9" s="12">
        <v>1000</v>
      </c>
      <c r="H9" s="14"/>
      <c r="I9" s="12"/>
      <c r="J9" s="12">
        <f t="shared" si="0"/>
        <v>4500</v>
      </c>
    </row>
    <row r="10" s="1" customFormat="1" ht="22" customHeight="1" spans="1:10">
      <c r="A10" s="12">
        <v>8</v>
      </c>
      <c r="B10" s="15" t="s">
        <v>27</v>
      </c>
      <c r="C10" s="12" t="s">
        <v>18</v>
      </c>
      <c r="D10" s="12">
        <v>2800</v>
      </c>
      <c r="E10" s="13">
        <v>31</v>
      </c>
      <c r="F10" s="12">
        <v>0</v>
      </c>
      <c r="G10" s="12">
        <v>1700</v>
      </c>
      <c r="H10" s="14"/>
      <c r="I10" s="12"/>
      <c r="J10" s="12">
        <f t="shared" si="0"/>
        <v>4500</v>
      </c>
    </row>
    <row r="11" s="3" customFormat="1" ht="22" customHeight="1" spans="1:10">
      <c r="A11" s="12">
        <v>9</v>
      </c>
      <c r="B11" s="15" t="s">
        <v>28</v>
      </c>
      <c r="C11" s="12" t="s">
        <v>18</v>
      </c>
      <c r="D11" s="12">
        <v>3500</v>
      </c>
      <c r="E11" s="13">
        <v>27</v>
      </c>
      <c r="F11" s="12">
        <v>0</v>
      </c>
      <c r="G11" s="12"/>
      <c r="H11" s="14"/>
      <c r="I11" s="12"/>
      <c r="J11" s="12">
        <f t="shared" si="0"/>
        <v>3500</v>
      </c>
    </row>
    <row r="12" s="1" customFormat="1" ht="22" customHeight="1" spans="1:10">
      <c r="A12" s="12">
        <v>10</v>
      </c>
      <c r="B12" s="18" t="s">
        <v>29</v>
      </c>
      <c r="C12" s="12" t="s">
        <v>18</v>
      </c>
      <c r="D12" s="12">
        <v>3500</v>
      </c>
      <c r="E12" s="13">
        <v>31</v>
      </c>
      <c r="F12" s="12">
        <v>0</v>
      </c>
      <c r="G12" s="12"/>
      <c r="H12" s="14"/>
      <c r="I12" s="12"/>
      <c r="J12" s="12">
        <f t="shared" si="0"/>
        <v>3500</v>
      </c>
    </row>
    <row r="13" s="1" customFormat="1" ht="22" customHeight="1" spans="1:10">
      <c r="A13" s="12">
        <v>11</v>
      </c>
      <c r="B13" s="18" t="s">
        <v>30</v>
      </c>
      <c r="C13" s="12" t="s">
        <v>31</v>
      </c>
      <c r="D13" s="12">
        <v>3000</v>
      </c>
      <c r="E13" s="19">
        <v>25</v>
      </c>
      <c r="F13" s="12">
        <v>100</v>
      </c>
      <c r="G13" s="12"/>
      <c r="H13" s="14"/>
      <c r="I13" s="12">
        <v>1547</v>
      </c>
      <c r="J13" s="12">
        <f t="shared" ref="J13:J52" si="1">D13+F13+G13-H13+I13</f>
        <v>4647</v>
      </c>
    </row>
    <row r="14" s="1" customFormat="1" ht="22" customHeight="1" spans="1:10">
      <c r="A14" s="12">
        <v>12</v>
      </c>
      <c r="B14" s="18" t="s">
        <v>32</v>
      </c>
      <c r="C14" s="12" t="s">
        <v>31</v>
      </c>
      <c r="D14" s="12">
        <v>2800</v>
      </c>
      <c r="E14" s="13">
        <v>25</v>
      </c>
      <c r="F14" s="12">
        <v>0</v>
      </c>
      <c r="G14" s="12">
        <v>700</v>
      </c>
      <c r="H14" s="14"/>
      <c r="I14" s="12"/>
      <c r="J14" s="12">
        <f t="shared" si="1"/>
        <v>3500</v>
      </c>
    </row>
    <row r="15" s="1" customFormat="1" ht="22" customHeight="1" spans="1:10">
      <c r="A15" s="12">
        <v>13</v>
      </c>
      <c r="B15" s="18" t="s">
        <v>33</v>
      </c>
      <c r="C15" s="12" t="s">
        <v>31</v>
      </c>
      <c r="D15" s="12">
        <v>2900</v>
      </c>
      <c r="E15" s="13">
        <v>14</v>
      </c>
      <c r="F15" s="12">
        <v>0</v>
      </c>
      <c r="G15" s="12"/>
      <c r="H15" s="14">
        <v>1547</v>
      </c>
      <c r="I15" s="12"/>
      <c r="J15" s="12">
        <f t="shared" si="1"/>
        <v>1353</v>
      </c>
    </row>
    <row r="16" s="1" customFormat="1" ht="22" customHeight="1" spans="1:10">
      <c r="A16" s="12">
        <v>14</v>
      </c>
      <c r="B16" s="18" t="s">
        <v>35</v>
      </c>
      <c r="C16" s="12" t="s">
        <v>31</v>
      </c>
      <c r="D16" s="12">
        <v>3000</v>
      </c>
      <c r="E16" s="13">
        <v>24</v>
      </c>
      <c r="F16" s="12">
        <v>200</v>
      </c>
      <c r="G16" s="12"/>
      <c r="H16" s="14"/>
      <c r="I16" s="12"/>
      <c r="J16" s="12">
        <f t="shared" si="1"/>
        <v>3200</v>
      </c>
    </row>
    <row r="17" s="1" customFormat="1" ht="22" customHeight="1" spans="1:10">
      <c r="A17" s="12">
        <v>15</v>
      </c>
      <c r="B17" s="18" t="s">
        <v>37</v>
      </c>
      <c r="C17" s="12" t="s">
        <v>31</v>
      </c>
      <c r="D17" s="12">
        <v>3000</v>
      </c>
      <c r="E17" s="13">
        <v>25</v>
      </c>
      <c r="F17" s="12">
        <v>0</v>
      </c>
      <c r="G17" s="12"/>
      <c r="H17" s="14"/>
      <c r="I17" s="12"/>
      <c r="J17" s="12">
        <f t="shared" si="1"/>
        <v>3000</v>
      </c>
    </row>
    <row r="18" s="1" customFormat="1" ht="22" customHeight="1" spans="1:10">
      <c r="A18" s="12">
        <v>16</v>
      </c>
      <c r="B18" s="18" t="s">
        <v>38</v>
      </c>
      <c r="C18" s="12" t="s">
        <v>31</v>
      </c>
      <c r="D18" s="12">
        <v>2800</v>
      </c>
      <c r="E18" s="13">
        <v>24</v>
      </c>
      <c r="F18" s="12">
        <v>0</v>
      </c>
      <c r="G18" s="12"/>
      <c r="H18" s="14"/>
      <c r="I18" s="12"/>
      <c r="J18" s="12">
        <f t="shared" si="1"/>
        <v>2800</v>
      </c>
    </row>
    <row r="19" s="1" customFormat="1" ht="22" customHeight="1" spans="1:10">
      <c r="A19" s="12">
        <v>17</v>
      </c>
      <c r="B19" s="18" t="s">
        <v>39</v>
      </c>
      <c r="C19" s="12" t="s">
        <v>31</v>
      </c>
      <c r="D19" s="12">
        <v>2800</v>
      </c>
      <c r="E19" s="13">
        <v>24</v>
      </c>
      <c r="F19" s="12">
        <v>0</v>
      </c>
      <c r="G19" s="12"/>
      <c r="H19" s="14"/>
      <c r="I19" s="12"/>
      <c r="J19" s="12">
        <f t="shared" si="1"/>
        <v>2800</v>
      </c>
    </row>
    <row r="20" s="1" customFormat="1" ht="22" customHeight="1" spans="1:10">
      <c r="A20" s="12">
        <v>18</v>
      </c>
      <c r="B20" s="18" t="s">
        <v>40</v>
      </c>
      <c r="C20" s="12" t="s">
        <v>31</v>
      </c>
      <c r="D20" s="12">
        <v>2800</v>
      </c>
      <c r="E20" s="13">
        <v>24</v>
      </c>
      <c r="F20" s="12">
        <v>0</v>
      </c>
      <c r="G20" s="12"/>
      <c r="H20" s="14"/>
      <c r="I20" s="12"/>
      <c r="J20" s="12">
        <f t="shared" si="1"/>
        <v>2800</v>
      </c>
    </row>
    <row r="21" s="1" customFormat="1" ht="22" customHeight="1" spans="1:10">
      <c r="A21" s="12">
        <v>19</v>
      </c>
      <c r="B21" s="18" t="s">
        <v>41</v>
      </c>
      <c r="C21" s="12" t="s">
        <v>31</v>
      </c>
      <c r="D21" s="12">
        <v>2800</v>
      </c>
      <c r="E21" s="13">
        <v>25</v>
      </c>
      <c r="F21" s="12">
        <v>0</v>
      </c>
      <c r="G21" s="12"/>
      <c r="H21" s="14"/>
      <c r="I21" s="12"/>
      <c r="J21" s="12">
        <f t="shared" si="1"/>
        <v>2800</v>
      </c>
    </row>
    <row r="22" s="1" customFormat="1" ht="22" customHeight="1" spans="1:10">
      <c r="A22" s="12">
        <v>20</v>
      </c>
      <c r="B22" s="18" t="s">
        <v>42</v>
      </c>
      <c r="C22" s="12" t="s">
        <v>31</v>
      </c>
      <c r="D22" s="12">
        <v>2800</v>
      </c>
      <c r="E22" s="13">
        <v>24</v>
      </c>
      <c r="F22" s="12">
        <v>100</v>
      </c>
      <c r="G22" s="12"/>
      <c r="H22" s="14"/>
      <c r="I22" s="12"/>
      <c r="J22" s="12">
        <f t="shared" si="1"/>
        <v>2900</v>
      </c>
    </row>
    <row r="23" s="1" customFormat="1" ht="22" customHeight="1" spans="1:10">
      <c r="A23" s="12">
        <v>21</v>
      </c>
      <c r="B23" s="20" t="s">
        <v>43</v>
      </c>
      <c r="C23" s="12" t="s">
        <v>31</v>
      </c>
      <c r="D23" s="12">
        <v>2800</v>
      </c>
      <c r="E23" s="13">
        <v>25</v>
      </c>
      <c r="F23" s="12">
        <v>0</v>
      </c>
      <c r="G23" s="12"/>
      <c r="H23" s="14"/>
      <c r="I23" s="12"/>
      <c r="J23" s="12">
        <f t="shared" si="1"/>
        <v>2800</v>
      </c>
    </row>
    <row r="24" s="1" customFormat="1" ht="22" customHeight="1" spans="1:10">
      <c r="A24" s="12">
        <v>22</v>
      </c>
      <c r="B24" s="18" t="s">
        <v>44</v>
      </c>
      <c r="C24" s="12" t="s">
        <v>31</v>
      </c>
      <c r="D24" s="12">
        <v>2800</v>
      </c>
      <c r="E24" s="13">
        <v>24</v>
      </c>
      <c r="F24" s="12">
        <v>0</v>
      </c>
      <c r="G24" s="12"/>
      <c r="H24" s="14"/>
      <c r="I24" s="12"/>
      <c r="J24" s="12">
        <f t="shared" si="1"/>
        <v>2800</v>
      </c>
    </row>
    <row r="25" s="1" customFormat="1" ht="22" customHeight="1" spans="1:10">
      <c r="A25" s="12">
        <v>23</v>
      </c>
      <c r="B25" s="18" t="s">
        <v>45</v>
      </c>
      <c r="C25" s="12" t="s">
        <v>31</v>
      </c>
      <c r="D25" s="12">
        <v>2800</v>
      </c>
      <c r="E25" s="13">
        <v>24</v>
      </c>
      <c r="F25" s="12">
        <v>100</v>
      </c>
      <c r="G25" s="12"/>
      <c r="H25" s="14"/>
      <c r="I25" s="12"/>
      <c r="J25" s="12">
        <f t="shared" si="1"/>
        <v>2900</v>
      </c>
    </row>
    <row r="26" s="1" customFormat="1" ht="22" customHeight="1" spans="1:10">
      <c r="A26" s="12">
        <v>24</v>
      </c>
      <c r="B26" s="18" t="s">
        <v>46</v>
      </c>
      <c r="C26" s="12" t="s">
        <v>31</v>
      </c>
      <c r="D26" s="12">
        <v>2900</v>
      </c>
      <c r="E26" s="13">
        <v>25</v>
      </c>
      <c r="F26" s="12">
        <v>0</v>
      </c>
      <c r="G26" s="12"/>
      <c r="H26" s="14"/>
      <c r="I26" s="12"/>
      <c r="J26" s="12">
        <f t="shared" si="1"/>
        <v>2900</v>
      </c>
    </row>
    <row r="27" s="1" customFormat="1" ht="22" customHeight="1" spans="1:10">
      <c r="A27" s="12">
        <v>25</v>
      </c>
      <c r="B27" s="18" t="s">
        <v>47</v>
      </c>
      <c r="C27" s="12" t="s">
        <v>31</v>
      </c>
      <c r="D27" s="12">
        <v>2800</v>
      </c>
      <c r="E27" s="13">
        <v>24</v>
      </c>
      <c r="F27" s="12">
        <v>0</v>
      </c>
      <c r="G27" s="12"/>
      <c r="H27" s="14"/>
      <c r="I27" s="12"/>
      <c r="J27" s="12">
        <f t="shared" si="1"/>
        <v>2800</v>
      </c>
    </row>
    <row r="28" s="1" customFormat="1" ht="22" customHeight="1" spans="1:10">
      <c r="A28" s="12">
        <v>26</v>
      </c>
      <c r="B28" s="18" t="s">
        <v>48</v>
      </c>
      <c r="C28" s="12" t="s">
        <v>31</v>
      </c>
      <c r="D28" s="12">
        <v>2900</v>
      </c>
      <c r="E28" s="13">
        <v>25</v>
      </c>
      <c r="F28" s="12">
        <v>0</v>
      </c>
      <c r="G28" s="12"/>
      <c r="H28" s="14"/>
      <c r="I28" s="12"/>
      <c r="J28" s="12">
        <f t="shared" si="1"/>
        <v>2900</v>
      </c>
    </row>
    <row r="29" s="1" customFormat="1" ht="22" customHeight="1" spans="1:10">
      <c r="A29" s="12">
        <v>27</v>
      </c>
      <c r="B29" s="18" t="s">
        <v>49</v>
      </c>
      <c r="C29" s="12" t="s">
        <v>31</v>
      </c>
      <c r="D29" s="12">
        <v>2900</v>
      </c>
      <c r="E29" s="13">
        <v>25</v>
      </c>
      <c r="F29" s="12">
        <v>100</v>
      </c>
      <c r="G29" s="12"/>
      <c r="H29" s="14"/>
      <c r="I29" s="12"/>
      <c r="J29" s="12">
        <f t="shared" si="1"/>
        <v>3000</v>
      </c>
    </row>
    <row r="30" s="1" customFormat="1" ht="22" customHeight="1" spans="1:10">
      <c r="A30" s="12">
        <v>28</v>
      </c>
      <c r="B30" s="18" t="s">
        <v>50</v>
      </c>
      <c r="C30" s="12" t="s">
        <v>31</v>
      </c>
      <c r="D30" s="12">
        <v>2900</v>
      </c>
      <c r="E30" s="13">
        <v>24</v>
      </c>
      <c r="F30" s="12">
        <v>0</v>
      </c>
      <c r="G30" s="12"/>
      <c r="H30" s="14"/>
      <c r="I30" s="12"/>
      <c r="J30" s="12">
        <f t="shared" si="1"/>
        <v>2900</v>
      </c>
    </row>
    <row r="31" s="1" customFormat="1" ht="22" customHeight="1" spans="1:10">
      <c r="A31" s="12">
        <v>29</v>
      </c>
      <c r="B31" s="21" t="s">
        <v>51</v>
      </c>
      <c r="C31" s="12" t="s">
        <v>31</v>
      </c>
      <c r="D31" s="12">
        <v>2900</v>
      </c>
      <c r="E31" s="13">
        <v>25</v>
      </c>
      <c r="F31" s="12">
        <v>0</v>
      </c>
      <c r="G31" s="12"/>
      <c r="H31" s="14"/>
      <c r="I31" s="12"/>
      <c r="J31" s="12">
        <f t="shared" si="1"/>
        <v>2900</v>
      </c>
    </row>
    <row r="32" s="1" customFormat="1" ht="22" customHeight="1" spans="1:10">
      <c r="A32" s="12">
        <v>30</v>
      </c>
      <c r="B32" s="18" t="s">
        <v>52</v>
      </c>
      <c r="C32" s="12" t="s">
        <v>31</v>
      </c>
      <c r="D32" s="12">
        <v>2900</v>
      </c>
      <c r="E32" s="22">
        <v>24</v>
      </c>
      <c r="F32" s="12">
        <v>0</v>
      </c>
      <c r="G32" s="12"/>
      <c r="H32" s="14"/>
      <c r="I32" s="12"/>
      <c r="J32" s="12">
        <f t="shared" si="1"/>
        <v>2900</v>
      </c>
    </row>
    <row r="33" s="1" customFormat="1" ht="22" customHeight="1" spans="1:10">
      <c r="A33" s="12">
        <v>31</v>
      </c>
      <c r="B33" s="18" t="s">
        <v>53</v>
      </c>
      <c r="C33" s="12" t="s">
        <v>31</v>
      </c>
      <c r="D33" s="12">
        <v>2800</v>
      </c>
      <c r="E33" s="13">
        <v>24</v>
      </c>
      <c r="F33" s="12">
        <v>0</v>
      </c>
      <c r="G33" s="12">
        <v>700</v>
      </c>
      <c r="H33" s="14"/>
      <c r="I33" s="12"/>
      <c r="J33" s="12">
        <f t="shared" si="1"/>
        <v>3500</v>
      </c>
    </row>
    <row r="34" s="1" customFormat="1" ht="22" customHeight="1" spans="1:10">
      <c r="A34" s="12">
        <v>32</v>
      </c>
      <c r="B34" s="18" t="s">
        <v>54</v>
      </c>
      <c r="C34" s="12" t="s">
        <v>31</v>
      </c>
      <c r="D34" s="12">
        <v>2800</v>
      </c>
      <c r="E34" s="13">
        <v>25</v>
      </c>
      <c r="F34" s="12">
        <v>0</v>
      </c>
      <c r="G34" s="12">
        <v>700</v>
      </c>
      <c r="H34" s="14"/>
      <c r="I34" s="12"/>
      <c r="J34" s="12">
        <f t="shared" si="1"/>
        <v>3500</v>
      </c>
    </row>
    <row r="35" s="1" customFormat="1" ht="22" customHeight="1" spans="1:10">
      <c r="A35" s="12">
        <v>33</v>
      </c>
      <c r="B35" s="18" t="s">
        <v>55</v>
      </c>
      <c r="C35" s="12" t="s">
        <v>31</v>
      </c>
      <c r="D35" s="12">
        <v>2900</v>
      </c>
      <c r="E35" s="13">
        <v>25</v>
      </c>
      <c r="F35" s="12">
        <v>100</v>
      </c>
      <c r="G35" s="12"/>
      <c r="H35" s="14"/>
      <c r="I35" s="12"/>
      <c r="J35" s="12">
        <f t="shared" si="1"/>
        <v>3000</v>
      </c>
    </row>
    <row r="36" s="1" customFormat="1" ht="22" customHeight="1" spans="1:10">
      <c r="A36" s="12">
        <v>34</v>
      </c>
      <c r="B36" s="18" t="s">
        <v>56</v>
      </c>
      <c r="C36" s="12" t="s">
        <v>31</v>
      </c>
      <c r="D36" s="12">
        <v>2800</v>
      </c>
      <c r="E36" s="13">
        <v>25</v>
      </c>
      <c r="F36" s="12">
        <v>0</v>
      </c>
      <c r="G36" s="12"/>
      <c r="H36" s="14"/>
      <c r="I36" s="12"/>
      <c r="J36" s="12">
        <f t="shared" si="1"/>
        <v>2800</v>
      </c>
    </row>
    <row r="37" s="1" customFormat="1" ht="22" customHeight="1" spans="1:10">
      <c r="A37" s="12">
        <v>35</v>
      </c>
      <c r="B37" s="21" t="s">
        <v>57</v>
      </c>
      <c r="C37" s="12" t="s">
        <v>31</v>
      </c>
      <c r="D37" s="12">
        <v>2800</v>
      </c>
      <c r="E37" s="13">
        <v>24</v>
      </c>
      <c r="F37" s="12">
        <v>0</v>
      </c>
      <c r="G37" s="12"/>
      <c r="H37" s="14"/>
      <c r="I37" s="12"/>
      <c r="J37" s="12">
        <f t="shared" si="1"/>
        <v>2800</v>
      </c>
    </row>
    <row r="38" s="1" customFormat="1" ht="22" customHeight="1" spans="1:10">
      <c r="A38" s="12">
        <v>36</v>
      </c>
      <c r="B38" s="18" t="s">
        <v>58</v>
      </c>
      <c r="C38" s="12" t="s">
        <v>31</v>
      </c>
      <c r="D38" s="12">
        <v>2800</v>
      </c>
      <c r="E38" s="13">
        <v>25</v>
      </c>
      <c r="F38" s="12">
        <v>0</v>
      </c>
      <c r="G38" s="14"/>
      <c r="H38" s="14"/>
      <c r="I38" s="12"/>
      <c r="J38" s="12">
        <f t="shared" si="1"/>
        <v>2800</v>
      </c>
    </row>
    <row r="39" s="4" customFormat="1" ht="22" customHeight="1" spans="1:10">
      <c r="A39" s="12">
        <v>37</v>
      </c>
      <c r="B39" s="18" t="s">
        <v>59</v>
      </c>
      <c r="C39" s="12" t="s">
        <v>31</v>
      </c>
      <c r="D39" s="12">
        <v>2800</v>
      </c>
      <c r="E39" s="13">
        <v>24</v>
      </c>
      <c r="F39" s="12">
        <v>0</v>
      </c>
      <c r="G39" s="12"/>
      <c r="H39" s="23"/>
      <c r="I39" s="12"/>
      <c r="J39" s="14">
        <f t="shared" si="1"/>
        <v>2800</v>
      </c>
    </row>
    <row r="40" s="5" customFormat="1" ht="22" customHeight="1" spans="1:10">
      <c r="A40" s="12">
        <v>38</v>
      </c>
      <c r="B40" s="18" t="s">
        <v>61</v>
      </c>
      <c r="C40" s="15" t="s">
        <v>31</v>
      </c>
      <c r="D40" s="12">
        <v>2800</v>
      </c>
      <c r="E40" s="13">
        <v>25</v>
      </c>
      <c r="F40" s="12">
        <v>0</v>
      </c>
      <c r="G40" s="15"/>
      <c r="H40" s="16"/>
      <c r="I40" s="15"/>
      <c r="J40" s="12">
        <f t="shared" si="1"/>
        <v>2800</v>
      </c>
    </row>
    <row r="41" s="5" customFormat="1" ht="22" customHeight="1" spans="1:10">
      <c r="A41" s="12">
        <v>39</v>
      </c>
      <c r="B41" s="20" t="s">
        <v>62</v>
      </c>
      <c r="C41" s="15" t="s">
        <v>31</v>
      </c>
      <c r="D41" s="12">
        <v>2800</v>
      </c>
      <c r="E41" s="13">
        <v>24</v>
      </c>
      <c r="F41" s="12">
        <v>0</v>
      </c>
      <c r="G41" s="15"/>
      <c r="H41" s="16"/>
      <c r="I41" s="15"/>
      <c r="J41" s="14">
        <f t="shared" si="1"/>
        <v>2800</v>
      </c>
    </row>
    <row r="42" s="4" customFormat="1" ht="22" customHeight="1" spans="1:10">
      <c r="A42" s="12">
        <v>40</v>
      </c>
      <c r="B42" s="17" t="s">
        <v>64</v>
      </c>
      <c r="C42" s="12" t="s">
        <v>31</v>
      </c>
      <c r="D42" s="12">
        <v>2800</v>
      </c>
      <c r="E42" s="13">
        <v>25</v>
      </c>
      <c r="F42" s="12">
        <v>0</v>
      </c>
      <c r="G42" s="12"/>
      <c r="H42" s="14"/>
      <c r="I42" s="12"/>
      <c r="J42" s="14">
        <f t="shared" si="1"/>
        <v>2800</v>
      </c>
    </row>
    <row r="43" s="4" customFormat="1" ht="22" customHeight="1" spans="1:10">
      <c r="A43" s="12">
        <v>41</v>
      </c>
      <c r="B43" s="17" t="s">
        <v>65</v>
      </c>
      <c r="C43" s="12" t="s">
        <v>31</v>
      </c>
      <c r="D43" s="12">
        <v>2800</v>
      </c>
      <c r="E43" s="13">
        <v>24</v>
      </c>
      <c r="F43" s="12">
        <v>0</v>
      </c>
      <c r="G43" s="12"/>
      <c r="H43" s="14"/>
      <c r="I43" s="12"/>
      <c r="J43" s="14">
        <f t="shared" si="1"/>
        <v>2800</v>
      </c>
    </row>
    <row r="44" s="4" customFormat="1" ht="22" customHeight="1" spans="1:10">
      <c r="A44" s="12">
        <v>42</v>
      </c>
      <c r="B44" s="17" t="s">
        <v>66</v>
      </c>
      <c r="C44" s="12" t="s">
        <v>31</v>
      </c>
      <c r="D44" s="12">
        <v>2800</v>
      </c>
      <c r="E44" s="13">
        <v>24</v>
      </c>
      <c r="F44" s="12">
        <v>0</v>
      </c>
      <c r="G44" s="12"/>
      <c r="H44" s="14"/>
      <c r="I44" s="12"/>
      <c r="J44" s="14">
        <f t="shared" si="1"/>
        <v>2800</v>
      </c>
    </row>
    <row r="45" s="1" customFormat="1" ht="22" customHeight="1" spans="1:10">
      <c r="A45" s="12">
        <v>43</v>
      </c>
      <c r="B45" s="18" t="s">
        <v>67</v>
      </c>
      <c r="C45" s="12" t="s">
        <v>68</v>
      </c>
      <c r="D45" s="12">
        <v>4500</v>
      </c>
      <c r="E45" s="13">
        <v>25</v>
      </c>
      <c r="F45" s="12">
        <v>0</v>
      </c>
      <c r="G45" s="12"/>
      <c r="H45" s="14"/>
      <c r="I45" s="12"/>
      <c r="J45" s="12">
        <f t="shared" si="1"/>
        <v>4500</v>
      </c>
    </row>
    <row r="46" s="1" customFormat="1" ht="22" customHeight="1" spans="1:10">
      <c r="A46" s="12">
        <v>44</v>
      </c>
      <c r="B46" s="18" t="s">
        <v>69</v>
      </c>
      <c r="C46" s="12" t="s">
        <v>68</v>
      </c>
      <c r="D46" s="12">
        <v>4500</v>
      </c>
      <c r="E46" s="13">
        <v>26</v>
      </c>
      <c r="F46" s="12">
        <v>0</v>
      </c>
      <c r="G46" s="12"/>
      <c r="H46" s="14"/>
      <c r="I46" s="12"/>
      <c r="J46" s="12">
        <f t="shared" si="1"/>
        <v>4500</v>
      </c>
    </row>
    <row r="47" s="1" customFormat="1" ht="22" customHeight="1" spans="1:10">
      <c r="A47" s="12">
        <v>45</v>
      </c>
      <c r="B47" s="18" t="s">
        <v>70</v>
      </c>
      <c r="C47" s="12" t="s">
        <v>68</v>
      </c>
      <c r="D47" s="12">
        <v>2800</v>
      </c>
      <c r="E47" s="13">
        <v>22</v>
      </c>
      <c r="F47" s="12">
        <v>0</v>
      </c>
      <c r="G47" s="12"/>
      <c r="H47" s="14"/>
      <c r="I47" s="12"/>
      <c r="J47" s="12">
        <f t="shared" si="1"/>
        <v>2800</v>
      </c>
    </row>
    <row r="48" s="1" customFormat="1" ht="22" customHeight="1" spans="1:10">
      <c r="A48" s="12">
        <v>46</v>
      </c>
      <c r="B48" s="21" t="s">
        <v>71</v>
      </c>
      <c r="C48" s="12" t="s">
        <v>68</v>
      </c>
      <c r="D48" s="12">
        <v>4500</v>
      </c>
      <c r="E48" s="24">
        <v>23</v>
      </c>
      <c r="F48" s="12">
        <v>0</v>
      </c>
      <c r="G48" s="12"/>
      <c r="H48" s="14"/>
      <c r="I48" s="12"/>
      <c r="J48" s="12">
        <f t="shared" si="1"/>
        <v>4500</v>
      </c>
    </row>
    <row r="49" s="1" customFormat="1" ht="22" customHeight="1" spans="1:10">
      <c r="A49" s="12">
        <v>47</v>
      </c>
      <c r="B49" s="15" t="s">
        <v>72</v>
      </c>
      <c r="C49" s="12" t="s">
        <v>68</v>
      </c>
      <c r="D49" s="12">
        <v>4500</v>
      </c>
      <c r="E49" s="13">
        <v>22</v>
      </c>
      <c r="F49" s="12">
        <v>0</v>
      </c>
      <c r="G49" s="12"/>
      <c r="H49" s="14"/>
      <c r="I49" s="12"/>
      <c r="J49" s="12">
        <f t="shared" si="1"/>
        <v>4500</v>
      </c>
    </row>
    <row r="50" s="1" customFormat="1" ht="22" customHeight="1" spans="1:10">
      <c r="A50" s="12">
        <v>48</v>
      </c>
      <c r="B50" s="21" t="s">
        <v>73</v>
      </c>
      <c r="C50" s="12" t="s">
        <v>68</v>
      </c>
      <c r="D50" s="12">
        <v>2800</v>
      </c>
      <c r="E50" s="13">
        <v>24</v>
      </c>
      <c r="F50" s="12">
        <v>0</v>
      </c>
      <c r="G50" s="12"/>
      <c r="H50" s="14"/>
      <c r="I50" s="12"/>
      <c r="J50" s="12">
        <f t="shared" si="1"/>
        <v>2800</v>
      </c>
    </row>
    <row r="51" s="1" customFormat="1" ht="22" customHeight="1" spans="1:10">
      <c r="A51" s="12">
        <v>49</v>
      </c>
      <c r="B51" s="18" t="s">
        <v>74</v>
      </c>
      <c r="C51" s="12" t="s">
        <v>68</v>
      </c>
      <c r="D51" s="12">
        <v>4500</v>
      </c>
      <c r="E51" s="13">
        <v>25</v>
      </c>
      <c r="F51" s="12">
        <v>100</v>
      </c>
      <c r="G51" s="12">
        <v>3500</v>
      </c>
      <c r="H51" s="14"/>
      <c r="I51" s="12"/>
      <c r="J51" s="12">
        <f t="shared" si="1"/>
        <v>8100</v>
      </c>
    </row>
    <row r="52" s="3" customFormat="1" ht="22" customHeight="1" spans="1:10">
      <c r="A52" s="12"/>
      <c r="B52" s="10"/>
      <c r="C52" s="10"/>
      <c r="D52" s="25">
        <f>SUM(D3:D51)</f>
        <v>149600</v>
      </c>
      <c r="E52" s="25"/>
      <c r="F52" s="25">
        <f>SUM(F3:F51)</f>
        <v>800</v>
      </c>
      <c r="G52" s="25">
        <f>SUM(G3:G51)</f>
        <v>8300</v>
      </c>
      <c r="H52" s="25">
        <f>SUM(H3:H51)</f>
        <v>1547</v>
      </c>
      <c r="I52" s="25">
        <f>SUM(I3:I51)</f>
        <v>1547</v>
      </c>
      <c r="J52" s="25">
        <f>SUM(J3:J51)</f>
        <v>158700</v>
      </c>
    </row>
  </sheetData>
  <autoFilter xmlns:etc="http://www.wps.cn/officeDocument/2017/etCustomData" ref="A1:J52" etc:filterBottomFollowUsedRange="0">
    <extLst/>
  </autoFilter>
  <mergeCells count="1">
    <mergeCell ref="A1:J1"/>
  </mergeCells>
  <printOptions gridLines="1"/>
  <pageMargins left="1" right="1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2025年10月费用发放表</vt:lpstr>
      <vt:lpstr>2025年10月费用结算表</vt:lpstr>
      <vt:lpstr>2025年10月原始工资表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2020-07-20T04:25:00Z</dcterms:created>
  <cp:lastPrinted>2021-01-27T15:04:00Z</cp:lastPrinted>
  <dcterms:modified xsi:type="dcterms:W3CDTF">2025-11-18T09:39:22Z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671680A711D244DDA02272D9AC48E50F_13</vt:lpwstr>
  </property>
  <property fmtid="{D5CDD505-2E9C-101B-9397-08002B2CF9AE}" pid="4" name="KSOReadingLayout">
    <vt:bool>false</vt:bool>
  </property>
</Properties>
</file>