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<sst xmlns="http://schemas.openxmlformats.org/spreadsheetml/2006/main" count="29" uniqueCount="24">
  <si>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合同类型</t>
  </si>
  <si>
    <t>支付次数</t>
  </si>
  <si>
    <t>支付时间</t>
  </si>
  <si>
    <t>合同需支付金额（单位：元）</t>
  </si>
  <si>
    <t>已经支付金额</t>
  </si>
  <si>
    <t>备注</t>
  </si>
  <si>
    <t>主合同</t>
  </si>
  <si>
    <t>第一次（首期款）</t>
  </si>
  <si>
    <t>合同签订甲方支付合同总金额30%款项</t>
  </si>
  <si>
    <t>2025年9月11日已支付</t>
  </si>
  <si>
    <t>第二次（中期款）</t>
  </si>
  <si>
    <r>
      <rPr>
        <sz val="10.5"/>
        <color theme="1"/>
        <rFont val="宋体"/>
        <charset val="134"/>
      </rPr>
      <t>水电改造完工并验收合格之后，木工材料进场支付合同总金额40%款项</t>
    </r>
    <r>
      <rPr>
        <sz val="10.5"/>
        <color rgb="FFFF0000"/>
        <rFont val="宋体"/>
        <charset val="134"/>
      </rPr>
      <t>（主合同签订内容包含地面自流平报价（227平方，35元每平方，合计总价7945元），由于工艺更换地面有地暖回填，地面自流平这项扣除；原第二次支付款项为44000元，本次只需支付36055元）</t>
    </r>
  </si>
  <si>
    <t>2025年9月30日已支付</t>
  </si>
  <si>
    <t>补充协议</t>
  </si>
  <si>
    <t>第三次（尾款）</t>
  </si>
  <si>
    <t>木工和地砖完工并验收合格之后，油漆材料进场支付合同总金额25%款项</t>
  </si>
  <si>
    <t>2025年11月20日已支付</t>
  </si>
  <si>
    <t>第四次（尾款）</t>
  </si>
  <si>
    <t>整体项目完工并验收合格支付剩余5%款项</t>
  </si>
  <si>
    <t>待后期再申请支付</t>
  </si>
  <si>
    <t>合计</t>
  </si>
  <si>
    <t>开票情况</t>
  </si>
  <si>
    <t>开票金额</t>
  </si>
  <si>
    <t>已支付但是未开票金额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</si>
</sst>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6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7">
      <alignment vertical="center"/>
    </xf>
    <xf numFmtId="0" fontId="10" fillId="0" borderId="7">
      <alignment vertical="center"/>
    </xf>
    <xf numFmtId="0" fontId="11" fillId="0" borderId="8">
      <alignment vertical="center"/>
    </xf>
    <xf numFmtId="0" fontId="11" fillId="0" borderId="0">
      <alignment vertical="center"/>
    </xf>
    <xf numFmtId="0" fontId="12" fillId="4" borderId="9">
      <alignment vertical="center"/>
    </xf>
    <xf numFmtId="0" fontId="13" fillId="5" borderId="10">
      <alignment vertical="center"/>
    </xf>
    <xf numFmtId="0" fontId="14" fillId="5" borderId="9">
      <alignment vertical="center"/>
    </xf>
    <xf numFmtId="0" fontId="15" fillId="6" borderId="11">
      <alignment vertical="center"/>
    </xf>
    <xf numFmtId="0" fontId="16" fillId="0" borderId="12">
      <alignment vertical="center"/>
    </xf>
    <xf numFmtId="0" fontId="17" fillId="0" borderId="13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145" zoomScaleNormal="145" topLeftCell="B3" workbookViewId="0">
      <selection activeCell="C12" sqref="C12:C14"/>
    </sheetView>
  </sheetViews>
  <sheetFormatPr defaultColWidth="9" defaultRowHeight="13.5" outlineLevelCol="6"/>
  <cols>
    <col min="2" max="2" width="22.625" style="1" customWidth="1"/>
    <col min="3" max="3" width="40.75" style="4" customWidth="1"/>
    <col min="4" max="4" width="28.4416666666667" style="1" customWidth="1"/>
    <col min="5" max="5" width="25" style="1" customWidth="1"/>
    <col min="6" max="6" width="19.3083333333333" style="1" customWidth="1"/>
  </cols>
  <sheetData>
    <row r="1" s="1" customFormat="1" ht="24" customHeight="1" spans="1:7">
      <c r="A1" s="5" t="s">
        <v>0</v>
      </c>
      <c r="B1" s="6" t="s">
        <v>1</v>
      </c>
      <c r="C1" s="6" t="s">
        <v>2</v>
      </c>
      <c r="D1" s="6" t="s">
        <v>3</v>
      </c>
      <c r="E1" s="5" t="s">
        <v>4</v>
      </c>
      <c r="F1" s="5" t="s">
        <v>5</v>
      </c>
    </row>
    <row r="2" s="1" customFormat="1" ht="24" customHeight="1" spans="1:7">
      <c r="A2" s="7" t="s">
        <v>6</v>
      </c>
      <c r="B2" s="6" t="s">
        <v>7</v>
      </c>
      <c r="C2" s="8" t="s">
        <v>8</v>
      </c>
      <c r="D2" s="6">
        <v>33000</v>
      </c>
      <c r="E2" s="5">
        <v>33000</v>
      </c>
      <c r="F2" s="5" t="s">
        <v>9</v>
      </c>
    </row>
    <row r="3" s="2" customFormat="1" ht="89" customHeight="1" spans="1:7">
      <c r="A3" s="7" t="s">
        <v>6</v>
      </c>
      <c r="B3" s="9" t="s">
        <v>10</v>
      </c>
      <c r="C3" s="10" t="s">
        <v>11</v>
      </c>
      <c r="D3" s="9">
        <f>44000-7945</f>
        <v>36055</v>
      </c>
      <c r="E3" s="5">
        <v>36055</v>
      </c>
      <c r="F3" s="5" t="s">
        <v>12</v>
      </c>
      <c r="G3" s="11"/>
    </row>
    <row r="4" customFormat="1" ht="25" customHeight="1" spans="1:7">
      <c r="A4" s="12" t="s">
        <v>13</v>
      </c>
      <c r="B4" s="13"/>
      <c r="C4" s="14"/>
      <c r="D4" s="6">
        <v>53836</v>
      </c>
      <c r="E4" s="5">
        <v>53836</v>
      </c>
      <c r="F4" s="5" t="s">
        <v>12</v>
      </c>
    </row>
    <row r="5" s="3" customFormat="1" ht="36" customHeight="1" spans="1:7">
      <c r="A5" s="15" t="s">
        <v>6</v>
      </c>
      <c r="B5" s="16" t="s">
        <v>14</v>
      </c>
      <c r="C5" s="17" t="s">
        <v>15</v>
      </c>
      <c r="D5" s="18">
        <v>27500</v>
      </c>
      <c r="E5" s="5">
        <v>27500</v>
      </c>
      <c r="F5" s="5" t="s">
        <v>16</v>
      </c>
    </row>
    <row r="6" ht="24" customHeight="1" spans="1:7">
      <c r="A6" s="7" t="s">
        <v>6</v>
      </c>
      <c r="B6" s="6" t="s">
        <v>17</v>
      </c>
      <c r="C6" s="8" t="s">
        <v>18</v>
      </c>
      <c r="D6" s="19">
        <v>5500</v>
      </c>
      <c r="E6" s="20">
        <v>0</v>
      </c>
      <c r="F6" s="20" t="s">
        <v>19</v>
      </c>
    </row>
    <row r="7" ht="24" customHeight="1" spans="1:7">
      <c r="A7" s="21" t="s">
        <v>20</v>
      </c>
      <c r="B7" s="22"/>
      <c r="C7" s="23"/>
      <c r="D7" s="19">
        <f>SUM(D2:D6)</f>
        <v>155891</v>
      </c>
      <c r="E7" s="20">
        <f>SUM(E2:E6)</f>
        <v>150391</v>
      </c>
      <c r="F7" s="24"/>
    </row>
    <row r="10" spans="1:7">
      <c r="B10" s="25" t="s">
        <v>21</v>
      </c>
      <c r="C10" s="25"/>
    </row>
    <row r="11" spans="1:7">
      <c r="B11" s="25" t="s">
        <v>4</v>
      </c>
      <c r="C11" s="25">
        <v>150391</v>
      </c>
    </row>
    <row r="12" spans="1:7">
      <c r="B12" s="25" t="s">
        <v>22</v>
      </c>
      <c r="C12" s="25">
        <v>27500</v>
      </c>
      <c r="D12" s="1">
        <f>C12+C13+C14</f>
        <v>72246</v>
      </c>
    </row>
    <row r="13" spans="1:7">
      <c r="B13" s="25"/>
      <c r="C13" s="25">
        <v>21746</v>
      </c>
    </row>
    <row r="14" spans="1:7">
      <c r="B14" s="25"/>
      <c r="C14" s="25">
        <v>23000</v>
      </c>
    </row>
    <row r="15" spans="1:7">
      <c r="B15" s="25" t="s">
        <v>23</v>
      </c>
      <c r="C15" s="26">
        <f>C11-C12-C13-C14</f>
        <v>78145</v>
      </c>
    </row>
  </sheetData>
  <mergeCells count="4">
    <mergeCell ref="A4:C4"/>
    <mergeCell ref="A7:C7"/>
    <mergeCell ref="B10:C10"/>
    <mergeCell ref="B12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2025-12-30T12:30:51Z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9D39F253157A4A9381CADC6FE5C28B49_12</vt:lpwstr>
  </property>
  <property fmtid="{D5CDD505-2E9C-101B-9397-08002B2CF9AE}" pid="4" name="CalculationRule">
    <vt:i4>0</vt:i4>
  </property>
</Properties>
</file>