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25" windowHeight="45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<sst xmlns="http://schemas.openxmlformats.org/spreadsheetml/2006/main" count="46" uniqueCount="36">
  <si>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幼儿园户外设施翻新预算</t>
  </si>
  <si>
    <t>材料名称</t>
  </si>
  <si>
    <t>规格</t>
  </si>
  <si>
    <t>报甲方数量</t>
  </si>
  <si>
    <t>报甲方单价（元）</t>
  </si>
  <si>
    <t>实际</t>
  </si>
  <si>
    <t>报甲方报价</t>
  </si>
  <si>
    <t>备注</t>
  </si>
  <si>
    <t>喷漆</t>
  </si>
  <si>
    <t>材料</t>
  </si>
  <si>
    <t>防锈漆（中灰）</t>
  </si>
  <si>
    <t>8kg/桶</t>
  </si>
  <si>
    <t>稀释剂</t>
  </si>
  <si>
    <t>2.5kg</t>
  </si>
  <si>
    <t>固化剂</t>
  </si>
  <si>
    <t>2kg</t>
  </si>
  <si>
    <t>美纹纸</t>
  </si>
  <si>
    <t>薄膜+胶带</t>
  </si>
  <si>
    <t>防护用具</t>
  </si>
  <si>
    <t>喷壶</t>
  </si>
  <si>
    <t>钢丝轮</t>
  </si>
  <si>
    <t>空压机运费</t>
  </si>
  <si>
    <t>合计</t>
  </si>
  <si>
    <t>塑胶跑道</t>
  </si>
  <si>
    <t>红色颗粒+胶水</t>
  </si>
  <si>
    <t>25kg</t>
  </si>
  <si>
    <t>红：55.8
蓝：1.75
灰：8</t>
  </si>
  <si>
    <t>蓝色颗粒+胶水</t>
  </si>
  <si>
    <t>灰色颗粒+胶水</t>
  </si>
  <si>
    <t>胶水</t>
  </si>
  <si>
    <t>搅拌棒</t>
  </si>
  <si>
    <t>1桶</t>
  </si>
  <si>
    <t>固化剂（小桶）</t>
  </si>
  <si>
    <t>2卷</t>
  </si>
  <si>
    <t>钢丝刷（角磨机）</t>
  </si>
  <si>
    <t>3个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</si>
</sst>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B14" workbookViewId="0">
      <selection activeCell="G19" sqref="G19"/>
    </sheetView>
  </sheetViews>
  <sheetFormatPr defaultColWidth="9" defaultRowHeight="13.5"/>
  <cols>
    <col min="1" max="1" width="16.5" customWidth="1"/>
    <col min="2" max="2" width="11.125" customWidth="1"/>
    <col min="3" max="3" width="18.625" customWidth="1"/>
    <col min="4" max="6" width="17.375" customWidth="1"/>
    <col min="7" max="7" width="17.375" style="5" customWidth="1"/>
    <col min="8" max="8" width="14.25" customWidth="1"/>
    <col min="9" max="9" width="17.375" customWidth="1"/>
  </cols>
  <sheetData>
    <row r="1" ht="37" customHeight="1" spans="1:12">
      <c r="A1" s="6" t="s">
        <v>0</v>
      </c>
      <c r="B1" s="6"/>
      <c r="C1" s="6"/>
      <c r="D1" s="6"/>
      <c r="E1" s="6"/>
      <c r="F1" s="6"/>
      <c r="G1" s="7"/>
      <c r="H1" s="6"/>
      <c r="I1" s="6"/>
    </row>
    <row r="2" ht="22.75" customHeight="1" spans="1:12">
      <c r="A2" s="8"/>
      <c r="B2" s="8"/>
      <c r="C2" s="2" t="s">
        <v>1</v>
      </c>
      <c r="D2" s="9" t="s">
        <v>2</v>
      </c>
      <c r="E2" s="2" t="s">
        <v>3</v>
      </c>
      <c r="F2" s="2" t="s">
        <v>4</v>
      </c>
      <c r="G2" s="10" t="s">
        <v>5</v>
      </c>
      <c r="H2" s="2" t="s">
        <v>6</v>
      </c>
      <c r="I2" s="2" t="s">
        <v>7</v>
      </c>
    </row>
    <row r="3" ht="22.75" customHeight="1" spans="1:12">
      <c r="A3" s="2" t="s">
        <v>8</v>
      </c>
      <c r="B3" s="11" t="s">
        <v>9</v>
      </c>
      <c r="C3" s="2" t="s">
        <v>10</v>
      </c>
      <c r="D3" s="2" t="s">
        <v>11</v>
      </c>
      <c r="E3" s="2">
        <v>4</v>
      </c>
      <c r="F3" s="2">
        <v>95</v>
      </c>
      <c r="G3" s="10">
        <f>75*2+50</f>
        <v>200</v>
      </c>
      <c r="H3" s="2">
        <f>E3*F3</f>
        <v>380</v>
      </c>
      <c r="I3" s="12"/>
    </row>
    <row r="4" ht="22.75" customHeight="1" spans="1:12">
      <c r="A4" s="2"/>
      <c r="B4" s="13"/>
      <c r="C4" s="2" t="s">
        <v>12</v>
      </c>
      <c r="D4" s="2" t="s">
        <v>13</v>
      </c>
      <c r="E4" s="2">
        <v>2</v>
      </c>
      <c r="F4" s="2">
        <v>115</v>
      </c>
      <c r="G4" s="10">
        <f>3*28+50</f>
        <v>134</v>
      </c>
      <c r="H4" s="2">
        <f t="shared" ref="H4:H10" si="0">E4*F4</f>
        <v>230</v>
      </c>
      <c r="I4" s="14"/>
    </row>
    <row r="5" ht="22.75" customHeight="1" spans="1:12">
      <c r="A5" s="2"/>
      <c r="B5" s="13"/>
      <c r="C5" s="2" t="s">
        <v>14</v>
      </c>
      <c r="D5" s="2" t="s">
        <v>15</v>
      </c>
      <c r="E5" s="2">
        <v>2</v>
      </c>
      <c r="F5" s="2">
        <v>95</v>
      </c>
      <c r="G5" s="10">
        <v>70</v>
      </c>
      <c r="H5" s="2">
        <f t="shared" si="0"/>
        <v>190</v>
      </c>
      <c r="I5" s="14"/>
    </row>
    <row r="6" ht="22.75" customHeight="1" spans="1:12">
      <c r="A6" s="2"/>
      <c r="B6" s="13"/>
      <c r="C6" s="2" t="s">
        <v>16</v>
      </c>
      <c r="D6" s="2"/>
      <c r="E6" s="2">
        <v>50</v>
      </c>
      <c r="F6" s="2">
        <v>0.5</v>
      </c>
      <c r="G6" s="10">
        <v>6</v>
      </c>
      <c r="H6" s="2">
        <f t="shared" si="0"/>
        <v>25</v>
      </c>
      <c r="I6" s="14"/>
    </row>
    <row r="7" ht="22.75" customHeight="1" spans="1:12">
      <c r="A7" s="2"/>
      <c r="B7" s="13"/>
      <c r="C7" s="2" t="s">
        <v>17</v>
      </c>
      <c r="D7" s="2"/>
      <c r="E7" s="2"/>
      <c r="F7" s="2"/>
      <c r="G7" s="10">
        <v>12</v>
      </c>
      <c r="H7" s="2">
        <v>50</v>
      </c>
      <c r="I7" s="14"/>
    </row>
    <row r="8" ht="22.75" customHeight="1" spans="1:12">
      <c r="A8" s="2"/>
      <c r="B8" s="13"/>
      <c r="C8" s="4" t="s">
        <v>18</v>
      </c>
      <c r="D8" s="4"/>
      <c r="E8" s="4">
        <v>2</v>
      </c>
      <c r="F8" s="4">
        <v>100</v>
      </c>
      <c r="G8" s="10"/>
      <c r="H8" s="2">
        <f t="shared" si="0"/>
        <v>200</v>
      </c>
      <c r="I8" s="14"/>
    </row>
    <row r="9" ht="22.75" customHeight="1" spans="1:12">
      <c r="A9" s="2"/>
      <c r="B9" s="13"/>
      <c r="C9" s="4" t="s">
        <v>19</v>
      </c>
      <c r="D9" s="4"/>
      <c r="E9" s="4">
        <v>1</v>
      </c>
      <c r="F9" s="4">
        <v>100</v>
      </c>
      <c r="G9" s="10"/>
      <c r="H9" s="2">
        <f t="shared" si="0"/>
        <v>100</v>
      </c>
      <c r="I9" s="14"/>
    </row>
    <row r="10" ht="22.75" customHeight="1" spans="1:12">
      <c r="A10" s="2"/>
      <c r="B10" s="13"/>
      <c r="C10" s="4" t="s">
        <v>20</v>
      </c>
      <c r="D10" s="4"/>
      <c r="E10" s="4">
        <v>10</v>
      </c>
      <c r="F10" s="4">
        <v>4</v>
      </c>
      <c r="G10" s="10">
        <v>6</v>
      </c>
      <c r="H10" s="2">
        <f t="shared" si="0"/>
        <v>40</v>
      </c>
      <c r="I10" s="14"/>
    </row>
    <row r="11" ht="22.75" customHeight="1" spans="1:12">
      <c r="A11" s="2"/>
      <c r="B11" s="15"/>
      <c r="C11" s="4" t="s">
        <v>21</v>
      </c>
      <c r="D11" s="4"/>
      <c r="E11" s="4"/>
      <c r="F11" s="4"/>
      <c r="G11" s="10">
        <v>100</v>
      </c>
      <c r="H11" s="2"/>
      <c r="I11" s="16"/>
    </row>
    <row r="12" ht="22.75" customHeight="1" spans="1:12">
      <c r="A12" s="2"/>
      <c r="B12" s="2" t="s">
        <v>22</v>
      </c>
      <c r="C12" s="2"/>
      <c r="D12" s="2"/>
      <c r="E12" s="2"/>
      <c r="F12" s="2"/>
      <c r="G12" s="10">
        <f>SUM(G3:G11)</f>
        <v>528</v>
      </c>
      <c r="H12" s="17">
        <f>SUM(H3:H10)</f>
        <v>1215</v>
      </c>
      <c r="I12" s="18"/>
    </row>
    <row r="13" ht="24" customHeight="1" spans="1:12">
      <c r="A13" s="19" t="s">
        <v>23</v>
      </c>
      <c r="B13" s="2" t="s">
        <v>9</v>
      </c>
      <c r="C13" s="2" t="s">
        <v>24</v>
      </c>
      <c r="D13" s="2" t="s">
        <v>25</v>
      </c>
      <c r="E13" s="2">
        <v>20</v>
      </c>
      <c r="F13" s="2">
        <v>245</v>
      </c>
      <c r="G13" s="20">
        <f>3000+100</f>
        <v>3100</v>
      </c>
      <c r="H13" s="2">
        <f>F13*E13</f>
        <v>4900</v>
      </c>
      <c r="I13" s="21" t="s">
        <v>26</v>
      </c>
      <c r="L13" s="22"/>
    </row>
    <row r="14" ht="24" customHeight="1" spans="1:12">
      <c r="A14" s="23"/>
      <c r="B14" s="2"/>
      <c r="C14" s="2" t="s">
        <v>27</v>
      </c>
      <c r="D14" s="2" t="s">
        <v>25</v>
      </c>
      <c r="E14" s="2">
        <v>1</v>
      </c>
      <c r="F14" s="2">
        <v>245</v>
      </c>
      <c r="G14" s="24"/>
      <c r="H14" s="2">
        <f>F14*E14</f>
        <v>245</v>
      </c>
      <c r="I14" s="21"/>
    </row>
    <row r="15" ht="25" customHeight="1" spans="1:12">
      <c r="A15" s="23"/>
      <c r="B15" s="2"/>
      <c r="C15" s="2" t="s">
        <v>28</v>
      </c>
      <c r="D15" s="2" t="s">
        <v>25</v>
      </c>
      <c r="E15" s="2">
        <v>7</v>
      </c>
      <c r="F15" s="2">
        <v>245</v>
      </c>
      <c r="G15" s="24"/>
      <c r="H15" s="2">
        <f>F15*E15</f>
        <v>1715</v>
      </c>
      <c r="I15" s="21"/>
    </row>
    <row r="16" ht="24" customHeight="1" spans="1:12">
      <c r="A16" s="23"/>
      <c r="B16" s="2"/>
      <c r="C16" s="2" t="s">
        <v>29</v>
      </c>
      <c r="D16" s="2"/>
      <c r="E16" s="2"/>
      <c r="F16" s="2"/>
      <c r="G16" s="25"/>
      <c r="H16" s="2">
        <f>F16*E16</f>
        <v>0</v>
      </c>
      <c r="I16" s="21"/>
    </row>
    <row r="17" ht="24" customHeight="1" spans="1:9">
      <c r="A17" s="23"/>
      <c r="B17" s="26"/>
      <c r="C17" s="2" t="s">
        <v>30</v>
      </c>
      <c r="D17" s="2"/>
      <c r="E17" s="2">
        <v>3</v>
      </c>
      <c r="F17" s="2">
        <v>10</v>
      </c>
      <c r="G17" s="10">
        <v>10</v>
      </c>
      <c r="H17" s="4">
        <f>F17*E17</f>
        <v>30</v>
      </c>
      <c r="I17" s="21"/>
    </row>
    <row r="18" ht="24" customHeight="1" spans="1:9">
      <c r="A18" s="26"/>
      <c r="B18" s="26"/>
      <c r="C18" s="8"/>
      <c r="D18" s="2"/>
      <c r="E18" s="2"/>
      <c r="F18" s="8"/>
      <c r="G18" s="10">
        <f>SUM(G13:G17)</f>
        <v>3110</v>
      </c>
      <c r="H18" s="17">
        <f>SUM(H13:H17)</f>
        <v>6890</v>
      </c>
      <c r="I18" s="21"/>
    </row>
    <row r="19" ht="24" customHeight="1" spans="1:9">
      <c r="A19" s="2" t="s">
        <v>22</v>
      </c>
      <c r="B19" s="8"/>
      <c r="C19" s="8"/>
      <c r="D19" s="8"/>
      <c r="E19" s="8"/>
      <c r="F19" s="8"/>
      <c r="G19" s="10">
        <f>G18+G12</f>
        <v>3638</v>
      </c>
      <c r="H19" s="27">
        <f>H12+H18</f>
        <v>8105</v>
      </c>
      <c r="I19" s="8"/>
    </row>
  </sheetData>
  <mergeCells count="8">
    <mergeCell ref="A1:I1"/>
    <mergeCell ref="A3:A12"/>
    <mergeCell ref="A13:A18"/>
    <mergeCell ref="B3:B11"/>
    <mergeCell ref="B13:B16"/>
    <mergeCell ref="G13:G16"/>
    <mergeCell ref="I3:I12"/>
    <mergeCell ref="I13:I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9"/>
  <sheetViews>
    <sheetView workbookViewId="0">
      <selection activeCell="C9" sqref="C9"/>
    </sheetView>
  </sheetViews>
  <sheetFormatPr defaultColWidth="9" defaultRowHeight="13.5" outlineLevelCol="1"/>
  <cols>
    <col min="1" max="1" width="17.125" customWidth="1"/>
    <col min="2" max="2" width="5.875" style="1" customWidth="1"/>
  </cols>
  <sheetData>
    <row r="3" spans="1:2">
      <c r="A3" s="2" t="s">
        <v>10</v>
      </c>
      <c r="B3" s="3" t="s">
        <v>31</v>
      </c>
    </row>
    <row r="4" spans="1:2">
      <c r="A4" s="2" t="s">
        <v>12</v>
      </c>
      <c r="B4" s="3" t="s">
        <v>31</v>
      </c>
    </row>
    <row r="5" spans="1:2">
      <c r="A5" s="2" t="s">
        <v>32</v>
      </c>
      <c r="B5" s="3" t="s">
        <v>31</v>
      </c>
    </row>
    <row r="6" spans="1:2">
      <c r="A6" s="2" t="s">
        <v>16</v>
      </c>
      <c r="B6" s="3" t="s">
        <v>33</v>
      </c>
    </row>
    <row r="7" spans="1:2">
      <c r="A7" s="2" t="s">
        <v>17</v>
      </c>
      <c r="B7" s="3"/>
    </row>
    <row r="8" spans="1:2">
      <c r="A8" s="4" t="s">
        <v>34</v>
      </c>
      <c r="B8" s="3" t="s">
        <v>35</v>
      </c>
    </row>
    <row r="9" ht="1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2023-05-12T11:15:00Z</dcterms:created>
  <dcterms:modified xsi:type="dcterms:W3CDTF">2026-01-08T06:59:14Z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99D5BB4AB9F74FCC93170123C100CD27_13</vt:lpwstr>
  </property>
  <property fmtid="{D5CDD505-2E9C-101B-9397-08002B2CF9AE}" pid="4" name="CalculationRule">
    <vt:i4>0</vt:i4>
  </property>
</Properties>
</file>