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 activeTab="1"/>
  </bookViews>
  <sheets>
    <sheet name="电脑" sheetId="1" r:id="rId1"/>
    <sheet name="追踪云台会议摄像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751156B9FB5C4CBCB167B7147B79904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5780" y="300355"/>
          <a:ext cx="870585" cy="1707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A30B88C338042D79020D132D0D8CF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73305" y="2176145"/>
          <a:ext cx="1951355" cy="1602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5A26FDA1388407DAF23B5359E1506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89535" y="6925310"/>
          <a:ext cx="1541780" cy="1421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FEB7D7286364A55BEC13927409B0D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171170" y="8384540"/>
          <a:ext cx="941070" cy="1708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BC244E8DAFD40C3A808B832F785EC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24205" y="4128770"/>
          <a:ext cx="1401445" cy="1913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CE2896D6DFC4A2B8536EE2293BD4B8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46740" y="2459990"/>
          <a:ext cx="1597660" cy="18230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<sst xmlns="http://schemas.openxmlformats.org/spreadsheetml/2006/main" count="33" uniqueCount="27">
  <si>
    <t>办公设备名称</t>
  </si>
  <si>
    <t>供应商报价（单位：台）</t>
  </si>
  <si>
    <t>数量</t>
  </si>
  <si>
    <t>普票 合计（单位：元）</t>
  </si>
  <si>
    <t>供应商信息</t>
  </si>
  <si>
    <t>备注</t>
  </si>
  <si>
    <t>组装主机 i5-12400F 16G 512G  W11 配独立显卡</t>
  </si>
  <si>
    <t>含票2479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</si>
  <si>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</si>
  <si>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含票2496</t>
  </si>
  <si>
    <t>名称：天山区红旗路融汇盛祥电子产品经销部
纳税人识别号： 92650102MA78U50637
地址，电话：新疆乌鲁木齐市天山区红旗路电脑城赛博夹层2FD7号  0991 2896096
开户行及账号：新疆天山农村商业银行股份有限公司大十字支行 
802041112010111856580 
开户行行号： 402881000365</t>
  </si>
  <si>
    <t>联想 来酷主机 酷310 i5-13420H 16G 512G</t>
  </si>
  <si>
    <t>含票2689</t>
  </si>
  <si>
    <t>联想电脑京东自营旗舰店</t>
  </si>
  <si>
    <t>KVL24寸显示器 100HZ</t>
  </si>
  <si>
    <t>含票299</t>
  </si>
  <si>
    <t>KVL京东自营旗舰店</t>
  </si>
  <si>
    <t>方正24寸显示器 100HZ</t>
  </si>
  <si>
    <t>含票360</t>
  </si>
  <si>
    <t>参数</t>
  </si>
  <si>
    <t>海康威视DS-UVC-V108B</t>
  </si>
  <si>
    <t>12 倍光学变焦能覆盖常规会议桌范围，双麦满足基础拾音，人脸聚焦 + 人形跟随可自动转向发言人，5 个预置点适配固定座位布局，性价比最高，适合日常远程会议。</t>
  </si>
  <si>
    <t>https://item.jd.com/10067194050547.html?spmTag=YTAyMTkuYjAwMjM1Ni5jMDAwMDQ2ODkuc2VhcmNoX2NvbmZpcm0lMkNhMDI0MC5iMDAyNDkzLmMwMDAwNDAyNy4zJTIzc2t1X2NhcmQ&amp;pvid=a8489298d3254635b3ea1117c39868e1</t>
  </si>
  <si>
    <t>海康威视DS-UVC-U132R</t>
  </si>
  <si>
    <t>15 倍光学变焦比 V108B 覆盖更远，四阵列麦克风拾音半径更大、降噪更强，AI 自动框选发言人的跟踪精度更高，能减少手动操作，适配嘈杂的大型会议或直播场景，综合性能均衡</t>
  </si>
  <si>
    <t>https://item.jd.com/10095076483114.html?spmTag=YTAyMTkuYjAwMjM1Ni5jMDAwMDQ2ODkuc2VhcmNoX2NvbmZpcm0lMkNhMDI0MC5iMDAyNDkzLmMwMDAwNDAyNy4yJTIzc2t1X2NhcmQ&amp;pvid=a060d80579404cf391afe2e0cca38954</t>
  </si>
  <si>
    <t>DS-UVC-V108B 与 DS-UVC-U132R 均是专业会议云台摄像机，4K 高清会议，800 万像素搭配光学变焦，能清晰呈现发言人特写，U132R 15 倍光学变焦比 V108B 的 12 倍更远，四阵列麦克风拾音与抗干扰能力更强，V108B 和 U132R 具备 AI 驱动的发言人跟踪，可自动锁定发言人并聚焦，减少手动操作，V108B 和 U132R 通过 USB3.0 直连电脑，免驱即插即用，兼容主流会议软件。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</si>
</sst>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6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9.png"/><Relationship Id="rId5" Type="http://schemas.openxmlformats.org/officeDocument/2006/relationships/image" Target="media/image8.png"/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346075</xdr:colOff>
      <xdr:row>3</xdr:row>
      <xdr:rowOff>2023110</xdr:rowOff>
    </xdr:from>
    <xdr:to>
      <xdr:col>5</xdr:col>
      <xdr:colOff>4272280</xdr:colOff>
      <xdr:row>3</xdr:row>
      <xdr:rowOff>2896870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66525" y="5922010"/>
          <a:ext cx="3926205" cy="87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935355</xdr:colOff>
      <xdr:row>3</xdr:row>
      <xdr:rowOff>180975</xdr:rowOff>
    </xdr:from>
    <xdr:to>
      <xdr:col>5</xdr:col>
      <xdr:colOff>3599180</xdr:colOff>
      <xdr:row>3</xdr:row>
      <xdr:rowOff>1885315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55805" y="4079875"/>
          <a:ext cx="2663825" cy="1704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104775</xdr:colOff>
      <xdr:row>1</xdr:row>
      <xdr:rowOff>44450</xdr:rowOff>
    </xdr:from>
    <xdr:to>
      <xdr:col>14</xdr:col>
      <xdr:colOff>552450</xdr:colOff>
      <xdr:row>2</xdr:row>
      <xdr:rowOff>1889125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9975" y="336550"/>
          <a:ext cx="5934075" cy="3876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jd.com/10095076483114.html?spmTag=YTAyMTkuYjAwMjM1Ni5jMDAwMDQ2ODkuc2VhcmNoX2NvbmZpcm0lMkNhMDI0MC5iMDAyNDkzLmMwMDAwNDAyNy4yJTIzc2t1X2NhcmQ&amp;pvid=a060d80579404cf391afe2e0cca38954" TargetMode="External"/><Relationship Id="rId2" Type="http://schemas.openxmlformats.org/officeDocument/2006/relationships/hyperlink" Target="https://item.jd.com/10067194050547.html?spmTag=YTAyMTkuYjAwMjM1Ni5jMDAwMDQ2ODkuc2VhcmNoX2NvbmZpcm0lMkNhMDI0MC5iMDAyNDkzLmMwMDAwNDAyNy4zJTIzc2t1X2NhcmQ&amp;pvid=a8489298d3254635b3ea1117c39868e1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85" zoomScaleNormal="85" workbookViewId="0">
      <selection activeCell="F8" sqref="F8"/>
    </sheetView>
  </sheetViews>
  <sheetFormatPr defaultColWidth="9" defaultRowHeight="13.5" outlineLevelRow="5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68.625" customWidth="1"/>
    <col min="6" max="6" width="62.4916666666667" style="3" customWidth="1"/>
  </cols>
  <sheetData>
    <row r="1" s="1" customFormat="1" ht="23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="2" customFormat="1" ht="142" customHeight="1" spans="1:6">
      <c r="A2" s="8" t="s">
        <v>6</v>
      </c>
      <c r="B2" s="6" t="s">
        <v>7</v>
      </c>
      <c r="C2" s="6">
        <v>2</v>
      </c>
      <c r="D2" s="6">
        <v>4958</v>
      </c>
      <c r="E2" s="8" t="s">
        <v>8</v>
      </c>
      <c r="F2" s="11" t="str">
        <f>_xlfn.DISPIMG("ID_751156B9FB5C4CBCB167B7147B79904E",1)</f>
        <v>=DISPIMG("ID_751156B9FB5C4CBCB167B7147B79904E",1)</v>
      </c>
    </row>
    <row r="3" s="2" customFormat="1" ht="142" customHeight="1" spans="1:6">
      <c r="A3" s="8" t="s">
        <v>6</v>
      </c>
      <c r="B3" s="6" t="s">
        <v>9</v>
      </c>
      <c r="C3" s="6">
        <v>2</v>
      </c>
      <c r="D3" s="6">
        <v>4992</v>
      </c>
      <c r="E3" s="8" t="s">
        <v>10</v>
      </c>
      <c r="F3" s="11" t="str">
        <f>_xlfn.DISPIMG("ID_DA30B88C338042D79020D132D0D8CF86",1)</f>
        <v>=DISPIMG("ID_DA30B88C338042D79020D132D0D8CF86",1)</v>
      </c>
    </row>
    <row r="4" s="2" customFormat="1" ht="235" customHeight="1" spans="1:6">
      <c r="A4" s="6" t="s">
        <v>11</v>
      </c>
      <c r="B4" s="6" t="s">
        <v>12</v>
      </c>
      <c r="C4" s="6">
        <v>2</v>
      </c>
      <c r="D4" s="6">
        <v>5378</v>
      </c>
      <c r="E4" s="6" t="s">
        <v>13</v>
      </c>
      <c r="F4" s="12"/>
    </row>
    <row r="5" ht="114.15" spans="1:6">
      <c r="A5" s="4" t="s">
        <v>14</v>
      </c>
      <c r="B5" s="4" t="s">
        <v>15</v>
      </c>
      <c r="C5" s="4">
        <v>1</v>
      </c>
      <c r="D5" s="4">
        <v>299</v>
      </c>
      <c r="E5" s="13" t="s">
        <v>16</v>
      </c>
      <c r="F5" s="14" t="str">
        <f>_xlfn.DISPIMG("ID_95A26FDA1388407DAF23B5359E150692",1)</f>
        <v>=DISPIMG("ID_95A26FDA1388407DAF23B5359E150692",1)</v>
      </c>
    </row>
    <row r="6" ht="146" customHeight="1" spans="1:6">
      <c r="A6" s="4" t="s">
        <v>17</v>
      </c>
      <c r="B6" s="4" t="s">
        <v>18</v>
      </c>
      <c r="C6" s="4">
        <v>1</v>
      </c>
      <c r="D6" s="4">
        <v>360</v>
      </c>
      <c r="E6" s="8" t="s">
        <v>8</v>
      </c>
      <c r="F6" s="14" t="str">
        <f>_xlfn.DISPIMG("ID_DFEB7D7286364A55BEC13927409B0DE5",1)</f>
        <v>=DISPIMG("ID_DFEB7D7286364A55BEC13927409B0DE5",1)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0" sqref="F10"/>
    </sheetView>
  </sheetViews>
  <sheetFormatPr defaultColWidth="9" defaultRowHeight="13.5" outlineLevelCol="5"/>
  <cols>
    <col min="1" max="1" width="20.125" customWidth="1"/>
    <col min="2" max="2" width="9" style="1"/>
    <col min="3" max="3" width="20.875" style="1" customWidth="1"/>
    <col min="4" max="4" width="37.25" customWidth="1"/>
    <col min="5" max="5" width="32.5" style="3" customWidth="1"/>
    <col min="6" max="6" width="26.25" customWidth="1"/>
  </cols>
  <sheetData>
    <row r="1" s="1" customFormat="1" ht="23" customHeight="1" spans="1:6">
      <c r="A1" s="4" t="s">
        <v>0</v>
      </c>
      <c r="B1" s="4" t="s">
        <v>2</v>
      </c>
      <c r="C1" s="4" t="s">
        <v>3</v>
      </c>
      <c r="D1" s="4" t="s">
        <v>19</v>
      </c>
      <c r="E1" s="5" t="s">
        <v>5</v>
      </c>
      <c r="F1" s="4"/>
    </row>
    <row r="2" s="2" customFormat="1" ht="160" customHeight="1" spans="1:6">
      <c r="A2" s="6" t="s">
        <v>20</v>
      </c>
      <c r="B2" s="6">
        <v>1</v>
      </c>
      <c r="C2" s="6">
        <v>1870</v>
      </c>
      <c r="D2" s="6" t="s">
        <v>21</v>
      </c>
      <c r="E2" s="7" t="s">
        <v>22</v>
      </c>
      <c r="F2" s="8" t="str">
        <f>_xlfn.DISPIMG("ID_0BC244E8DAFD40C3A808B832F785EC12",1)</f>
        <v>=DISPIMG("ID_0BC244E8DAFD40C3A808B832F785EC12",1)</v>
      </c>
    </row>
    <row r="3" s="2" customFormat="1" ht="153" customHeight="1" spans="1:6">
      <c r="A3" s="6" t="s">
        <v>23</v>
      </c>
      <c r="B3" s="6">
        <v>1</v>
      </c>
      <c r="C3" s="6">
        <v>2650</v>
      </c>
      <c r="D3" s="8" t="s">
        <v>24</v>
      </c>
      <c r="E3" s="7" t="s">
        <v>25</v>
      </c>
      <c r="F3" s="8" t="str">
        <f>_xlfn.DISPIMG("ID_5CE2896D6DFC4A2B8536EE2293BD4B8F",1)</f>
        <v>=DISPIMG("ID_5CE2896D6DFC4A2B8536EE2293BD4B8F",1)</v>
      </c>
    </row>
    <row r="5" spans="1:6">
      <c r="A5" s="9" t="s">
        <v>26</v>
      </c>
      <c r="B5" s="9"/>
      <c r="C5" s="9"/>
      <c r="D5" s="9"/>
      <c r="E5" s="9"/>
      <c r="F5" s="9"/>
    </row>
    <row r="6" spans="1:6">
      <c r="A6" s="9"/>
      <c r="B6" s="9"/>
      <c r="C6" s="9"/>
      <c r="D6" s="9"/>
      <c r="E6" s="9"/>
      <c r="F6" s="9"/>
    </row>
    <row r="7" spans="1:6">
      <c r="A7" s="9"/>
      <c r="B7" s="9"/>
      <c r="C7" s="9"/>
      <c r="D7" s="9"/>
      <c r="E7" s="9"/>
      <c r="F7" s="9"/>
    </row>
    <row r="8" spans="1:6">
      <c r="A8" s="9"/>
      <c r="B8" s="9"/>
      <c r="C8" s="9"/>
      <c r="D8" s="9"/>
      <c r="E8" s="9"/>
      <c r="F8" s="9"/>
    </row>
    <row r="10" spans="1:6">
      <c r="F10" s="10"/>
    </row>
  </sheetData>
  <mergeCells count="1">
    <mergeCell ref="A5:F8"/>
  </mergeCells>
  <hyperlinks>
    <hyperlink ref="E2" r:id="rId2" display="https://item.jd.com/10067194050547.html?spmTag=YTAyMTkuYjAwMjM1Ni5jMDAwMDQ2ODkuc2VhcmNoX2NvbmZpcm0lMkNhMDI0MC5iMDAyNDkzLmMwMDAwNDAyNy4zJTIzc2t1X2NhcmQ&amp;pvid=a8489298d3254635b3ea1117c39868e1"/>
    <hyperlink ref="E3" r:id="rId3" display="https://item.jd.com/10095076483114.html?spmTag=YTAyMTkuYjAwMjM1Ni5jMDAwMDQ2ODkuc2VhcmNoX2NvbmZpcm0lMkNhMDI0MC5iMDAyNDkzLmMwMDAwNDAyNy4yJTIzc2t1X2NhcmQ&amp;pvid=a060d80579404cf391afe2e0cca38954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电脑</vt:lpstr>
      <vt:lpstr>追踪云台会议摄像头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2026-01-15T07:03:13Z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6667A1992B814AD79A6B71424C9225C7_13</vt:lpwstr>
  </property>
  <property fmtid="{D5CDD505-2E9C-101B-9397-08002B2CF9AE}" pid="4" name="CalculationRule">
    <vt:i4>0</vt:i4>
  </property>
</Properties>
</file>