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苗木量（含位置）" sheetId="1" r:id="rId1"/>
    <sheet name="苗木预算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<sst xmlns="http://schemas.openxmlformats.org/spreadsheetml/2006/main" count="157" uniqueCount="69">
  <si>
    <t>师大附中景观绿化苗木材料预算</t>
  </si>
  <si>
    <t>序号</t>
  </si>
  <si>
    <t>位置</t>
  </si>
  <si>
    <t>项目</t>
  </si>
  <si>
    <t>规格</t>
  </si>
  <si>
    <t>面积（㎡）</t>
  </si>
  <si>
    <t>种植密度（株/㎡）</t>
  </si>
  <si>
    <t>数量</t>
  </si>
  <si>
    <t>单位</t>
  </si>
  <si>
    <t>单价</t>
  </si>
  <si>
    <t>合计</t>
  </si>
  <si>
    <t>备注</t>
  </si>
  <si>
    <t>大门口绿地组团（东侧地块）</t>
  </si>
  <si>
    <t>铺设草坪</t>
  </si>
  <si>
    <t>混播草坪</t>
  </si>
  <si>
    <t>/</t>
  </si>
  <si>
    <t>㎡</t>
  </si>
  <si>
    <t>栽植麦冬草（艺术楼侧）</t>
  </si>
  <si>
    <t>H10-15cmP10-15cm</t>
  </si>
  <si>
    <t>树状月季</t>
  </si>
  <si>
    <t>4cm</t>
  </si>
  <si>
    <t>株</t>
  </si>
  <si>
    <t>大门口绿地组团（西侧地块）</t>
  </si>
  <si>
    <t>铺设草坪（路侧）</t>
  </si>
  <si>
    <t>大门口绿地组团（北侧地块）</t>
  </si>
  <si>
    <t>补植迷迭香</t>
  </si>
  <si>
    <t>H40-45cmP30-35cm</t>
  </si>
  <si>
    <t>水池北侧（钟楼旁）</t>
  </si>
  <si>
    <t>栽植老桩混色月季</t>
  </si>
  <si>
    <t>H40-45cmP20-25cm</t>
  </si>
  <si>
    <t>开学栽植</t>
  </si>
  <si>
    <t>水池南侧（水廊旁）</t>
  </si>
  <si>
    <t>栽植多色绣球</t>
  </si>
  <si>
    <t>足球场旁</t>
  </si>
  <si>
    <t>栽植木本绣球/圆锥绣球</t>
  </si>
  <si>
    <t>H60-70cmP60-70cm</t>
  </si>
  <si>
    <t>栽植迎春柳</t>
  </si>
  <si>
    <t>H30-35cmP25-31cm</t>
  </si>
  <si>
    <t>大门口西侧围墙边绿化带</t>
  </si>
  <si>
    <t>栽植百子莲（门口）</t>
  </si>
  <si>
    <t>H30-35cmP25-30cm</t>
  </si>
  <si>
    <t>栽植欧洲荚蒾</t>
  </si>
  <si>
    <t>H30-40cmP25-30cm</t>
  </si>
  <si>
    <t>栽植薰衣草</t>
  </si>
  <si>
    <t>撒草籽（排球场旁）</t>
  </si>
  <si>
    <t>网球场边小三角区域</t>
  </si>
  <si>
    <t>补植薰衣草</t>
  </si>
  <si>
    <t>停车场入口西侧</t>
  </si>
  <si>
    <t>银杏道花池</t>
  </si>
  <si>
    <t>铺植草坪</t>
  </si>
  <si>
    <t>栽植蓝雪花棒棒糖</t>
  </si>
  <si>
    <t>摆放盆花</t>
  </si>
  <si>
    <t>盆</t>
  </si>
  <si>
    <t>开学摆放</t>
  </si>
  <si>
    <t>公车边</t>
  </si>
  <si>
    <t>满天星</t>
  </si>
  <si>
    <t>H20-30cm</t>
  </si>
  <si>
    <t>围墙边</t>
  </si>
  <si>
    <t>三角梅</t>
  </si>
  <si>
    <t>中国红（H1.5m-2m）</t>
  </si>
  <si>
    <t>腐质土</t>
  </si>
  <si>
    <t>袋</t>
  </si>
  <si>
    <r>
      <rPr>
        <b/>
        <sz val="12"/>
        <rFont val="SimSun"/>
        <charset val="134"/>
      </rPr>
      <t>1、报价不含运费，运费按实计
2、质量要求：</t>
    </r>
    <r>
      <rPr>
        <b/>
        <sz val="12"/>
        <color rgb="FFFF0000"/>
        <rFont val="SimSun"/>
        <charset val="134"/>
      </rPr>
      <t>提供尺子测量照片，到货品质需要和提供样品一样，不符合要求导致退货或者返工造成的一切损失由供货单位承担。</t>
    </r>
    <r>
      <rPr>
        <b/>
        <sz val="12"/>
        <rFont val="SimSun"/>
        <charset val="134"/>
      </rPr>
      <t xml:space="preserve">
3、工期要求：双方确定供货后，采购方提前至少两天通知供货时间，供货方必须在规定时间内供货，因不按时供货导致的务工损失由乙方承担。</t>
    </r>
    <r>
      <rPr>
        <b/>
        <sz val="12"/>
        <color rgb="FFFF0000"/>
        <rFont val="SimSun"/>
        <charset val="134"/>
      </rPr>
      <t>该批材料供货时间暂定2月22日。</t>
    </r>
    <r>
      <rPr>
        <b/>
        <sz val="12"/>
        <rFont val="SimSun"/>
        <charset val="134"/>
      </rPr>
      <t xml:space="preserve">
4、付款方式：收到货验收合格，提供正规发票后15个工作日内支付完成
5、以上苗木品种可选择性报价。有的就报，没有的品种不用报，报价的同时提供现场照片，用尺子测量照片。
6、以上为采购计划，实际需求按照收到供货的需求为准。
</t>
    </r>
  </si>
  <si>
    <r>
      <rPr>
        <sz val="12"/>
        <color theme="1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报价单位：</t>
    </r>
    <r>
      <rPr>
        <u/>
        <sz val="12"/>
        <color theme="1"/>
        <rFont val="宋体"/>
        <charset val="134"/>
      </rPr>
      <t xml:space="preserve">                                
</t>
    </r>
    <r>
      <rPr>
        <sz val="12"/>
        <color theme="1"/>
        <rFont val="宋体"/>
        <charset val="134"/>
      </rPr>
      <t xml:space="preserve">
联系人：</t>
    </r>
    <r>
      <rPr>
        <u/>
        <sz val="12"/>
        <color theme="1"/>
        <rFont val="宋体"/>
        <charset val="134"/>
      </rPr>
      <t xml:space="preserve">                                 
</t>
    </r>
    <r>
      <rPr>
        <sz val="12"/>
        <color theme="1"/>
        <rFont val="宋体"/>
        <charset val="134"/>
      </rPr>
      <t xml:space="preserve">
联系电话：</t>
    </r>
    <r>
      <rPr>
        <u/>
        <sz val="12"/>
        <color theme="1"/>
        <rFont val="宋体"/>
        <charset val="134"/>
      </rPr>
      <t xml:space="preserve">                                </t>
    </r>
    <r>
      <rPr>
        <sz val="12"/>
        <color theme="1"/>
        <rFont val="宋体"/>
        <charset val="134"/>
      </rPr>
      <t xml:space="preserve">
                                                    </t>
    </r>
  </si>
  <si>
    <t>栽植木本圆锥绣球</t>
  </si>
  <si>
    <t>H1.2m</t>
  </si>
  <si>
    <t>D4-4.5cm</t>
  </si>
  <si>
    <t>H1-1.2mP0.8-1m</t>
  </si>
  <si>
    <t>运费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</si>
</sst>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  <numFmt numFmtId="178" formatCode="0.00;[Red]0.00"/>
    <numFmt numFmtId="179" formatCode="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SimSun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2"/>
      <color rgb="FFFF0000"/>
      <name val="SimSun"/>
      <charset val="134"/>
    </font>
    <font>
      <u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176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77" fontId="2" fillId="2" borderId="0" xfId="0" applyNumberFormat="1" applyFont="1" applyFill="1" applyAlignment="1">
      <alignment horizontal="center" vertical="center" wrapText="1"/>
    </xf>
    <xf numFmtId="178" fontId="2" fillId="2" borderId="0" xfId="0" applyNumberFormat="1" applyFont="1" applyFill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49" fontId="3" fillId="2" borderId="1" xfId="49" applyNumberFormat="1" applyFont="1" applyFill="1" applyBorder="1" applyAlignment="1">
      <alignment horizontal="center" vertical="center" wrapText="1"/>
    </xf>
    <xf numFmtId="49" fontId="3" fillId="2" borderId="2" xfId="49" applyNumberFormat="1" applyFont="1" applyFill="1" applyBorder="1" applyAlignment="1">
      <alignment horizontal="center" vertical="center" wrapText="1"/>
    </xf>
    <xf numFmtId="176" fontId="3" fillId="2" borderId="2" xfId="49" applyNumberFormat="1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 wrapText="1"/>
    </xf>
    <xf numFmtId="177" fontId="3" fillId="2" borderId="2" xfId="49" applyNumberFormat="1" applyFont="1" applyFill="1" applyBorder="1" applyAlignment="1">
      <alignment horizontal="center" vertical="center" wrapText="1"/>
    </xf>
    <xf numFmtId="178" fontId="3" fillId="2" borderId="2" xfId="49" applyNumberFormat="1" applyFont="1" applyFill="1" applyBorder="1" applyAlignment="1">
      <alignment horizontal="center" vertical="center"/>
    </xf>
    <xf numFmtId="49" fontId="3" fillId="2" borderId="3" xfId="49" applyNumberFormat="1" applyFont="1" applyFill="1" applyBorder="1" applyAlignment="1">
      <alignment horizontal="center" vertical="center" wrapText="1"/>
    </xf>
    <xf numFmtId="176" fontId="3" fillId="2" borderId="3" xfId="49" applyNumberFormat="1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 wrapText="1"/>
    </xf>
    <xf numFmtId="177" fontId="3" fillId="2" borderId="3" xfId="49" applyNumberFormat="1" applyFont="1" applyFill="1" applyBorder="1" applyAlignment="1">
      <alignment horizontal="center" vertical="center" wrapText="1"/>
    </xf>
    <xf numFmtId="178" fontId="3" fillId="2" borderId="3" xfId="49" applyNumberFormat="1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49" fontId="3" fillId="2" borderId="1" xfId="49" applyNumberFormat="1" applyFont="1" applyFill="1" applyBorder="1" applyAlignment="1">
      <alignment horizontal="left" vertical="center" wrapText="1"/>
    </xf>
    <xf numFmtId="0" fontId="3" fillId="2" borderId="1" xfId="49" applyNumberFormat="1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177" fontId="3" fillId="2" borderId="1" xfId="49" applyNumberFormat="1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vertical="center" wrapText="1"/>
    </xf>
    <xf numFmtId="0" fontId="1" fillId="2" borderId="0" xfId="0" applyFont="1" applyFill="1">
      <alignment vertical="center"/>
    </xf>
    <xf numFmtId="0" fontId="0" fillId="2" borderId="1" xfId="0" applyFill="1" applyBorder="1" applyAlignment="1">
      <alignment horizontal="center" vertical="center"/>
    </xf>
    <xf numFmtId="179" fontId="3" fillId="2" borderId="1" xfId="49" applyNumberFormat="1" applyFont="1" applyFill="1" applyBorder="1" applyAlignment="1">
      <alignment horizontal="center" vertical="center"/>
    </xf>
    <xf numFmtId="49" fontId="4" fillId="2" borderId="1" xfId="49" applyNumberFormat="1" applyFont="1" applyFill="1" applyBorder="1" applyAlignment="1">
      <alignment horizontal="left" vertical="center" wrapText="1"/>
    </xf>
    <xf numFmtId="179" fontId="4" fillId="2" borderId="1" xfId="49" applyNumberFormat="1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178" fontId="4" fillId="2" borderId="1" xfId="49" applyNumberFormat="1" applyFont="1" applyFill="1" applyBorder="1" applyAlignment="1">
      <alignment horizontal="center" vertical="center"/>
    </xf>
    <xf numFmtId="178" fontId="5" fillId="0" borderId="4" xfId="49" applyNumberFormat="1" applyFont="1" applyBorder="1" applyAlignment="1">
      <alignment horizontal="left" vertical="center" wrapText="1"/>
    </xf>
    <xf numFmtId="178" fontId="5" fillId="0" borderId="5" xfId="49" applyNumberFormat="1" applyFont="1" applyBorder="1" applyAlignment="1">
      <alignment horizontal="left" vertical="center" wrapText="1"/>
    </xf>
    <xf numFmtId="178" fontId="5" fillId="0" borderId="6" xfId="49" applyNumberFormat="1" applyFont="1" applyBorder="1" applyAlignment="1">
      <alignment horizontal="left" vertical="center" wrapText="1"/>
    </xf>
    <xf numFmtId="0" fontId="3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K12" sqref="K12"/>
    </sheetView>
  </sheetViews>
  <sheetFormatPr defaultColWidth="8.88888888888889" defaultRowHeight="15.6"/>
  <cols>
    <col min="2" max="2" width="31.5555555555556" customWidth="1"/>
    <col min="3" max="3" width="26.1111111111111" style="1" customWidth="1"/>
    <col min="4" max="4" width="21" customWidth="1"/>
    <col min="5" max="5" width="11" customWidth="1"/>
    <col min="6" max="6" width="10.1111111111111" customWidth="1"/>
    <col min="7" max="7" width="13.6666666666667" style="2" customWidth="1"/>
    <col min="9" max="9" width="9.44444444444444"/>
    <col min="10" max="10" width="12.8888888888889" customWidth="1"/>
    <col min="11" max="11" width="18.5555555555556" customWidth="1"/>
  </cols>
  <sheetData>
    <row r="1" ht="22.2" spans="1:11">
      <c r="A1" s="3" t="s">
        <v>0</v>
      </c>
      <c r="B1" s="3"/>
      <c r="C1" s="4"/>
      <c r="D1" s="5"/>
      <c r="E1" s="5"/>
      <c r="F1" s="5"/>
      <c r="G1" s="6"/>
      <c r="H1" s="7"/>
      <c r="I1" s="8"/>
      <c r="J1" s="9"/>
      <c r="K1" s="7"/>
    </row>
    <row r="2" ht="14.4" spans="1:11">
      <c r="A2" s="10" t="s">
        <v>1</v>
      </c>
      <c r="B2" s="22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4" t="s">
        <v>8</v>
      </c>
      <c r="I2" s="15" t="s">
        <v>9</v>
      </c>
      <c r="J2" s="16" t="s">
        <v>10</v>
      </c>
      <c r="K2" s="14" t="s">
        <v>11</v>
      </c>
    </row>
    <row r="3" ht="14.4" spans="1:11">
      <c r="A3" s="10"/>
      <c r="B3" s="44"/>
      <c r="C3" s="11"/>
      <c r="D3" s="17"/>
      <c r="E3" s="17"/>
      <c r="F3" s="17"/>
      <c r="G3" s="18"/>
      <c r="H3" s="19"/>
      <c r="I3" s="20"/>
      <c r="J3" s="21"/>
      <c r="K3" s="19"/>
    </row>
    <row r="4" ht="21" customHeight="1" spans="1:11">
      <c r="A4" s="22">
        <v>1</v>
      </c>
      <c r="B4" s="22" t="s">
        <v>12</v>
      </c>
      <c r="C4" s="23" t="s">
        <v>13</v>
      </c>
      <c r="D4" s="23" t="s">
        <v>14</v>
      </c>
      <c r="E4" s="24">
        <v>30</v>
      </c>
      <c r="F4" s="24" t="s">
        <v>15</v>
      </c>
      <c r="G4" s="25">
        <v>40</v>
      </c>
      <c r="H4" s="26" t="s">
        <v>16</v>
      </c>
      <c r="I4" s="27"/>
      <c r="J4" s="10">
        <f>G4*I4</f>
        <v>0</v>
      </c>
      <c r="K4" s="28"/>
    </row>
    <row r="5" ht="21" customHeight="1" spans="1:11">
      <c r="A5" s="22">
        <v>2</v>
      </c>
      <c r="B5" s="45"/>
      <c r="C5" s="23" t="s">
        <v>17</v>
      </c>
      <c r="D5" s="23" t="s">
        <v>18</v>
      </c>
      <c r="E5" s="24">
        <v>80</v>
      </c>
      <c r="F5" s="24">
        <v>64</v>
      </c>
      <c r="G5" s="25">
        <f t="shared" ref="G5:G8" si="0">E5*F5</f>
        <v>5120</v>
      </c>
      <c r="H5" s="26" t="s">
        <v>16</v>
      </c>
      <c r="I5" s="27"/>
      <c r="J5" s="10">
        <f t="shared" ref="J5:J25" si="1">G5*I5</f>
        <v>0</v>
      </c>
      <c r="K5" s="28"/>
    </row>
    <row r="6" ht="21" customHeight="1" spans="1:11">
      <c r="A6" s="22">
        <v>3</v>
      </c>
      <c r="B6" s="45"/>
      <c r="C6" s="23" t="s">
        <v>19</v>
      </c>
      <c r="D6" s="23" t="s">
        <v>20</v>
      </c>
      <c r="E6" s="24"/>
      <c r="F6" s="24"/>
      <c r="G6" s="25">
        <v>8</v>
      </c>
      <c r="H6" s="26" t="s">
        <v>21</v>
      </c>
      <c r="I6" s="27"/>
      <c r="J6" s="10">
        <f t="shared" si="1"/>
        <v>0</v>
      </c>
      <c r="K6" s="28"/>
    </row>
    <row r="7" ht="21" customHeight="1" spans="1:11">
      <c r="A7" s="22">
        <v>4</v>
      </c>
      <c r="B7" s="10" t="s">
        <v>22</v>
      </c>
      <c r="C7" s="23" t="s">
        <v>23</v>
      </c>
      <c r="D7" s="23" t="s">
        <v>14</v>
      </c>
      <c r="E7" s="24">
        <v>75</v>
      </c>
      <c r="F7" s="24" t="s">
        <v>15</v>
      </c>
      <c r="G7" s="25">
        <f>E7</f>
        <v>75</v>
      </c>
      <c r="H7" s="26" t="s">
        <v>16</v>
      </c>
      <c r="I7" s="27"/>
      <c r="J7" s="10">
        <f t="shared" si="1"/>
        <v>0</v>
      </c>
      <c r="K7" s="28"/>
    </row>
    <row r="8" ht="21" customHeight="1" spans="1:11">
      <c r="A8" s="22">
        <v>5</v>
      </c>
      <c r="B8" s="10"/>
      <c r="C8" s="23" t="s">
        <v>17</v>
      </c>
      <c r="D8" s="23" t="s">
        <v>18</v>
      </c>
      <c r="E8" s="24">
        <v>50</v>
      </c>
      <c r="F8" s="24">
        <v>64</v>
      </c>
      <c r="G8" s="25">
        <f t="shared" si="0"/>
        <v>3200</v>
      </c>
      <c r="H8" s="26" t="s">
        <v>16</v>
      </c>
      <c r="I8" s="27"/>
      <c r="J8" s="10">
        <f t="shared" si="1"/>
        <v>0</v>
      </c>
      <c r="K8" s="28"/>
    </row>
    <row r="9" ht="21" customHeight="1" spans="1:11">
      <c r="A9" s="22">
        <v>6</v>
      </c>
      <c r="B9" s="10" t="s">
        <v>24</v>
      </c>
      <c r="C9" s="32" t="s">
        <v>25</v>
      </c>
      <c r="D9" s="23" t="s">
        <v>26</v>
      </c>
      <c r="E9" s="30">
        <v>20</v>
      </c>
      <c r="F9" s="24">
        <v>36</v>
      </c>
      <c r="G9" s="25">
        <f t="shared" ref="G8:G13" si="2">E9*F9</f>
        <v>720</v>
      </c>
      <c r="H9" s="33" t="s">
        <v>21</v>
      </c>
      <c r="I9" s="27"/>
      <c r="J9" s="10">
        <f t="shared" si="1"/>
        <v>0</v>
      </c>
      <c r="K9" s="28"/>
    </row>
    <row r="10" ht="22" customHeight="1" spans="1:11">
      <c r="A10" s="22">
        <v>7</v>
      </c>
      <c r="B10" s="10" t="s">
        <v>27</v>
      </c>
      <c r="C10" s="23" t="s">
        <v>28</v>
      </c>
      <c r="D10" s="23" t="s">
        <v>29</v>
      </c>
      <c r="E10" s="24">
        <v>50</v>
      </c>
      <c r="F10" s="24">
        <v>25</v>
      </c>
      <c r="G10" s="25">
        <f t="shared" si="2"/>
        <v>1250</v>
      </c>
      <c r="H10" s="26" t="s">
        <v>21</v>
      </c>
      <c r="I10" s="27"/>
      <c r="J10" s="10">
        <f t="shared" si="1"/>
        <v>0</v>
      </c>
      <c r="K10" s="46" t="s">
        <v>30</v>
      </c>
    </row>
    <row r="11" ht="22" customHeight="1" spans="1:11">
      <c r="A11" s="22">
        <v>8</v>
      </c>
      <c r="B11" s="22" t="s">
        <v>31</v>
      </c>
      <c r="C11" s="23" t="s">
        <v>32</v>
      </c>
      <c r="D11" s="23" t="s">
        <v>26</v>
      </c>
      <c r="E11" s="24">
        <v>35</v>
      </c>
      <c r="F11" s="24">
        <v>9</v>
      </c>
      <c r="G11" s="25">
        <f t="shared" si="2"/>
        <v>315</v>
      </c>
      <c r="H11" s="26" t="s">
        <v>21</v>
      </c>
      <c r="I11" s="27"/>
      <c r="J11" s="10">
        <f t="shared" si="1"/>
        <v>0</v>
      </c>
      <c r="K11" s="46" t="s">
        <v>30</v>
      </c>
    </row>
    <row r="12" ht="22" customHeight="1" spans="1:11">
      <c r="A12" s="22">
        <v>9</v>
      </c>
      <c r="B12" s="22" t="s">
        <v>33</v>
      </c>
      <c r="C12" s="23" t="s">
        <v>34</v>
      </c>
      <c r="D12" s="23" t="s">
        <v>35</v>
      </c>
      <c r="E12" s="33"/>
      <c r="F12" s="33"/>
      <c r="G12" s="25">
        <v>4</v>
      </c>
      <c r="H12" s="26" t="s">
        <v>21</v>
      </c>
      <c r="I12" s="27"/>
      <c r="J12" s="10">
        <f t="shared" si="1"/>
        <v>0</v>
      </c>
      <c r="K12" s="28"/>
    </row>
    <row r="13" ht="20" customHeight="1" spans="1:11">
      <c r="A13" s="22">
        <v>10</v>
      </c>
      <c r="B13" s="45"/>
      <c r="C13" s="29" t="s">
        <v>36</v>
      </c>
      <c r="D13" s="23" t="s">
        <v>37</v>
      </c>
      <c r="E13" s="24">
        <v>30</v>
      </c>
      <c r="F13" s="24">
        <v>36</v>
      </c>
      <c r="G13" s="25">
        <f t="shared" si="2"/>
        <v>1080</v>
      </c>
      <c r="H13" s="26" t="s">
        <v>21</v>
      </c>
      <c r="I13" s="27"/>
      <c r="J13" s="10">
        <f t="shared" si="1"/>
        <v>0</v>
      </c>
      <c r="K13" s="23"/>
    </row>
    <row r="14" ht="24" customHeight="1" spans="1:11">
      <c r="A14" s="22">
        <v>11</v>
      </c>
      <c r="B14" s="22" t="s">
        <v>38</v>
      </c>
      <c r="C14" s="23" t="s">
        <v>39</v>
      </c>
      <c r="D14" s="23" t="s">
        <v>40</v>
      </c>
      <c r="E14" s="30">
        <v>40</v>
      </c>
      <c r="F14" s="24">
        <v>36</v>
      </c>
      <c r="G14" s="25">
        <f t="shared" ref="G14:G18" si="3">E14*F14</f>
        <v>1440</v>
      </c>
      <c r="H14" s="26" t="s">
        <v>21</v>
      </c>
      <c r="I14" s="27"/>
      <c r="J14" s="10">
        <f t="shared" si="1"/>
        <v>0</v>
      </c>
      <c r="K14" s="31"/>
    </row>
    <row r="15" ht="23" customHeight="1" spans="1:11">
      <c r="A15" s="22">
        <v>12</v>
      </c>
      <c r="B15" s="45"/>
      <c r="C15" s="23" t="s">
        <v>41</v>
      </c>
      <c r="D15" s="23" t="s">
        <v>42</v>
      </c>
      <c r="E15" s="24">
        <v>52</v>
      </c>
      <c r="F15" s="24">
        <v>36</v>
      </c>
      <c r="G15" s="25">
        <f t="shared" si="3"/>
        <v>1872</v>
      </c>
      <c r="H15" s="26" t="s">
        <v>21</v>
      </c>
      <c r="I15" s="27"/>
      <c r="J15" s="10">
        <f t="shared" si="1"/>
        <v>0</v>
      </c>
      <c r="K15" s="31"/>
    </row>
    <row r="16" ht="21" customHeight="1" spans="1:11">
      <c r="A16" s="22">
        <v>13</v>
      </c>
      <c r="B16" s="45"/>
      <c r="C16" s="29" t="s">
        <v>43</v>
      </c>
      <c r="D16" s="23" t="s">
        <v>37</v>
      </c>
      <c r="E16" s="24">
        <v>360</v>
      </c>
      <c r="F16" s="24">
        <v>36</v>
      </c>
      <c r="G16" s="25">
        <f t="shared" si="3"/>
        <v>12960</v>
      </c>
      <c r="H16" s="26" t="s">
        <v>21</v>
      </c>
      <c r="I16" s="27"/>
      <c r="J16" s="10">
        <f t="shared" si="1"/>
        <v>0</v>
      </c>
      <c r="K16" s="31"/>
    </row>
    <row r="17" spans="1:11">
      <c r="A17" s="22">
        <v>14</v>
      </c>
      <c r="B17" s="45"/>
      <c r="C17" s="23" t="s">
        <v>44</v>
      </c>
      <c r="D17" s="23" t="s">
        <v>14</v>
      </c>
      <c r="E17" s="24">
        <v>90</v>
      </c>
      <c r="F17" s="24"/>
      <c r="G17" s="25">
        <v>90</v>
      </c>
      <c r="H17" s="26" t="s">
        <v>16</v>
      </c>
      <c r="I17" s="27"/>
      <c r="J17" s="10">
        <f t="shared" si="1"/>
        <v>0</v>
      </c>
      <c r="K17" s="31"/>
    </row>
    <row r="18" spans="1:11">
      <c r="A18" s="22"/>
      <c r="B18" s="10" t="s">
        <v>45</v>
      </c>
      <c r="C18" s="29" t="s">
        <v>46</v>
      </c>
      <c r="D18" s="23" t="s">
        <v>37</v>
      </c>
      <c r="E18" s="24">
        <v>20</v>
      </c>
      <c r="F18" s="24">
        <v>24</v>
      </c>
      <c r="G18" s="25">
        <f t="shared" si="3"/>
        <v>480</v>
      </c>
      <c r="H18" s="26" t="s">
        <v>21</v>
      </c>
      <c r="I18" s="27"/>
      <c r="J18" s="10">
        <f t="shared" si="1"/>
        <v>0</v>
      </c>
      <c r="K18" s="31"/>
    </row>
    <row r="19" spans="1:11">
      <c r="A19" s="22">
        <v>15</v>
      </c>
      <c r="B19" s="22" t="s">
        <v>47</v>
      </c>
      <c r="C19" s="23" t="s">
        <v>44</v>
      </c>
      <c r="D19" s="23" t="s">
        <v>14</v>
      </c>
      <c r="E19" s="30">
        <v>65</v>
      </c>
      <c r="F19" s="24"/>
      <c r="G19" s="25">
        <v>60</v>
      </c>
      <c r="H19" s="26" t="s">
        <v>16</v>
      </c>
      <c r="I19" s="27"/>
      <c r="J19" s="10">
        <f t="shared" si="1"/>
        <v>0</v>
      </c>
      <c r="K19" s="31"/>
    </row>
    <row r="20" spans="1:11">
      <c r="A20" s="22">
        <v>16</v>
      </c>
      <c r="B20" s="22" t="s">
        <v>48</v>
      </c>
      <c r="C20" s="23" t="s">
        <v>49</v>
      </c>
      <c r="D20" s="23" t="s">
        <v>14</v>
      </c>
      <c r="E20" s="24">
        <v>140</v>
      </c>
      <c r="F20" s="24"/>
      <c r="G20" s="25">
        <v>140</v>
      </c>
      <c r="H20" s="26" t="s">
        <v>16</v>
      </c>
      <c r="I20" s="27"/>
      <c r="J20" s="10">
        <f t="shared" si="1"/>
        <v>0</v>
      </c>
      <c r="K20" s="31"/>
    </row>
    <row r="21" spans="1:11">
      <c r="A21" s="22">
        <v>17</v>
      </c>
      <c r="B21" s="45"/>
      <c r="C21" s="23" t="s">
        <v>50</v>
      </c>
      <c r="D21" s="23"/>
      <c r="E21" s="24"/>
      <c r="F21" s="24"/>
      <c r="G21" s="34">
        <v>12</v>
      </c>
      <c r="H21" s="26" t="s">
        <v>21</v>
      </c>
      <c r="I21" s="27"/>
      <c r="J21" s="10">
        <f t="shared" si="1"/>
        <v>0</v>
      </c>
      <c r="K21" s="31"/>
    </row>
    <row r="22" spans="1:11">
      <c r="A22" s="22">
        <v>18</v>
      </c>
      <c r="B22" s="45"/>
      <c r="C22" s="23" t="s">
        <v>51</v>
      </c>
      <c r="D22" s="23"/>
      <c r="E22" s="24"/>
      <c r="F22" s="24"/>
      <c r="G22" s="34">
        <v>900</v>
      </c>
      <c r="H22" s="26" t="s">
        <v>52</v>
      </c>
      <c r="I22" s="27"/>
      <c r="J22" s="10">
        <f t="shared" si="1"/>
        <v>0</v>
      </c>
      <c r="K22" s="46" t="s">
        <v>53</v>
      </c>
    </row>
    <row r="23" spans="1:11">
      <c r="A23" s="22">
        <v>19</v>
      </c>
      <c r="B23" s="10" t="s">
        <v>54</v>
      </c>
      <c r="C23" s="23" t="s">
        <v>55</v>
      </c>
      <c r="D23" s="23" t="s">
        <v>56</v>
      </c>
      <c r="E23" s="24">
        <v>15</v>
      </c>
      <c r="F23" s="24"/>
      <c r="G23" s="34">
        <v>540</v>
      </c>
      <c r="H23" s="26" t="s">
        <v>21</v>
      </c>
      <c r="I23" s="27"/>
      <c r="J23" s="10">
        <f t="shared" si="1"/>
        <v>0</v>
      </c>
      <c r="K23" s="31"/>
    </row>
    <row r="24" spans="1:11">
      <c r="A24" s="22">
        <v>20</v>
      </c>
      <c r="B24" s="10" t="s">
        <v>57</v>
      </c>
      <c r="C24" s="23" t="s">
        <v>58</v>
      </c>
      <c r="D24" s="23" t="s">
        <v>59</v>
      </c>
      <c r="E24" s="24"/>
      <c r="F24" s="24"/>
      <c r="G24" s="34">
        <v>15</v>
      </c>
      <c r="H24" s="26" t="s">
        <v>21</v>
      </c>
      <c r="I24" s="27"/>
      <c r="J24" s="10">
        <f t="shared" si="1"/>
        <v>0</v>
      </c>
      <c r="K24" s="31"/>
    </row>
    <row r="25" spans="1:11">
      <c r="A25" s="22">
        <v>21</v>
      </c>
      <c r="B25" s="22"/>
      <c r="C25" s="23" t="s">
        <v>60</v>
      </c>
      <c r="D25" s="23"/>
      <c r="E25" s="24"/>
      <c r="F25" s="24"/>
      <c r="G25" s="34">
        <v>150</v>
      </c>
      <c r="H25" s="26" t="s">
        <v>61</v>
      </c>
      <c r="I25" s="27">
        <v>9</v>
      </c>
      <c r="J25" s="10">
        <f t="shared" si="1"/>
        <v>1350</v>
      </c>
      <c r="K25" s="31"/>
    </row>
    <row r="26" spans="1:11">
      <c r="A26" s="22"/>
      <c r="B26" s="22"/>
      <c r="C26" s="35" t="s">
        <v>10</v>
      </c>
      <c r="D26" s="35"/>
      <c r="E26" s="24"/>
      <c r="F26" s="24"/>
      <c r="G26" s="36"/>
      <c r="H26" s="37"/>
      <c r="I26" s="27"/>
      <c r="J26" s="38">
        <f>SUM(J10:J25)</f>
        <v>1350</v>
      </c>
      <c r="K26" s="31"/>
    </row>
    <row r="27" ht="138" customHeight="1" spans="1:11">
      <c r="A27" s="10"/>
      <c r="B27" s="39" t="s">
        <v>62</v>
      </c>
      <c r="C27" s="40"/>
      <c r="D27" s="40"/>
      <c r="E27" s="40"/>
      <c r="F27" s="40"/>
      <c r="G27" s="40"/>
      <c r="H27" s="40"/>
      <c r="I27" s="40"/>
      <c r="J27" s="40"/>
      <c r="K27" s="41"/>
    </row>
    <row r="28" ht="114" customHeight="1" spans="1:11">
      <c r="A28" s="42" t="s">
        <v>63</v>
      </c>
      <c r="B28" s="42"/>
      <c r="C28" s="43"/>
      <c r="D28" s="43"/>
      <c r="E28" s="43"/>
      <c r="F28" s="43"/>
      <c r="G28" s="43"/>
      <c r="H28" s="43"/>
      <c r="I28" s="43"/>
      <c r="J28" s="43"/>
      <c r="K28" s="43"/>
    </row>
  </sheetData>
  <mergeCells count="19">
    <mergeCell ref="A1:K1"/>
    <mergeCell ref="B27:K27"/>
    <mergeCell ref="A28:K28"/>
    <mergeCell ref="A2:A3"/>
    <mergeCell ref="B2:B3"/>
    <mergeCell ref="B4:B6"/>
    <mergeCell ref="B7:B8"/>
    <mergeCell ref="B12:B13"/>
    <mergeCell ref="B14:B17"/>
    <mergeCell ref="B20:B22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F16" sqref="F16"/>
    </sheetView>
  </sheetViews>
  <sheetFormatPr defaultColWidth="8.88888888888889" defaultRowHeight="15.6"/>
  <cols>
    <col min="2" max="2" width="28.5555555555556" style="1" customWidth="1"/>
    <col min="3" max="3" width="21" customWidth="1"/>
    <col min="4" max="4" width="11" customWidth="1"/>
    <col min="5" max="5" width="10.1111111111111" customWidth="1"/>
    <col min="6" max="6" width="14.7777777777778" style="2" customWidth="1"/>
    <col min="7" max="7" width="7.66666666666667" customWidth="1"/>
    <col min="8" max="8" width="11.2222222222222" customWidth="1"/>
    <col min="9" max="9" width="12.1111111111111" customWidth="1"/>
    <col min="10" max="10" width="16.5555555555556" customWidth="1"/>
  </cols>
  <sheetData>
    <row r="1" ht="22.2" spans="1:10">
      <c r="A1" s="3" t="s">
        <v>0</v>
      </c>
      <c r="B1" s="4"/>
      <c r="C1" s="5"/>
      <c r="D1" s="5"/>
      <c r="E1" s="5"/>
      <c r="F1" s="6"/>
      <c r="G1" s="7"/>
      <c r="H1" s="8"/>
      <c r="I1" s="9"/>
      <c r="J1" s="7"/>
    </row>
    <row r="2" ht="14.4" spans="1:10">
      <c r="A2" s="10" t="s">
        <v>1</v>
      </c>
      <c r="B2" s="11" t="s">
        <v>3</v>
      </c>
      <c r="C2" s="12" t="s">
        <v>4</v>
      </c>
      <c r="D2" s="12" t="s">
        <v>5</v>
      </c>
      <c r="E2" s="12" t="s">
        <v>6</v>
      </c>
      <c r="F2" s="13" t="s">
        <v>7</v>
      </c>
      <c r="G2" s="14" t="s">
        <v>8</v>
      </c>
      <c r="H2" s="15" t="s">
        <v>9</v>
      </c>
      <c r="I2" s="16" t="s">
        <v>10</v>
      </c>
      <c r="J2" s="14" t="s">
        <v>11</v>
      </c>
    </row>
    <row r="3" ht="14.4" spans="1:10">
      <c r="A3" s="10"/>
      <c r="B3" s="11"/>
      <c r="C3" s="17"/>
      <c r="D3" s="17"/>
      <c r="E3" s="17"/>
      <c r="F3" s="18"/>
      <c r="G3" s="19"/>
      <c r="H3" s="20"/>
      <c r="I3" s="21"/>
      <c r="J3" s="19"/>
    </row>
    <row r="4" ht="21" customHeight="1" spans="1:10">
      <c r="A4" s="22">
        <v>1</v>
      </c>
      <c r="B4" s="23" t="s">
        <v>13</v>
      </c>
      <c r="C4" s="23" t="s">
        <v>14</v>
      </c>
      <c r="D4" s="24">
        <v>245</v>
      </c>
      <c r="E4" s="24" t="s">
        <v>15</v>
      </c>
      <c r="F4" s="25">
        <f>D4</f>
        <v>245</v>
      </c>
      <c r="G4" s="26" t="s">
        <v>16</v>
      </c>
      <c r="H4" s="27"/>
      <c r="I4" s="10">
        <f t="shared" ref="I4:I19" si="0">F4*H4</f>
        <v>0</v>
      </c>
      <c r="J4" s="28"/>
    </row>
    <row r="5" ht="21" customHeight="1" spans="1:10">
      <c r="A5" s="22">
        <v>2</v>
      </c>
      <c r="B5" s="23" t="s">
        <v>17</v>
      </c>
      <c r="C5" s="23" t="s">
        <v>18</v>
      </c>
      <c r="D5" s="24">
        <f>80+50</f>
        <v>130</v>
      </c>
      <c r="E5" s="24">
        <v>64</v>
      </c>
      <c r="F5" s="25">
        <f>D5*E5</f>
        <v>8320</v>
      </c>
      <c r="G5" s="26" t="s">
        <v>21</v>
      </c>
      <c r="H5" s="27"/>
      <c r="I5" s="10">
        <f t="shared" si="0"/>
        <v>0</v>
      </c>
      <c r="J5" s="28"/>
    </row>
    <row r="6" ht="22" customHeight="1" spans="1:10">
      <c r="A6" s="22">
        <v>3</v>
      </c>
      <c r="B6" s="23" t="s">
        <v>28</v>
      </c>
      <c r="C6" s="23" t="s">
        <v>29</v>
      </c>
      <c r="D6" s="24">
        <v>40</v>
      </c>
      <c r="E6" s="24">
        <v>25</v>
      </c>
      <c r="F6" s="25">
        <f>D6*E6</f>
        <v>1000</v>
      </c>
      <c r="G6" s="26" t="s">
        <v>21</v>
      </c>
      <c r="H6" s="27"/>
      <c r="I6" s="10">
        <f t="shared" si="0"/>
        <v>0</v>
      </c>
      <c r="J6" s="28"/>
    </row>
    <row r="7" ht="22" customHeight="1" spans="1:10">
      <c r="A7" s="22">
        <v>4</v>
      </c>
      <c r="B7" s="23" t="s">
        <v>32</v>
      </c>
      <c r="C7" s="23" t="s">
        <v>26</v>
      </c>
      <c r="D7" s="24">
        <v>35</v>
      </c>
      <c r="E7" s="24">
        <v>9</v>
      </c>
      <c r="F7" s="25">
        <f>D7*E7</f>
        <v>315</v>
      </c>
      <c r="G7" s="26" t="s">
        <v>21</v>
      </c>
      <c r="H7" s="27"/>
      <c r="I7" s="10">
        <f t="shared" si="0"/>
        <v>0</v>
      </c>
      <c r="J7" s="28"/>
    </row>
    <row r="8" ht="20" customHeight="1" spans="1:10">
      <c r="A8" s="22">
        <v>5</v>
      </c>
      <c r="B8" s="29" t="s">
        <v>36</v>
      </c>
      <c r="C8" s="23" t="s">
        <v>37</v>
      </c>
      <c r="D8" s="24">
        <v>30</v>
      </c>
      <c r="E8" s="24">
        <v>36</v>
      </c>
      <c r="F8" s="25">
        <f t="shared" ref="F8:F12" si="1">D8*E8</f>
        <v>1080</v>
      </c>
      <c r="G8" s="26" t="s">
        <v>21</v>
      </c>
      <c r="H8" s="27"/>
      <c r="I8" s="10">
        <f t="shared" si="0"/>
        <v>0</v>
      </c>
      <c r="J8" s="23"/>
    </row>
    <row r="9" ht="24" customHeight="1" spans="1:10">
      <c r="A9" s="22">
        <v>6</v>
      </c>
      <c r="B9" s="23" t="s">
        <v>39</v>
      </c>
      <c r="C9" s="23" t="s">
        <v>40</v>
      </c>
      <c r="D9" s="30">
        <v>40</v>
      </c>
      <c r="E9" s="24">
        <v>36</v>
      </c>
      <c r="F9" s="25">
        <f t="shared" si="1"/>
        <v>1440</v>
      </c>
      <c r="G9" s="26" t="s">
        <v>21</v>
      </c>
      <c r="H9" s="27"/>
      <c r="I9" s="10">
        <f t="shared" si="0"/>
        <v>0</v>
      </c>
      <c r="J9" s="31"/>
    </row>
    <row r="10" ht="23" customHeight="1" spans="1:10">
      <c r="A10" s="22">
        <v>7</v>
      </c>
      <c r="B10" s="23" t="s">
        <v>41</v>
      </c>
      <c r="C10" s="23" t="s">
        <v>42</v>
      </c>
      <c r="D10" s="24">
        <v>52</v>
      </c>
      <c r="E10" s="24">
        <v>36</v>
      </c>
      <c r="F10" s="25">
        <f t="shared" si="1"/>
        <v>1872</v>
      </c>
      <c r="G10" s="26" t="s">
        <v>21</v>
      </c>
      <c r="H10" s="27"/>
      <c r="I10" s="10">
        <f t="shared" si="0"/>
        <v>0</v>
      </c>
      <c r="J10" s="31"/>
    </row>
    <row r="11" ht="21" customHeight="1" spans="1:10">
      <c r="A11" s="22">
        <v>8</v>
      </c>
      <c r="B11" s="29" t="s">
        <v>43</v>
      </c>
      <c r="C11" s="23" t="s">
        <v>37</v>
      </c>
      <c r="D11" s="24">
        <v>380</v>
      </c>
      <c r="E11" s="24">
        <v>36</v>
      </c>
      <c r="F11" s="25">
        <f t="shared" si="1"/>
        <v>13680</v>
      </c>
      <c r="G11" s="26" t="s">
        <v>21</v>
      </c>
      <c r="H11" s="27"/>
      <c r="I11" s="10">
        <f t="shared" si="0"/>
        <v>0</v>
      </c>
      <c r="J11" s="31"/>
    </row>
    <row r="12" spans="1:10">
      <c r="A12" s="22">
        <v>9</v>
      </c>
      <c r="B12" s="32" t="s">
        <v>25</v>
      </c>
      <c r="C12" s="23" t="s">
        <v>26</v>
      </c>
      <c r="D12" s="30">
        <v>20</v>
      </c>
      <c r="E12" s="24">
        <v>36</v>
      </c>
      <c r="F12" s="25">
        <f t="shared" si="1"/>
        <v>720</v>
      </c>
      <c r="G12" s="33" t="s">
        <v>21</v>
      </c>
      <c r="H12" s="27"/>
      <c r="I12" s="10">
        <f t="shared" si="0"/>
        <v>0</v>
      </c>
      <c r="J12" s="31"/>
    </row>
    <row r="13" spans="1:10">
      <c r="A13" s="22">
        <v>10</v>
      </c>
      <c r="B13" s="23" t="s">
        <v>55</v>
      </c>
      <c r="C13" s="23" t="s">
        <v>56</v>
      </c>
      <c r="D13" s="24">
        <v>20</v>
      </c>
      <c r="E13" s="24">
        <v>36</v>
      </c>
      <c r="F13" s="34">
        <f>15*36</f>
        <v>540</v>
      </c>
      <c r="G13" s="26" t="s">
        <v>21</v>
      </c>
      <c r="H13" s="27"/>
      <c r="I13" s="10">
        <f t="shared" si="0"/>
        <v>0</v>
      </c>
      <c r="J13" s="31"/>
    </row>
    <row r="14" spans="1:10">
      <c r="A14" s="22">
        <v>11</v>
      </c>
      <c r="B14" s="23" t="s">
        <v>64</v>
      </c>
      <c r="C14" s="23" t="s">
        <v>65</v>
      </c>
      <c r="D14" s="33"/>
      <c r="E14" s="33"/>
      <c r="F14" s="25">
        <v>4</v>
      </c>
      <c r="G14" s="26" t="s">
        <v>21</v>
      </c>
      <c r="H14" s="27"/>
      <c r="I14" s="10">
        <f t="shared" si="0"/>
        <v>0</v>
      </c>
      <c r="J14" s="31"/>
    </row>
    <row r="15" ht="18" customHeight="1" spans="1:10">
      <c r="A15" s="22">
        <v>12</v>
      </c>
      <c r="B15" s="23" t="s">
        <v>19</v>
      </c>
      <c r="C15" s="23" t="s">
        <v>66</v>
      </c>
      <c r="D15" s="24"/>
      <c r="E15" s="24"/>
      <c r="F15" s="25">
        <v>8</v>
      </c>
      <c r="G15" s="26" t="s">
        <v>21</v>
      </c>
      <c r="H15" s="27"/>
      <c r="I15" s="10">
        <f t="shared" si="0"/>
        <v>0</v>
      </c>
      <c r="J15" s="31"/>
    </row>
    <row r="16" spans="1:10">
      <c r="A16" s="22">
        <v>13</v>
      </c>
      <c r="B16" s="23" t="s">
        <v>50</v>
      </c>
      <c r="C16" s="23" t="s">
        <v>67</v>
      </c>
      <c r="D16" s="24"/>
      <c r="E16" s="24"/>
      <c r="F16" s="34">
        <v>12</v>
      </c>
      <c r="G16" s="26" t="s">
        <v>21</v>
      </c>
      <c r="H16" s="27"/>
      <c r="I16" s="10">
        <f t="shared" si="0"/>
        <v>0</v>
      </c>
      <c r="J16" s="31"/>
    </row>
    <row r="17" spans="1:10">
      <c r="A17" s="22">
        <v>14</v>
      </c>
      <c r="B17" s="23" t="s">
        <v>58</v>
      </c>
      <c r="C17" s="23" t="s">
        <v>59</v>
      </c>
      <c r="D17" s="24"/>
      <c r="E17" s="24"/>
      <c r="F17" s="34">
        <v>12</v>
      </c>
      <c r="G17" s="26" t="s">
        <v>21</v>
      </c>
      <c r="H17" s="27"/>
      <c r="I17" s="10">
        <f t="shared" si="0"/>
        <v>0</v>
      </c>
      <c r="J17" s="31"/>
    </row>
    <row r="18" spans="1:10">
      <c r="A18" s="22">
        <v>15</v>
      </c>
      <c r="B18" s="23" t="s">
        <v>51</v>
      </c>
      <c r="C18" s="23"/>
      <c r="D18" s="24"/>
      <c r="E18" s="24"/>
      <c r="F18" s="34">
        <v>900</v>
      </c>
      <c r="G18" s="26" t="s">
        <v>52</v>
      </c>
      <c r="H18" s="27"/>
      <c r="I18" s="10">
        <f t="shared" si="0"/>
        <v>0</v>
      </c>
      <c r="J18" s="31"/>
    </row>
    <row r="19" spans="1:10">
      <c r="A19" s="22">
        <v>16</v>
      </c>
      <c r="B19" s="23" t="s">
        <v>60</v>
      </c>
      <c r="C19" s="23"/>
      <c r="D19" s="24"/>
      <c r="E19" s="24"/>
      <c r="F19" s="34">
        <v>150</v>
      </c>
      <c r="G19" s="26" t="s">
        <v>61</v>
      </c>
      <c r="H19" s="27">
        <v>9</v>
      </c>
      <c r="I19" s="10">
        <f t="shared" si="0"/>
        <v>1350</v>
      </c>
      <c r="J19" s="31"/>
    </row>
    <row r="20" spans="1:10">
      <c r="A20" s="22">
        <v>17</v>
      </c>
      <c r="B20" s="23" t="s">
        <v>68</v>
      </c>
      <c r="C20" s="23"/>
      <c r="D20" s="23"/>
      <c r="E20" s="23"/>
      <c r="F20" s="23"/>
      <c r="G20" s="23"/>
      <c r="H20" s="23"/>
      <c r="I20" s="10"/>
      <c r="J20" s="23"/>
    </row>
    <row r="21" spans="1:10">
      <c r="A21" s="22"/>
      <c r="B21" s="35" t="s">
        <v>10</v>
      </c>
      <c r="C21" s="35"/>
      <c r="D21" s="24"/>
      <c r="E21" s="24"/>
      <c r="F21" s="36"/>
      <c r="G21" s="37"/>
      <c r="H21" s="27"/>
      <c r="I21" s="38">
        <f>SUM(I6:I19)</f>
        <v>1350</v>
      </c>
      <c r="J21" s="31"/>
    </row>
    <row r="22" ht="138" customHeight="1" spans="1:10">
      <c r="A22" s="10"/>
      <c r="B22" s="39" t="s">
        <v>62</v>
      </c>
      <c r="C22" s="40"/>
      <c r="D22" s="40"/>
      <c r="E22" s="40"/>
      <c r="F22" s="40"/>
      <c r="G22" s="40"/>
      <c r="H22" s="40"/>
      <c r="I22" s="40"/>
      <c r="J22" s="41"/>
    </row>
    <row r="23" ht="114" customHeight="1" spans="1:10">
      <c r="A23" s="42" t="s">
        <v>63</v>
      </c>
      <c r="B23" s="43"/>
      <c r="C23" s="43"/>
      <c r="D23" s="43"/>
      <c r="E23" s="43"/>
      <c r="F23" s="43"/>
      <c r="G23" s="43"/>
      <c r="H23" s="43"/>
      <c r="I23" s="43"/>
      <c r="J23" s="43"/>
    </row>
  </sheetData>
  <mergeCells count="13">
    <mergeCell ref="A1:J1"/>
    <mergeCell ref="B22:J22"/>
    <mergeCell ref="A23:J2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苗木量（含位置）</vt:lpstr>
      <vt:lpstr>苗木预算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李民荣</dc:creator>
  <cp:lastModifiedBy>劳动人民</cp:lastModifiedBy>
  <dcterms:created xsi:type="dcterms:W3CDTF">2026-01-14T06:08:00Z</dcterms:created>
  <dcterms:modified xsi:type="dcterms:W3CDTF">2026-01-28T02:39:09Z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D9589CAE0A8B453FBA404B7090E59B29_13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