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J7" authorId="0">
      <text>
        <r>
          <rPr>
            <sz val="9"/>
            <rFont val="宋体"/>
            <charset val="134"/>
          </rPr>
          <t>备注处需添加加油站加油油表图片，且油表图片含有定位及时间信息</t>
        </r>
      </text>
    </comment>
  </commentList>
</comments>
</file>

<file path=xl/sharedStrings.xml><?xml version="1.0" encoding="utf-8"?>
<sst xmlns="http://schemas.openxmlformats.org/spreadsheetml/2006/main" count="158" uniqueCount="24">
  <si>
    <t>疾控中心 项 目 加 油 登 记 表</t>
  </si>
  <si>
    <t>开始日期</t>
  </si>
  <si>
    <t>截止日期</t>
  </si>
  <si>
    <t>车牌号码</t>
  </si>
  <si>
    <t>加油总额</t>
  </si>
  <si>
    <t>扫雪车</t>
  </si>
  <si>
    <t>加油日期</t>
  </si>
  <si>
    <t>加油地点</t>
  </si>
  <si>
    <t>用油品种</t>
  </si>
  <si>
    <t>油费单价</t>
  </si>
  <si>
    <t>加油量</t>
  </si>
  <si>
    <t>总金额</t>
  </si>
  <si>
    <t>加油人</t>
  </si>
  <si>
    <t>加油原因</t>
  </si>
  <si>
    <t>备注</t>
  </si>
  <si>
    <t>乌鲁木齐市</t>
  </si>
  <si>
    <t>92#</t>
  </si>
  <si>
    <t>牛叶丞</t>
  </si>
  <si>
    <t>扫雪清扫</t>
  </si>
  <si>
    <t>-35#</t>
  </si>
  <si>
    <t>12.3提报报销</t>
  </si>
  <si>
    <t>12.15提报报销</t>
  </si>
  <si>
    <t>顾金津</t>
  </si>
  <si>
    <t>汽油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</si>
</sst>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rgb="FF000000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0"/>
      <scheme val="minor"/>
    </font>
    <font>
      <sz val="11"/>
      <color rgb="FF000000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6E3E3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</fills>
  <borders count="20">
    <border>
      <left/>
      <right/>
      <top/>
      <bottom/>
      <diagonal/>
    </border>
    <border>
      <left style="dotted">
        <color rgb="FF7F7F7F"/>
      </left>
      <right style="dotted">
        <color rgb="FF7F7F7F"/>
      </right>
      <top style="dotted">
        <color rgb="FF7F7F7F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7" borderId="1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3">
      <alignment vertical="center"/>
    </xf>
    <xf numFmtId="0" fontId="12" fillId="0" borderId="13">
      <alignment vertical="center"/>
    </xf>
    <xf numFmtId="0" fontId="13" fillId="0" borderId="14">
      <alignment vertical="center"/>
    </xf>
    <xf numFmtId="0" fontId="13" fillId="0" borderId="0">
      <alignment vertical="center"/>
    </xf>
    <xf numFmtId="0" fontId="14" fillId="8" borderId="15">
      <alignment vertical="center"/>
    </xf>
    <xf numFmtId="0" fontId="15" fillId="9" borderId="16">
      <alignment vertical="center"/>
    </xf>
    <xf numFmtId="0" fontId="16" fillId="9" borderId="15">
      <alignment vertical="center"/>
    </xf>
    <xf numFmtId="0" fontId="17" fillId="10" borderId="17">
      <alignment vertical="center"/>
    </xf>
    <xf numFmtId="0" fontId="18" fillId="0" borderId="18">
      <alignment vertical="center"/>
    </xf>
    <xf numFmtId="0" fontId="19" fillId="0" borderId="19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10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3" fillId="33" borderId="0">
      <alignment vertical="center"/>
    </xf>
    <xf numFmtId="0" fontId="24" fillId="34" borderId="0">
      <alignment vertical="center"/>
    </xf>
    <xf numFmtId="0" fontId="24" fillId="35" borderId="0">
      <alignment vertical="center"/>
    </xf>
    <xf numFmtId="0" fontId="23" fillId="36" borderId="0">
      <alignment vertical="center"/>
    </xf>
  </cellStyleXfs>
  <cellXfs count="49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58" fontId="3" fillId="4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3" fillId="4" borderId="0" xfId="0" applyNumberFormat="1" applyFont="1" applyFill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4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4" fontId="0" fillId="5" borderId="2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176" fontId="0" fillId="0" borderId="8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BCDCE"/>
      <color rgb="00C6E3E3"/>
      <color rgb="00FDCBCA"/>
      <color rgb="00FFE6E6"/>
      <color rgb="00FFF7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35"/>
  <sheetViews>
    <sheetView showGridLines="0" tabSelected="1" workbookViewId="0">
      <selection activeCell="E11" sqref="E11"/>
    </sheetView>
  </sheetViews>
  <sheetFormatPr defaultColWidth="9" defaultRowHeight="13.5"/>
  <cols>
    <col min="1" max="1" width="12.375" style="2" customWidth="1"/>
    <col min="2" max="2" width="13" customWidth="1"/>
    <col min="3" max="3" width="29.125" customWidth="1"/>
    <col min="4" max="4" width="15.275" customWidth="1"/>
    <col min="5" max="5" width="11.125" customWidth="1"/>
    <col min="6" max="6" width="13" style="3" customWidth="1"/>
    <col min="7" max="7" width="13.5" customWidth="1"/>
    <col min="8" max="8" width="11.375" customWidth="1"/>
    <col min="9" max="9" width="12.125" customWidth="1"/>
    <col min="10" max="10" width="16.7583333333333" customWidth="1"/>
  </cols>
  <sheetData>
    <row r="2" ht="42" customHeight="1" spans="1:10">
      <c r="A2" s="4" t="s">
        <v>0</v>
      </c>
      <c r="B2" s="4"/>
      <c r="C2" s="4"/>
      <c r="D2" s="4"/>
      <c r="E2" s="4"/>
      <c r="F2" s="5"/>
      <c r="G2" s="4"/>
      <c r="H2" s="4"/>
      <c r="I2" s="4"/>
      <c r="J2" s="4"/>
    </row>
    <row r="3" ht="15" customHeight="1" spans="1:10">
      <c r="A3" s="6" t="s">
        <v>1</v>
      </c>
      <c r="B3" s="7">
        <v>45992</v>
      </c>
      <c r="C3" s="6" t="s">
        <v>2</v>
      </c>
      <c r="D3" s="7">
        <v>46058</v>
      </c>
      <c r="E3" s="8" t="s">
        <v>3</v>
      </c>
      <c r="F3" s="9"/>
      <c r="G3" s="8" t="s">
        <v>4</v>
      </c>
      <c r="H3" s="10"/>
      <c r="I3" s="10"/>
      <c r="J3" s="10"/>
    </row>
    <row r="4" ht="20" customHeight="1" spans="1:10">
      <c r="A4" s="6"/>
      <c r="B4" s="7"/>
      <c r="C4" s="6"/>
      <c r="D4" s="7"/>
      <c r="E4" s="8"/>
      <c r="F4" s="9"/>
      <c r="G4" s="8"/>
      <c r="H4" s="10">
        <f>SUMPRODUCT(($A$8:$A$2081&gt;=B3)*($A$8:$A$2081&lt;=D3)*($B$8:$B$2081=F4)*$G$8:$G$2081)</f>
        <v>0</v>
      </c>
      <c r="I4" s="10"/>
      <c r="J4" s="10"/>
    </row>
    <row r="5" ht="20" customHeight="1" spans="1:10">
      <c r="A5" s="6"/>
      <c r="B5" s="7"/>
      <c r="C5" s="6"/>
      <c r="D5" s="7"/>
      <c r="E5" s="8"/>
      <c r="F5" s="9" t="s">
        <v>5</v>
      </c>
      <c r="G5" s="8"/>
      <c r="H5" s="10">
        <v>1899.97</v>
      </c>
      <c r="I5" s="10"/>
      <c r="J5" s="10"/>
    </row>
    <row r="6" ht="18.75" spans="1:10">
      <c r="A6" s="6"/>
      <c r="B6" s="7"/>
      <c r="C6" s="6"/>
      <c r="D6" s="7"/>
      <c r="E6" s="8"/>
      <c r="G6" s="8"/>
      <c r="H6" s="10">
        <f>SUMPRODUCT(($A$8:$A$2081&gt;=B3)*($A$8:$A$2081&lt;=D3)*($B$8:$B$2081=F6)*$G$8:$G$2081)</f>
        <v>0</v>
      </c>
      <c r="I6" s="10"/>
      <c r="J6" s="10"/>
    </row>
    <row r="7" ht="40" customHeight="1" spans="1:10">
      <c r="A7" s="11" t="s">
        <v>6</v>
      </c>
      <c r="B7" s="12" t="s">
        <v>3</v>
      </c>
      <c r="C7" s="12" t="s">
        <v>7</v>
      </c>
      <c r="D7" s="12" t="s">
        <v>8</v>
      </c>
      <c r="E7" s="12" t="s">
        <v>9</v>
      </c>
      <c r="F7" s="12" t="s">
        <v>10</v>
      </c>
      <c r="G7" s="12" t="s">
        <v>11</v>
      </c>
      <c r="H7" s="12" t="s">
        <v>12</v>
      </c>
      <c r="I7" s="12" t="s">
        <v>13</v>
      </c>
      <c r="J7" s="12" t="s">
        <v>14</v>
      </c>
    </row>
    <row r="8" ht="20" customHeight="1" spans="1:10">
      <c r="A8" s="13">
        <v>45972</v>
      </c>
      <c r="B8" s="14" t="s">
        <v>5</v>
      </c>
      <c r="C8" s="15" t="s">
        <v>15</v>
      </c>
      <c r="D8" s="14" t="s">
        <v>16</v>
      </c>
      <c r="E8" s="16">
        <v>6.74</v>
      </c>
      <c r="F8" s="14">
        <v>31.46</v>
      </c>
      <c r="G8" s="16">
        <f>212</f>
        <v>212</v>
      </c>
      <c r="H8" s="14" t="s">
        <v>17</v>
      </c>
      <c r="I8" s="14" t="s">
        <v>18</v>
      </c>
      <c r="J8" s="17"/>
    </row>
    <row r="9" ht="20" customHeight="1" spans="1:10">
      <c r="A9" s="13">
        <v>45972</v>
      </c>
      <c r="B9" s="14" t="s">
        <v>5</v>
      </c>
      <c r="C9" s="15" t="s">
        <v>15</v>
      </c>
      <c r="D9" s="14" t="s">
        <v>19</v>
      </c>
      <c r="E9" s="16">
        <v>7.13</v>
      </c>
      <c r="F9" s="14">
        <v>30.02</v>
      </c>
      <c r="G9" s="16">
        <f>214</f>
        <v>214</v>
      </c>
      <c r="H9" s="14" t="s">
        <v>17</v>
      </c>
      <c r="I9" s="14" t="s">
        <v>18</v>
      </c>
      <c r="J9" s="17"/>
    </row>
    <row r="10" s="1" customFormat="1" ht="20" customHeight="1" spans="1:10">
      <c r="A10" s="18">
        <v>45983</v>
      </c>
      <c r="B10" s="19" t="s">
        <v>5</v>
      </c>
      <c r="C10" s="20" t="s">
        <v>15</v>
      </c>
      <c r="D10" s="19" t="s">
        <v>16</v>
      </c>
      <c r="E10" s="21">
        <v>6.74</v>
      </c>
      <c r="F10" s="19">
        <v>30</v>
      </c>
      <c r="G10" s="21">
        <f>E10*F10</f>
        <v>202.2</v>
      </c>
      <c r="H10" s="19" t="s">
        <v>17</v>
      </c>
      <c r="I10" s="19" t="s">
        <v>18</v>
      </c>
      <c r="J10" s="22" t="s">
        <v>20</v>
      </c>
    </row>
    <row r="11" s="1" customFormat="1" ht="20" customHeight="1" spans="1:10">
      <c r="A11" s="18">
        <v>45984</v>
      </c>
      <c r="B11" s="19" t="s">
        <v>5</v>
      </c>
      <c r="C11" s="20" t="s">
        <v>15</v>
      </c>
      <c r="D11" s="19" t="s">
        <v>19</v>
      </c>
      <c r="E11" s="21">
        <v>7.13</v>
      </c>
      <c r="F11" s="19">
        <v>30.99</v>
      </c>
      <c r="G11" s="21">
        <v>221</v>
      </c>
      <c r="H11" s="19" t="s">
        <v>17</v>
      </c>
      <c r="I11" s="19" t="s">
        <v>18</v>
      </c>
      <c r="J11" s="23"/>
    </row>
    <row r="12" s="1" customFormat="1" ht="20" customHeight="1" spans="1:10">
      <c r="A12" s="18">
        <v>45984</v>
      </c>
      <c r="B12" s="19" t="s">
        <v>5</v>
      </c>
      <c r="C12" s="20" t="s">
        <v>15</v>
      </c>
      <c r="D12" s="19" t="s">
        <v>19</v>
      </c>
      <c r="E12" s="21">
        <v>7.13</v>
      </c>
      <c r="F12" s="19">
        <v>22.86</v>
      </c>
      <c r="G12" s="21">
        <v>163</v>
      </c>
      <c r="H12" s="19" t="s">
        <v>17</v>
      </c>
      <c r="I12" s="19" t="s">
        <v>18</v>
      </c>
      <c r="J12" s="23"/>
    </row>
    <row r="13" s="1" customFormat="1" ht="20" customHeight="1" spans="1:10">
      <c r="A13" s="18">
        <v>45985</v>
      </c>
      <c r="B13" s="19" t="s">
        <v>5</v>
      </c>
      <c r="C13" s="20" t="s">
        <v>15</v>
      </c>
      <c r="D13" s="19" t="s">
        <v>19</v>
      </c>
      <c r="E13" s="21">
        <v>7.13</v>
      </c>
      <c r="F13" s="19">
        <v>100.29</v>
      </c>
      <c r="G13" s="21">
        <v>694.94</v>
      </c>
      <c r="H13" s="19" t="s">
        <v>17</v>
      </c>
      <c r="I13" s="19" t="s">
        <v>18</v>
      </c>
      <c r="J13" s="23"/>
    </row>
    <row r="14" s="1" customFormat="1" ht="20" customHeight="1" spans="1:10">
      <c r="A14" s="18">
        <v>45986</v>
      </c>
      <c r="B14" s="19" t="s">
        <v>5</v>
      </c>
      <c r="C14" s="20" t="s">
        <v>15</v>
      </c>
      <c r="D14" s="19" t="s">
        <v>19</v>
      </c>
      <c r="E14" s="21">
        <v>7.13</v>
      </c>
      <c r="F14" s="19">
        <v>52.59</v>
      </c>
      <c r="G14" s="21">
        <v>375</v>
      </c>
      <c r="H14" s="19" t="s">
        <v>17</v>
      </c>
      <c r="I14" s="19" t="s">
        <v>18</v>
      </c>
      <c r="J14" s="24"/>
    </row>
    <row r="15" s="1" customFormat="1" ht="20" customHeight="1" spans="1:10">
      <c r="A15" s="25">
        <v>45996</v>
      </c>
      <c r="B15" s="26" t="s">
        <v>5</v>
      </c>
      <c r="C15" s="27" t="s">
        <v>15</v>
      </c>
      <c r="D15" s="26" t="s">
        <v>19</v>
      </c>
      <c r="E15" s="28">
        <v>7.07</v>
      </c>
      <c r="F15" s="26">
        <v>31.83</v>
      </c>
      <c r="G15" s="28">
        <v>225</v>
      </c>
      <c r="H15" s="26" t="s">
        <v>17</v>
      </c>
      <c r="I15" s="26" t="s">
        <v>18</v>
      </c>
      <c r="J15" s="29" t="s">
        <v>21</v>
      </c>
    </row>
    <row r="16" ht="20" customHeight="1" spans="1:10">
      <c r="A16" s="25">
        <v>46002</v>
      </c>
      <c r="B16" s="26" t="s">
        <v>5</v>
      </c>
      <c r="C16" s="27" t="s">
        <v>15</v>
      </c>
      <c r="D16" s="26" t="s">
        <v>19</v>
      </c>
      <c r="E16" s="28">
        <v>7.04</v>
      </c>
      <c r="F16" s="26">
        <v>109.95</v>
      </c>
      <c r="G16" s="28">
        <v>774</v>
      </c>
      <c r="H16" s="26" t="s">
        <v>22</v>
      </c>
      <c r="I16" s="26" t="s">
        <v>18</v>
      </c>
      <c r="J16" s="29"/>
    </row>
    <row r="17" ht="20" customHeight="1" spans="1:10">
      <c r="A17" s="25">
        <v>46002</v>
      </c>
      <c r="B17" s="26" t="s">
        <v>5</v>
      </c>
      <c r="C17" s="27" t="s">
        <v>15</v>
      </c>
      <c r="D17" s="26" t="s">
        <v>19</v>
      </c>
      <c r="E17" s="28">
        <v>7.04</v>
      </c>
      <c r="F17" s="26">
        <v>71.19</v>
      </c>
      <c r="G17" s="28">
        <v>501.17</v>
      </c>
      <c r="H17" s="26" t="s">
        <v>17</v>
      </c>
      <c r="I17" s="26" t="s">
        <v>18</v>
      </c>
      <c r="J17" s="29"/>
    </row>
    <row r="18" ht="20" customHeight="1" spans="1:10">
      <c r="A18" s="25">
        <v>46002</v>
      </c>
      <c r="B18" s="26" t="s">
        <v>5</v>
      </c>
      <c r="C18" s="27" t="s">
        <v>15</v>
      </c>
      <c r="D18" s="30" t="s">
        <v>16</v>
      </c>
      <c r="E18" s="28">
        <v>6.66</v>
      </c>
      <c r="F18" s="26">
        <v>30.04</v>
      </c>
      <c r="G18" s="28">
        <v>200</v>
      </c>
      <c r="H18" s="26" t="s">
        <v>17</v>
      </c>
      <c r="I18" s="26" t="s">
        <v>18</v>
      </c>
      <c r="J18" s="29"/>
    </row>
    <row r="19" ht="20" customHeight="1" spans="1:10">
      <c r="A19" s="25">
        <v>46002</v>
      </c>
      <c r="B19" s="26" t="s">
        <v>5</v>
      </c>
      <c r="C19" s="27" t="s">
        <v>15</v>
      </c>
      <c r="D19" s="30" t="s">
        <v>16</v>
      </c>
      <c r="E19" s="28">
        <v>6.66</v>
      </c>
      <c r="F19" s="26">
        <v>30</v>
      </c>
      <c r="G19" s="28">
        <f t="shared" ref="G16:G33" si="0">E19*F19</f>
        <v>199.8</v>
      </c>
      <c r="H19" s="26" t="s">
        <v>17</v>
      </c>
      <c r="I19" s="26" t="s">
        <v>18</v>
      </c>
      <c r="J19" s="31"/>
    </row>
    <row r="20" ht="20" customHeight="1" spans="1:10">
      <c r="A20" s="13">
        <v>46013</v>
      </c>
      <c r="B20" s="19" t="s">
        <v>5</v>
      </c>
      <c r="C20" s="20" t="s">
        <v>15</v>
      </c>
      <c r="D20" s="19" t="s">
        <v>19</v>
      </c>
      <c r="E20" s="16">
        <v>7.04</v>
      </c>
      <c r="F20" s="14">
        <v>42.18</v>
      </c>
      <c r="G20" s="16">
        <f t="shared" si="0"/>
        <v>296.9472</v>
      </c>
      <c r="H20" s="32" t="s">
        <v>22</v>
      </c>
      <c r="I20" s="32" t="s">
        <v>18</v>
      </c>
      <c r="J20" s="17"/>
    </row>
    <row r="21" ht="20" customHeight="1" spans="1:10">
      <c r="A21" s="13">
        <v>46013</v>
      </c>
      <c r="B21" s="19" t="s">
        <v>5</v>
      </c>
      <c r="C21" s="20" t="s">
        <v>15</v>
      </c>
      <c r="D21" s="19" t="s">
        <v>19</v>
      </c>
      <c r="E21" s="16">
        <v>7.04</v>
      </c>
      <c r="F21" s="14">
        <v>66.06</v>
      </c>
      <c r="G21" s="16">
        <f t="shared" si="0"/>
        <v>465.0624</v>
      </c>
      <c r="H21" s="32" t="s">
        <v>22</v>
      </c>
      <c r="I21" s="32" t="s">
        <v>18</v>
      </c>
      <c r="J21" s="17"/>
    </row>
    <row r="22" ht="20" customHeight="1" spans="1:10">
      <c r="A22" s="13">
        <v>46013</v>
      </c>
      <c r="B22" s="19" t="s">
        <v>5</v>
      </c>
      <c r="C22" s="20" t="s">
        <v>15</v>
      </c>
      <c r="D22" s="19" t="s">
        <v>19</v>
      </c>
      <c r="E22" s="16">
        <v>7.04</v>
      </c>
      <c r="F22" s="14">
        <v>56.52</v>
      </c>
      <c r="G22" s="16">
        <f t="shared" si="0"/>
        <v>397.9008</v>
      </c>
      <c r="H22" s="32" t="s">
        <v>22</v>
      </c>
      <c r="I22" s="32" t="s">
        <v>18</v>
      </c>
      <c r="J22" s="17"/>
    </row>
    <row r="23" ht="20" customHeight="1" spans="1:10">
      <c r="A23" s="33">
        <v>46018</v>
      </c>
      <c r="B23" s="34" t="s">
        <v>5</v>
      </c>
      <c r="C23" s="35" t="s">
        <v>15</v>
      </c>
      <c r="D23" s="34" t="s">
        <v>19</v>
      </c>
      <c r="E23" s="36">
        <v>6.53</v>
      </c>
      <c r="F23" s="37">
        <v>30.63</v>
      </c>
      <c r="G23" s="36">
        <f t="shared" si="0"/>
        <v>200.0139</v>
      </c>
      <c r="H23" s="38" t="s">
        <v>22</v>
      </c>
      <c r="I23" s="38" t="s">
        <v>18</v>
      </c>
      <c r="J23" s="39"/>
    </row>
    <row r="24" ht="20" customHeight="1" spans="1:10">
      <c r="A24" s="40">
        <v>46018</v>
      </c>
      <c r="B24" s="41" t="s">
        <v>5</v>
      </c>
      <c r="C24" s="42" t="s">
        <v>15</v>
      </c>
      <c r="D24" s="41" t="s">
        <v>19</v>
      </c>
      <c r="E24" s="43">
        <v>6.89</v>
      </c>
      <c r="F24" s="44">
        <v>40.64</v>
      </c>
      <c r="G24" s="43">
        <f t="shared" si="0"/>
        <v>280.0096</v>
      </c>
      <c r="H24" s="45" t="s">
        <v>22</v>
      </c>
      <c r="I24" s="45" t="s">
        <v>18</v>
      </c>
      <c r="J24" s="39"/>
    </row>
    <row r="25" ht="20" customHeight="1" spans="1:10">
      <c r="A25" s="40">
        <v>46022</v>
      </c>
      <c r="B25" s="41" t="s">
        <v>5</v>
      </c>
      <c r="C25" s="42" t="s">
        <v>15</v>
      </c>
      <c r="D25" s="41" t="s">
        <v>19</v>
      </c>
      <c r="E25" s="43">
        <v>6.89</v>
      </c>
      <c r="F25" s="44">
        <v>52.98</v>
      </c>
      <c r="G25" s="43">
        <f t="shared" si="0"/>
        <v>365.0322</v>
      </c>
      <c r="H25" s="45" t="s">
        <v>22</v>
      </c>
      <c r="I25" s="45" t="s">
        <v>18</v>
      </c>
      <c r="J25" s="39"/>
    </row>
    <row r="26" ht="20" customHeight="1" spans="1:10">
      <c r="A26" s="40">
        <v>46031</v>
      </c>
      <c r="B26" s="41" t="s">
        <v>5</v>
      </c>
      <c r="C26" s="42" t="s">
        <v>15</v>
      </c>
      <c r="D26" s="41" t="s">
        <v>19</v>
      </c>
      <c r="E26" s="43">
        <v>6.89</v>
      </c>
      <c r="F26" s="44">
        <v>40.06</v>
      </c>
      <c r="G26" s="43">
        <f t="shared" si="0"/>
        <v>276.0134</v>
      </c>
      <c r="H26" s="45" t="s">
        <v>22</v>
      </c>
      <c r="I26" s="45" t="s">
        <v>18</v>
      </c>
      <c r="J26" s="46"/>
    </row>
    <row r="27" ht="20" customHeight="1" spans="1:10">
      <c r="A27" s="40">
        <v>46033</v>
      </c>
      <c r="B27" s="41" t="s">
        <v>5</v>
      </c>
      <c r="C27" s="42" t="s">
        <v>15</v>
      </c>
      <c r="D27" s="41" t="s">
        <v>19</v>
      </c>
      <c r="E27" s="43">
        <v>6.89</v>
      </c>
      <c r="F27" s="44">
        <v>40.06</v>
      </c>
      <c r="G27" s="43">
        <f t="shared" si="0"/>
        <v>276.0134</v>
      </c>
      <c r="H27" s="45" t="s">
        <v>22</v>
      </c>
      <c r="I27" s="45" t="s">
        <v>18</v>
      </c>
      <c r="J27" s="47"/>
    </row>
    <row r="28" ht="20" customHeight="1" spans="1:10">
      <c r="A28" s="40">
        <v>46038</v>
      </c>
      <c r="B28" s="41" t="s">
        <v>5</v>
      </c>
      <c r="C28" s="42" t="s">
        <v>15</v>
      </c>
      <c r="D28" s="41" t="s">
        <v>19</v>
      </c>
      <c r="E28" s="43">
        <v>6.89</v>
      </c>
      <c r="F28" s="44">
        <v>40.65</v>
      </c>
      <c r="G28" s="43">
        <f t="shared" si="0"/>
        <v>280.0785</v>
      </c>
      <c r="H28" s="45" t="s">
        <v>22</v>
      </c>
      <c r="I28" s="45" t="s">
        <v>18</v>
      </c>
      <c r="J28" s="48"/>
    </row>
    <row r="29" ht="20" customHeight="1" spans="1:10">
      <c r="A29" s="40">
        <v>46038</v>
      </c>
      <c r="B29" s="41" t="s">
        <v>5</v>
      </c>
      <c r="C29" s="42" t="s">
        <v>15</v>
      </c>
      <c r="D29" s="41" t="s">
        <v>19</v>
      </c>
      <c r="E29" s="43">
        <v>6.53</v>
      </c>
      <c r="F29" s="44">
        <v>30.63</v>
      </c>
      <c r="G29" s="43">
        <f t="shared" si="0"/>
        <v>200.0139</v>
      </c>
      <c r="H29" s="45" t="s">
        <v>22</v>
      </c>
      <c r="I29" s="45" t="s">
        <v>18</v>
      </c>
      <c r="J29" s="48"/>
    </row>
    <row r="30" ht="20" customHeight="1" spans="1:10">
      <c r="A30" s="40">
        <v>46040</v>
      </c>
      <c r="B30" s="41" t="s">
        <v>5</v>
      </c>
      <c r="C30" s="42" t="s">
        <v>15</v>
      </c>
      <c r="D30" s="41" t="s">
        <v>19</v>
      </c>
      <c r="E30" s="43">
        <v>6.89</v>
      </c>
      <c r="F30" s="44">
        <v>39.19</v>
      </c>
      <c r="G30" s="43">
        <f t="shared" si="0"/>
        <v>270.0191</v>
      </c>
      <c r="H30" s="45" t="s">
        <v>22</v>
      </c>
      <c r="I30" s="45" t="s">
        <v>18</v>
      </c>
      <c r="J30" s="48"/>
    </row>
    <row r="31" ht="18" customHeight="1" spans="1:10">
      <c r="A31" s="40">
        <v>46042</v>
      </c>
      <c r="B31" s="41" t="s">
        <v>5</v>
      </c>
      <c r="C31" s="42" t="s">
        <v>15</v>
      </c>
      <c r="D31" s="41" t="s">
        <v>19</v>
      </c>
      <c r="E31" s="43">
        <v>6.89</v>
      </c>
      <c r="F31" s="44">
        <v>41.51</v>
      </c>
      <c r="G31" s="43">
        <f t="shared" si="0"/>
        <v>286.0039</v>
      </c>
      <c r="H31" s="45" t="s">
        <v>22</v>
      </c>
      <c r="I31" s="45" t="s">
        <v>18</v>
      </c>
      <c r="J31" s="48"/>
    </row>
    <row r="32" spans="1:10">
      <c r="A32" s="40">
        <v>46044</v>
      </c>
      <c r="B32" s="41" t="s">
        <v>5</v>
      </c>
      <c r="C32" s="42" t="s">
        <v>15</v>
      </c>
      <c r="D32" s="3" t="s">
        <v>23</v>
      </c>
      <c r="E32" s="43">
        <v>6.6</v>
      </c>
      <c r="F32" s="44">
        <v>30</v>
      </c>
      <c r="G32" s="43">
        <f t="shared" si="0"/>
        <v>198</v>
      </c>
      <c r="H32" s="45" t="s">
        <v>22</v>
      </c>
      <c r="I32" s="45" t="s">
        <v>18</v>
      </c>
      <c r="J32" s="48"/>
    </row>
    <row r="33" spans="1:10">
      <c r="A33" s="40">
        <v>46052</v>
      </c>
      <c r="B33" s="41" t="s">
        <v>5</v>
      </c>
      <c r="C33" s="42" t="s">
        <v>15</v>
      </c>
      <c r="D33" s="41" t="s">
        <v>19</v>
      </c>
      <c r="E33" s="43">
        <v>6.97</v>
      </c>
      <c r="F33" s="44">
        <v>41.61</v>
      </c>
      <c r="G33" s="43">
        <f t="shared" si="0"/>
        <v>290.0217</v>
      </c>
      <c r="H33" s="45" t="s">
        <v>22</v>
      </c>
      <c r="I33" s="45" t="s">
        <v>18</v>
      </c>
      <c r="J33" s="48"/>
    </row>
    <row r="34" spans="1:10">
      <c r="A34" s="40">
        <v>46058</v>
      </c>
      <c r="B34" s="41" t="s">
        <v>5</v>
      </c>
      <c r="C34" s="42" t="s">
        <v>15</v>
      </c>
      <c r="D34" s="41" t="s">
        <v>19</v>
      </c>
      <c r="E34" s="43">
        <v>6.76</v>
      </c>
      <c r="F34" s="44">
        <v>29.59</v>
      </c>
      <c r="G34" s="43">
        <f>E34*F34</f>
        <v>200.0284</v>
      </c>
      <c r="H34" s="45" t="s">
        <v>22</v>
      </c>
      <c r="I34" s="45" t="s">
        <v>18</v>
      </c>
      <c r="J34" s="48"/>
    </row>
    <row r="35" spans="1:10">
      <c r="A35" s="40">
        <v>46058</v>
      </c>
      <c r="B35" s="41" t="s">
        <v>5</v>
      </c>
      <c r="C35" s="42" t="s">
        <v>15</v>
      </c>
      <c r="D35" s="41" t="s">
        <v>19</v>
      </c>
      <c r="E35" s="43">
        <v>7.15</v>
      </c>
      <c r="F35" s="44">
        <v>40.56</v>
      </c>
      <c r="G35" s="43">
        <f>E35*F35</f>
        <v>290.004</v>
      </c>
      <c r="H35" s="45" t="s">
        <v>22</v>
      </c>
      <c r="I35" s="45" t="s">
        <v>18</v>
      </c>
      <c r="J35" s="48"/>
    </row>
  </sheetData>
  <mergeCells count="13">
    <mergeCell ref="A2:J2"/>
    <mergeCell ref="H3:J3"/>
    <mergeCell ref="H4:J4"/>
    <mergeCell ref="H5:J5"/>
    <mergeCell ref="H6:J6"/>
    <mergeCell ref="A3:A6"/>
    <mergeCell ref="B3:B6"/>
    <mergeCell ref="C3:C6"/>
    <mergeCell ref="D3:D6"/>
    <mergeCell ref="E3:E6"/>
    <mergeCell ref="G3:G6"/>
    <mergeCell ref="J10:J14"/>
    <mergeCell ref="J15:J19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2020-09-24T07:46:00Z</dcterms:created>
  <dcterms:modified xsi:type="dcterms:W3CDTF">2026-02-05T08:59:17Z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40B9DBA026B949D19885D36AB00D47D9_13</vt:lpwstr>
  </property>
  <property fmtid="{D5CDD505-2E9C-101B-9397-08002B2CF9AE}" pid="3" name="KSOProductBuildVer">
    <vt:lpwstr>2052-12.1.0.24034</vt:lpwstr>
  </property>
  <property fmtid="{D5CDD505-2E9C-101B-9397-08002B2CF9AE}" pid="4" name="KSOTemplateUUID">
    <vt:lpwstr>v1.0_mb_UOQMgJq7/dWPPXZuqnB/6w==</vt:lpwstr>
  </property>
  <property fmtid="{D5CDD505-2E9C-101B-9397-08002B2CF9AE}" pid="5" name="CalculationRule">
    <vt:i4>0</vt:i4>
  </property>
</Properties>
</file>